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600" yWindow="-15" windowWidth="12645" windowHeight="12345" tabRatio="876" firstSheet="3" activeTab="13"/>
  </bookViews>
  <sheets>
    <sheet name="2006 KOM-Tab.1" sheetId="1" r:id="rId1"/>
    <sheet name="2006 KOM-Tab.2" sheetId="11" r:id="rId2"/>
    <sheet name="2007 KOM-Tab.1" sheetId="5" r:id="rId3"/>
    <sheet name="2007 KOM-Tab.2" sheetId="13" r:id="rId4"/>
    <sheet name="2008 KOM-Tab.1" sheetId="6" r:id="rId5"/>
    <sheet name="2008 KOM-Tab.2" sheetId="14" r:id="rId6"/>
    <sheet name="2009 KOM-Tab.1" sheetId="7" r:id="rId7"/>
    <sheet name="2009 KOM-Tab.2" sheetId="15" r:id="rId8"/>
    <sheet name="2010 KOM-Tab.1" sheetId="8" r:id="rId9"/>
    <sheet name="2010 KOM-Tab.2" sheetId="16" r:id="rId10"/>
    <sheet name="2011 KOM-Tab.1" sheetId="9" r:id="rId11"/>
    <sheet name="2011 KOM-Tab.2" sheetId="17" r:id="rId12"/>
    <sheet name="2012 KOM-Tab.1" sheetId="10" r:id="rId13"/>
    <sheet name="2012 KOM-Tab.2" sheetId="18" r:id="rId14"/>
  </sheets>
  <calcPr calcId="125725"/>
</workbook>
</file>

<file path=xl/calcChain.xml><?xml version="1.0" encoding="utf-8"?>
<calcChain xmlns="http://schemas.openxmlformats.org/spreadsheetml/2006/main">
  <c r="H17" i="11"/>
  <c r="F17"/>
  <c r="D17"/>
  <c r="J17" i="10"/>
  <c r="I17"/>
  <c r="H17"/>
  <c r="G17"/>
  <c r="F17"/>
  <c r="E17"/>
  <c r="D17"/>
</calcChain>
</file>

<file path=xl/sharedStrings.xml><?xml version="1.0" encoding="utf-8"?>
<sst xmlns="http://schemas.openxmlformats.org/spreadsheetml/2006/main" count="489" uniqueCount="99">
  <si>
    <t>In Verkehr gebracht</t>
  </si>
  <si>
    <t>Gesammelte Menge</t>
  </si>
  <si>
    <t>Behandlung</t>
  </si>
  <si>
    <t>private Haushalte</t>
  </si>
  <si>
    <t>andere Quellen als private Haushalte</t>
  </si>
  <si>
    <t>Insgesamt</t>
  </si>
  <si>
    <t>im Mitgliedstaat</t>
  </si>
  <si>
    <t>in einem anderen Mitgliedstaat</t>
  </si>
  <si>
    <t>außerhalb der EG</t>
  </si>
  <si>
    <t>Kategorie</t>
  </si>
  <si>
    <t>Haushaltsgroßgeräte</t>
  </si>
  <si>
    <t>***</t>
  </si>
  <si>
    <t>Haushaltskleingeräte</t>
  </si>
  <si>
    <t>IT- und Telekommunikationsgeräte</t>
  </si>
  <si>
    <t>Geräte der Unterhaltungselektronik</t>
  </si>
  <si>
    <t>Beleuchtungskörper*</t>
  </si>
  <si>
    <t>5a</t>
  </si>
  <si>
    <t>Gasentladungslampen*</t>
  </si>
  <si>
    <t>Elektrische und elektronische Werkzeuge</t>
  </si>
  <si>
    <t>Spielzeug sowie Sport- und Freizeitgeräte</t>
  </si>
  <si>
    <t>Medizinische Geräte</t>
  </si>
  <si>
    <t>Überwachungs- und Kontrollinstrumente</t>
  </si>
  <si>
    <t>Automatische Ausgabegeräte</t>
  </si>
  <si>
    <t>Summe**</t>
  </si>
  <si>
    <t>*Annahme bei Herstellermeldung an ear: B2B=Beleuchtungskörper und B2C = Gasentladungslampen</t>
  </si>
  <si>
    <t>** Abweichungen in der Summe sind auf die Nichtdarstellung von Nachkommastellen zurück zu führen</t>
  </si>
  <si>
    <t>*** in „Behandlung in einem anderen Mitgliedstaat“ enthalten</t>
  </si>
  <si>
    <t>Produktkategorie 
(Gesamtgewicht in Tonnen)</t>
  </si>
  <si>
    <t>Gasentladungslampen</t>
  </si>
  <si>
    <t>k.A.</t>
  </si>
  <si>
    <t>****</t>
  </si>
  <si>
    <t>**** gemeldete Exportmenge &gt; Rücknahmemenge</t>
  </si>
  <si>
    <t>*ohne Gasentladungslampen</t>
  </si>
  <si>
    <t>68.305***</t>
  </si>
  <si>
    <t>*** Summer der Kategorien 5 und 5a</t>
  </si>
  <si>
    <t>http://www.bmub.bund.de/fileadmin/Daten_BMU/Download_PDF/Abfallwirtschaft/elektronikgeraete_daten_2011_2012_bf.pdf</t>
  </si>
  <si>
    <t>67.711***</t>
  </si>
  <si>
    <t>Verwertung</t>
  </si>
  <si>
    <t>Wiederverwendung und Recycling</t>
  </si>
  <si>
    <t xml:space="preserve">als komplettes Gerät </t>
  </si>
  <si>
    <t>Produktkategorie</t>
  </si>
  <si>
    <t>Gesamtgewicht (t)</t>
  </si>
  <si>
    <t>Quote (%)</t>
  </si>
  <si>
    <t xml:space="preserve"> 91,0  </t>
  </si>
  <si>
    <t xml:space="preserve"> 84,0  </t>
  </si>
  <si>
    <t xml:space="preserve"> 91,6  </t>
  </si>
  <si>
    <t xml:space="preserve"> 67,2  </t>
  </si>
  <si>
    <t xml:space="preserve"> 95,3  </t>
  </si>
  <si>
    <t xml:space="preserve"> 77,8  </t>
  </si>
  <si>
    <t xml:space="preserve"> 94,9  </t>
  </si>
  <si>
    <t xml:space="preserve"> 77,6  </t>
  </si>
  <si>
    <t>Beleuchtungskörper</t>
  </si>
  <si>
    <t xml:space="preserve"> 100,0  </t>
  </si>
  <si>
    <t xml:space="preserve"> 88,2  </t>
  </si>
  <si>
    <t xml:space="preserve"> 95,7  </t>
  </si>
  <si>
    <t xml:space="preserve"> 95,4  </t>
  </si>
  <si>
    <t xml:space="preserve"> 69,9  </t>
  </si>
  <si>
    <t xml:space="preserve"> 82,7  </t>
  </si>
  <si>
    <t xml:space="preserve"> 69,5  </t>
  </si>
  <si>
    <t xml:space="preserve"> 95,1  </t>
  </si>
  <si>
    <t xml:space="preserve"> 81,9  </t>
  </si>
  <si>
    <t xml:space="preserve"> 69,1  </t>
  </si>
  <si>
    <t xml:space="preserve"> 58,9  </t>
  </si>
  <si>
    <t xml:space="preserve"> 94,4  </t>
  </si>
  <si>
    <t xml:space="preserve"> 64,0  </t>
  </si>
  <si>
    <t>Summe*</t>
  </si>
  <si>
    <t>92,1**</t>
  </si>
  <si>
    <t>80,9**</t>
  </si>
  <si>
    <t>* Abweichungen in der Summe sind auf die Nichtdarstellung von Nachkommastellen zurück zu führen</t>
  </si>
  <si>
    <t>** Gewichtetes Mittel</t>
  </si>
  <si>
    <t>94,3***</t>
  </si>
  <si>
    <t>81,7***</t>
  </si>
  <si>
    <t>*** Gewichtetes Mittel</t>
  </si>
  <si>
    <t>93,9***</t>
  </si>
  <si>
    <t>81,6***</t>
  </si>
  <si>
    <t>94,8***</t>
  </si>
  <si>
    <t>82,4***</t>
  </si>
  <si>
    <t>95,9***</t>
  </si>
  <si>
    <t>83,5***</t>
  </si>
  <si>
    <t>96,4***</t>
  </si>
  <si>
    <t>84,7***</t>
  </si>
  <si>
    <t>96,3***</t>
  </si>
  <si>
    <t>84,8***</t>
  </si>
  <si>
    <t>-</t>
  </si>
  <si>
    <t>Elektro- und Elektronikaltgeräte in Deutschland: Daten 2007 zur Erfassung, Wiederverwendung und Behandlung (KOM-Tabelle 1)</t>
  </si>
  <si>
    <t>Quelle: Daten 2011 und 2012 zu Elektro- und Elektronikaltgeräten in Deutschland, veröffentlicht auf den Seiten des BMUB</t>
  </si>
  <si>
    <t>Elektro- und Elektronikaltgeräte in Deutschland: Daten 2006 zur Erfassung, Wiederverwendung und Behandlung (KOM-Tabelle 1)</t>
  </si>
  <si>
    <t>Elektro- und Elektronikaltgeräte in Deutschland: Daten 2006 zur Erfassung, Wiederverwendung und Behandlung (KOM-Tabelle 2 )</t>
  </si>
  <si>
    <t>Elektro- und Elektronikaltgeräte in Deutschland: Daten 2007 zur Erfassung, Wiederverwendung und Behandlung (KOM-Tabelle 2)</t>
  </si>
  <si>
    <t>Elektro- und Elektronikaltgeräte in Deutschland: Daten 2008 zur Erfassung, Wiederverwendung und Behandlung (KOM-Tabelle 1)</t>
  </si>
  <si>
    <t>Elektro- und Elektronikaltgeräte in Deutschland: Daten 2008 zur Erfassung, Wiederverwendung und Behandlung (KOM-Tabelle 2)</t>
  </si>
  <si>
    <t>Elektro- und Elektronikaltgeräte in Deutschland: Daten 2009 zur Erfassung, Wiederverwendung und Behandlung (KOM-Tabelle 1)</t>
  </si>
  <si>
    <t>Elektro- und Elektronikaltgeräte in Deutschland: Daten 2009 zur Erfassung, Wiederverwendung und Behandlung (KOM-Tabelle 2)</t>
  </si>
  <si>
    <t>Elektro- und Elektronikaltgeräte in Deutschland: Daten 2010 zur Erfassung, Wiederverwendung und Behandlung (KOM-Tabelle 1)</t>
  </si>
  <si>
    <t>Elektro- und Elektronikaltgeräte in Deutschland: Daten 2010 zur Erfassung, Wiederverwendung und Behandlung (KOM-Tabelle 2)</t>
  </si>
  <si>
    <t>Elektro- und Elektronikaltgeräte in Deutschland: Daten 2011 zur Erfassung, Wiederverwendung und Behandlung (KOM-Tabelle 1)</t>
  </si>
  <si>
    <t>Elektro- und Elektronikaltgeräte in Deutschland: Daten 2011 zur Erfassung, Wiederverwendung und Behandlung (KOM-Tabelle 2)</t>
  </si>
  <si>
    <t>Elektro- und Elektronikaltgeräte in Deutschland: Daten 2012 zur Erfassung, Wiederverwendung und Behandlung (KOM-Tabelle 1)</t>
  </si>
  <si>
    <t>Elektro- und Elektronikaltgeräte in Deutschland: Daten 2012 zur Erfassung, Wiederverwendung und Behandlung (KOM-Tabelle 2)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</si>
</sst>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\ ##0"/>
    <numFmt numFmtId="166" formatCode="#,##0.0"/>
  </numFmts>
  <fonts count="12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12"/>
      <color theme="1"/>
      <name val="Meta Offc"/>
      <family val="2"/>
    </font>
    <font>
      <sz val="6"/>
      <name val="Meta Serif Offc Book"/>
    </font>
    <font>
      <b/>
      <sz val="9"/>
      <name val="Meta Offc"/>
      <family val="2"/>
    </font>
    <font>
      <sz val="6"/>
      <name val="Meta Offc"/>
      <family val="2"/>
    </font>
    <font>
      <b/>
      <sz val="9"/>
      <color rgb="FFFFFFFF"/>
      <name val="Meta Offc"/>
      <family val="2"/>
    </font>
    <font>
      <b/>
      <sz val="12"/>
      <color rgb="FF080808"/>
      <name val="Meta Offc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6"/>
      <color theme="10"/>
      <name val="Meta Serif Offc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  <border>
      <left style="dotted">
        <color rgb="FF080808"/>
      </left>
      <right style="dotted">
        <color rgb="FF080808"/>
      </right>
      <top/>
      <bottom style="thin">
        <color indexed="64"/>
      </bottom>
      <diagonal/>
    </border>
    <border>
      <left style="dotted">
        <color rgb="FF080808"/>
      </left>
      <right/>
      <top/>
      <bottom style="thin">
        <color indexed="64"/>
      </bottom>
      <diagonal/>
    </border>
    <border>
      <left/>
      <right style="dotted">
        <color rgb="FF080808"/>
      </right>
      <top/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2" fillId="4" borderId="0" xfId="0" applyFont="1" applyFill="1" applyBorder="1" applyAlignment="1">
      <alignment horizontal="left" vertical="top"/>
    </xf>
    <xf numFmtId="0" fontId="5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7" fillId="4" borderId="0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left" vertical="center" wrapText="1" indent="1"/>
    </xf>
    <xf numFmtId="4" fontId="1" fillId="2" borderId="5" xfId="0" applyNumberFormat="1" applyFont="1" applyFill="1" applyBorder="1" applyAlignment="1">
      <alignment horizontal="left" vertical="center" wrapText="1" indent="1"/>
    </xf>
    <xf numFmtId="0" fontId="6" fillId="3" borderId="2" xfId="0" applyFont="1" applyFill="1" applyBorder="1" applyAlignment="1">
      <alignment horizontal="left" vertical="center" wrapText="1" indent="1"/>
    </xf>
    <xf numFmtId="3" fontId="1" fillId="4" borderId="5" xfId="0" applyNumberFormat="1" applyFont="1" applyFill="1" applyBorder="1" applyAlignment="1">
      <alignment horizontal="right" vertical="center" wrapText="1" indent="3"/>
    </xf>
    <xf numFmtId="3" fontId="1" fillId="2" borderId="5" xfId="0" applyNumberFormat="1" applyFont="1" applyFill="1" applyBorder="1" applyAlignment="1">
      <alignment horizontal="right" vertical="center" wrapText="1" indent="3"/>
    </xf>
    <xf numFmtId="3" fontId="6" fillId="3" borderId="2" xfId="0" applyNumberFormat="1" applyFont="1" applyFill="1" applyBorder="1" applyAlignment="1">
      <alignment horizontal="right" vertical="center" wrapText="1" indent="3"/>
    </xf>
    <xf numFmtId="4" fontId="1" fillId="4" borderId="6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3" fontId="1" fillId="4" borderId="7" xfId="0" applyNumberFormat="1" applyFont="1" applyFill="1" applyBorder="1" applyAlignment="1">
      <alignment horizontal="right" vertical="center" wrapText="1" indent="3"/>
    </xf>
    <xf numFmtId="3" fontId="1" fillId="2" borderId="0" xfId="0" applyNumberFormat="1" applyFont="1" applyFill="1" applyBorder="1" applyAlignment="1">
      <alignment horizontal="right" vertical="center" wrapText="1" indent="3"/>
    </xf>
    <xf numFmtId="3" fontId="6" fillId="3" borderId="2" xfId="0" applyNumberFormat="1" applyFont="1" applyFill="1" applyBorder="1" applyAlignment="1">
      <alignment horizontal="left" vertical="center" wrapText="1" indent="6"/>
    </xf>
    <xf numFmtId="3" fontId="1" fillId="4" borderId="6" xfId="0" applyNumberFormat="1" applyFont="1" applyFill="1" applyBorder="1" applyAlignment="1">
      <alignment horizontal="right" vertical="center" wrapText="1" indent="3"/>
    </xf>
    <xf numFmtId="3" fontId="1" fillId="2" borderId="6" xfId="0" applyNumberFormat="1" applyFont="1" applyFill="1" applyBorder="1" applyAlignment="1">
      <alignment horizontal="right" vertical="center" wrapText="1" indent="3"/>
    </xf>
    <xf numFmtId="3" fontId="1" fillId="4" borderId="8" xfId="0" applyNumberFormat="1" applyFont="1" applyFill="1" applyBorder="1" applyAlignment="1">
      <alignment horizontal="right" vertical="center" wrapText="1" indent="3"/>
    </xf>
    <xf numFmtId="0" fontId="0" fillId="4" borderId="0" xfId="0" applyFill="1" applyBorder="1"/>
    <xf numFmtId="164" fontId="1" fillId="4" borderId="5" xfId="0" applyNumberFormat="1" applyFont="1" applyFill="1" applyBorder="1" applyAlignment="1">
      <alignment horizontal="right" vertical="center" wrapText="1" indent="3"/>
    </xf>
    <xf numFmtId="165" fontId="1" fillId="4" borderId="5" xfId="0" applyNumberFormat="1" applyFont="1" applyFill="1" applyBorder="1" applyAlignment="1">
      <alignment horizontal="right" vertical="center" wrapText="1" indent="3"/>
    </xf>
    <xf numFmtId="164" fontId="1" fillId="2" borderId="5" xfId="0" applyNumberFormat="1" applyFont="1" applyFill="1" applyBorder="1" applyAlignment="1">
      <alignment horizontal="right" vertical="center" wrapText="1" indent="3"/>
    </xf>
    <xf numFmtId="165" fontId="1" fillId="2" borderId="5" xfId="0" applyNumberFormat="1" applyFont="1" applyFill="1" applyBorder="1" applyAlignment="1">
      <alignment horizontal="right" vertical="center" wrapText="1" indent="3"/>
    </xf>
    <xf numFmtId="0" fontId="4" fillId="4" borderId="9" xfId="0" applyFont="1" applyFill="1" applyBorder="1" applyAlignment="1">
      <alignment horizontal="left" vertical="center" wrapText="1"/>
    </xf>
    <xf numFmtId="164" fontId="1" fillId="4" borderId="7" xfId="0" applyNumberFormat="1" applyFont="1" applyFill="1" applyBorder="1" applyAlignment="1">
      <alignment horizontal="right" vertical="center" wrapText="1" indent="3"/>
    </xf>
    <xf numFmtId="165" fontId="1" fillId="4" borderId="7" xfId="0" applyNumberFormat="1" applyFont="1" applyFill="1" applyBorder="1" applyAlignment="1">
      <alignment horizontal="right" vertical="center" wrapText="1" indent="3"/>
    </xf>
    <xf numFmtId="166" fontId="6" fillId="3" borderId="2" xfId="0" applyNumberFormat="1" applyFont="1" applyFill="1" applyBorder="1" applyAlignment="1">
      <alignment horizontal="right" vertical="center" wrapText="1" indent="3"/>
    </xf>
    <xf numFmtId="0" fontId="11" fillId="4" borderId="0" xfId="4" applyFont="1" applyFill="1" applyBorder="1" applyAlignment="1" applyProtection="1">
      <alignment horizontal="right"/>
    </xf>
    <xf numFmtId="3" fontId="1" fillId="4" borderId="6" xfId="0" applyNumberFormat="1" applyFont="1" applyFill="1" applyBorder="1" applyAlignment="1">
      <alignment horizontal="right" vertical="center" wrapText="1" indent="5"/>
    </xf>
    <xf numFmtId="0" fontId="1" fillId="2" borderId="6" xfId="0" applyFont="1" applyFill="1" applyBorder="1" applyAlignment="1">
      <alignment horizontal="right" vertical="center" wrapText="1" indent="5"/>
    </xf>
    <xf numFmtId="0" fontId="1" fillId="4" borderId="6" xfId="0" applyFont="1" applyFill="1" applyBorder="1" applyAlignment="1">
      <alignment horizontal="right" vertical="center" wrapText="1" indent="5"/>
    </xf>
    <xf numFmtId="3" fontId="1" fillId="4" borderId="8" xfId="0" applyNumberFormat="1" applyFont="1" applyFill="1" applyBorder="1" applyAlignment="1">
      <alignment horizontal="right" vertical="center" wrapText="1" indent="5"/>
    </xf>
    <xf numFmtId="3" fontId="6" fillId="3" borderId="2" xfId="0" applyNumberFormat="1" applyFont="1" applyFill="1" applyBorder="1" applyAlignment="1">
      <alignment horizontal="right" vertical="center" wrapText="1" indent="5"/>
    </xf>
    <xf numFmtId="3" fontId="1" fillId="2" borderId="6" xfId="0" applyNumberFormat="1" applyFont="1" applyFill="1" applyBorder="1" applyAlignment="1">
      <alignment horizontal="right" vertical="center" wrapText="1" indent="5"/>
    </xf>
    <xf numFmtId="0" fontId="6" fillId="3" borderId="3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5">
    <cellStyle name="Hyperlink" xfId="4" builtinId="8"/>
    <cellStyle name="Hyperlink 2" xfId="2"/>
    <cellStyle name="Standard" xfId="0" builtinId="0"/>
    <cellStyle name="Standard 2" xfId="1"/>
    <cellStyle name="Standard 3" xfId="3"/>
  </cellStyles>
  <dxfs count="0"/>
  <tableStyles count="0" defaultTableStyle="TableStyleMedium2" defaultPivotStyle="PivotStyleLight16"/>
  <colors>
    <mruColors>
      <color rgb="FF080808"/>
      <color rgb="FFFFFFFF"/>
      <color rgb="FFE6E6E6"/>
      <color rgb="FF333333"/>
      <color rgb="FFF8F8F8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10</xdr:col>
      <xdr:colOff>0</xdr:colOff>
      <xdr:row>17</xdr:row>
      <xdr:rowOff>0</xdr:rowOff>
    </xdr:to>
    <xdr:cxnSp macro="">
      <xdr:nvCxnSpPr>
        <xdr:cNvPr id="2" name="Gerade Verbindung 1"/>
        <xdr:cNvCxnSpPr/>
      </xdr:nvCxnSpPr>
      <xdr:spPr>
        <a:xfrm>
          <a:off x="371475" y="12801600"/>
          <a:ext cx="234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10</xdr:col>
      <xdr:colOff>9525</xdr:colOff>
      <xdr:row>1</xdr:row>
      <xdr:rowOff>161925</xdr:rowOff>
    </xdr:to>
    <xdr:cxnSp macro="">
      <xdr:nvCxnSpPr>
        <xdr:cNvPr id="9" name="Gerade Verbindung 8"/>
        <xdr:cNvCxnSpPr/>
      </xdr:nvCxnSpPr>
      <xdr:spPr>
        <a:xfrm>
          <a:off x="371475" y="352425"/>
          <a:ext cx="234124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8</xdr:col>
      <xdr:colOff>250</xdr:colOff>
      <xdr:row>17</xdr:row>
      <xdr:rowOff>0</xdr:rowOff>
    </xdr:to>
    <xdr:cxnSp macro="">
      <xdr:nvCxnSpPr>
        <xdr:cNvPr id="2" name="Gerade Verbindung 1"/>
        <xdr:cNvCxnSpPr/>
      </xdr:nvCxnSpPr>
      <xdr:spPr>
        <a:xfrm>
          <a:off x="219075" y="4000500"/>
          <a:ext cx="85441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8</xdr:col>
      <xdr:colOff>9525</xdr:colOff>
      <xdr:row>1</xdr:row>
      <xdr:rowOff>161925</xdr:rowOff>
    </xdr:to>
    <xdr:cxnSp macro="">
      <xdr:nvCxnSpPr>
        <xdr:cNvPr id="3" name="Gerade Verbindung 2"/>
        <xdr:cNvCxnSpPr/>
      </xdr:nvCxnSpPr>
      <xdr:spPr>
        <a:xfrm>
          <a:off x="219075" y="219075"/>
          <a:ext cx="85534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10</xdr:col>
      <xdr:colOff>0</xdr:colOff>
      <xdr:row>17</xdr:row>
      <xdr:rowOff>0</xdr:rowOff>
    </xdr:to>
    <xdr:cxnSp macro="">
      <xdr:nvCxnSpPr>
        <xdr:cNvPr id="2" name="Gerade Verbindung 1"/>
        <xdr:cNvCxnSpPr/>
      </xdr:nvCxnSpPr>
      <xdr:spPr>
        <a:xfrm>
          <a:off x="219075" y="4000500"/>
          <a:ext cx="104108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10</xdr:col>
      <xdr:colOff>9525</xdr:colOff>
      <xdr:row>1</xdr:row>
      <xdr:rowOff>161925</xdr:rowOff>
    </xdr:to>
    <xdr:cxnSp macro="">
      <xdr:nvCxnSpPr>
        <xdr:cNvPr id="3" name="Gerade Verbindung 2"/>
        <xdr:cNvCxnSpPr/>
      </xdr:nvCxnSpPr>
      <xdr:spPr>
        <a:xfrm>
          <a:off x="219075" y="219075"/>
          <a:ext cx="104203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8</xdr:col>
      <xdr:colOff>250</xdr:colOff>
      <xdr:row>17</xdr:row>
      <xdr:rowOff>0</xdr:rowOff>
    </xdr:to>
    <xdr:cxnSp macro="">
      <xdr:nvCxnSpPr>
        <xdr:cNvPr id="2" name="Gerade Verbindung 1"/>
        <xdr:cNvCxnSpPr/>
      </xdr:nvCxnSpPr>
      <xdr:spPr>
        <a:xfrm>
          <a:off x="219075" y="4000500"/>
          <a:ext cx="85441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8</xdr:col>
      <xdr:colOff>9525</xdr:colOff>
      <xdr:row>1</xdr:row>
      <xdr:rowOff>161925</xdr:rowOff>
    </xdr:to>
    <xdr:cxnSp macro="">
      <xdr:nvCxnSpPr>
        <xdr:cNvPr id="3" name="Gerade Verbindung 2"/>
        <xdr:cNvCxnSpPr/>
      </xdr:nvCxnSpPr>
      <xdr:spPr>
        <a:xfrm>
          <a:off x="219075" y="219075"/>
          <a:ext cx="85534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10</xdr:col>
      <xdr:colOff>0</xdr:colOff>
      <xdr:row>17</xdr:row>
      <xdr:rowOff>0</xdr:rowOff>
    </xdr:to>
    <xdr:cxnSp macro="">
      <xdr:nvCxnSpPr>
        <xdr:cNvPr id="2" name="Gerade Verbindung 1"/>
        <xdr:cNvCxnSpPr/>
      </xdr:nvCxnSpPr>
      <xdr:spPr>
        <a:xfrm>
          <a:off x="219075" y="4000500"/>
          <a:ext cx="104108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10</xdr:col>
      <xdr:colOff>9525</xdr:colOff>
      <xdr:row>1</xdr:row>
      <xdr:rowOff>161925</xdr:rowOff>
    </xdr:to>
    <xdr:cxnSp macro="">
      <xdr:nvCxnSpPr>
        <xdr:cNvPr id="3" name="Gerade Verbindung 2"/>
        <xdr:cNvCxnSpPr/>
      </xdr:nvCxnSpPr>
      <xdr:spPr>
        <a:xfrm>
          <a:off x="219075" y="219075"/>
          <a:ext cx="104203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8</xdr:col>
      <xdr:colOff>250</xdr:colOff>
      <xdr:row>17</xdr:row>
      <xdr:rowOff>0</xdr:rowOff>
    </xdr:to>
    <xdr:cxnSp macro="">
      <xdr:nvCxnSpPr>
        <xdr:cNvPr id="2" name="Gerade Verbindung 1"/>
        <xdr:cNvCxnSpPr/>
      </xdr:nvCxnSpPr>
      <xdr:spPr>
        <a:xfrm>
          <a:off x="219075" y="4000500"/>
          <a:ext cx="85441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8</xdr:col>
      <xdr:colOff>9525</xdr:colOff>
      <xdr:row>1</xdr:row>
      <xdr:rowOff>161925</xdr:rowOff>
    </xdr:to>
    <xdr:cxnSp macro="">
      <xdr:nvCxnSpPr>
        <xdr:cNvPr id="3" name="Gerade Verbindung 2"/>
        <xdr:cNvCxnSpPr/>
      </xdr:nvCxnSpPr>
      <xdr:spPr>
        <a:xfrm>
          <a:off x="219075" y="219075"/>
          <a:ext cx="85534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8</xdr:col>
      <xdr:colOff>250</xdr:colOff>
      <xdr:row>17</xdr:row>
      <xdr:rowOff>0</xdr:rowOff>
    </xdr:to>
    <xdr:cxnSp macro="">
      <xdr:nvCxnSpPr>
        <xdr:cNvPr id="2" name="Gerade Verbindung 1"/>
        <xdr:cNvCxnSpPr/>
      </xdr:nvCxnSpPr>
      <xdr:spPr>
        <a:xfrm>
          <a:off x="371475" y="4133850"/>
          <a:ext cx="86299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8</xdr:col>
      <xdr:colOff>9525</xdr:colOff>
      <xdr:row>1</xdr:row>
      <xdr:rowOff>161925</xdr:rowOff>
    </xdr:to>
    <xdr:cxnSp macro="">
      <xdr:nvCxnSpPr>
        <xdr:cNvPr id="3" name="Gerade Verbindung 2"/>
        <xdr:cNvCxnSpPr/>
      </xdr:nvCxnSpPr>
      <xdr:spPr>
        <a:xfrm>
          <a:off x="371475" y="352425"/>
          <a:ext cx="8639175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10</xdr:col>
      <xdr:colOff>0</xdr:colOff>
      <xdr:row>17</xdr:row>
      <xdr:rowOff>0</xdr:rowOff>
    </xdr:to>
    <xdr:cxnSp macro="">
      <xdr:nvCxnSpPr>
        <xdr:cNvPr id="2" name="Gerade Verbindung 1"/>
        <xdr:cNvCxnSpPr/>
      </xdr:nvCxnSpPr>
      <xdr:spPr>
        <a:xfrm>
          <a:off x="219075" y="4000500"/>
          <a:ext cx="104108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10</xdr:col>
      <xdr:colOff>9525</xdr:colOff>
      <xdr:row>1</xdr:row>
      <xdr:rowOff>161925</xdr:rowOff>
    </xdr:to>
    <xdr:cxnSp macro="">
      <xdr:nvCxnSpPr>
        <xdr:cNvPr id="3" name="Gerade Verbindung 2"/>
        <xdr:cNvCxnSpPr/>
      </xdr:nvCxnSpPr>
      <xdr:spPr>
        <a:xfrm>
          <a:off x="219075" y="219075"/>
          <a:ext cx="104203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8</xdr:col>
      <xdr:colOff>250</xdr:colOff>
      <xdr:row>17</xdr:row>
      <xdr:rowOff>0</xdr:rowOff>
    </xdr:to>
    <xdr:cxnSp macro="">
      <xdr:nvCxnSpPr>
        <xdr:cNvPr id="2" name="Gerade Verbindung 1"/>
        <xdr:cNvCxnSpPr/>
      </xdr:nvCxnSpPr>
      <xdr:spPr>
        <a:xfrm>
          <a:off x="219075" y="4000500"/>
          <a:ext cx="85441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8</xdr:col>
      <xdr:colOff>9525</xdr:colOff>
      <xdr:row>1</xdr:row>
      <xdr:rowOff>161925</xdr:rowOff>
    </xdr:to>
    <xdr:cxnSp macro="">
      <xdr:nvCxnSpPr>
        <xdr:cNvPr id="3" name="Gerade Verbindung 2"/>
        <xdr:cNvCxnSpPr/>
      </xdr:nvCxnSpPr>
      <xdr:spPr>
        <a:xfrm>
          <a:off x="219075" y="219075"/>
          <a:ext cx="85534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10</xdr:col>
      <xdr:colOff>0</xdr:colOff>
      <xdr:row>17</xdr:row>
      <xdr:rowOff>0</xdr:rowOff>
    </xdr:to>
    <xdr:cxnSp macro="">
      <xdr:nvCxnSpPr>
        <xdr:cNvPr id="2" name="Gerade Verbindung 1"/>
        <xdr:cNvCxnSpPr/>
      </xdr:nvCxnSpPr>
      <xdr:spPr>
        <a:xfrm>
          <a:off x="219075" y="4000500"/>
          <a:ext cx="104108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10</xdr:col>
      <xdr:colOff>9525</xdr:colOff>
      <xdr:row>1</xdr:row>
      <xdr:rowOff>161925</xdr:rowOff>
    </xdr:to>
    <xdr:cxnSp macro="">
      <xdr:nvCxnSpPr>
        <xdr:cNvPr id="3" name="Gerade Verbindung 2"/>
        <xdr:cNvCxnSpPr/>
      </xdr:nvCxnSpPr>
      <xdr:spPr>
        <a:xfrm>
          <a:off x="219075" y="219075"/>
          <a:ext cx="104203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8</xdr:col>
      <xdr:colOff>250</xdr:colOff>
      <xdr:row>17</xdr:row>
      <xdr:rowOff>0</xdr:rowOff>
    </xdr:to>
    <xdr:cxnSp macro="">
      <xdr:nvCxnSpPr>
        <xdr:cNvPr id="2" name="Gerade Verbindung 1"/>
        <xdr:cNvCxnSpPr/>
      </xdr:nvCxnSpPr>
      <xdr:spPr>
        <a:xfrm>
          <a:off x="219075" y="4000500"/>
          <a:ext cx="85441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8</xdr:col>
      <xdr:colOff>9525</xdr:colOff>
      <xdr:row>1</xdr:row>
      <xdr:rowOff>161925</xdr:rowOff>
    </xdr:to>
    <xdr:cxnSp macro="">
      <xdr:nvCxnSpPr>
        <xdr:cNvPr id="3" name="Gerade Verbindung 2"/>
        <xdr:cNvCxnSpPr/>
      </xdr:nvCxnSpPr>
      <xdr:spPr>
        <a:xfrm>
          <a:off x="219075" y="219075"/>
          <a:ext cx="85534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10</xdr:col>
      <xdr:colOff>0</xdr:colOff>
      <xdr:row>17</xdr:row>
      <xdr:rowOff>0</xdr:rowOff>
    </xdr:to>
    <xdr:cxnSp macro="">
      <xdr:nvCxnSpPr>
        <xdr:cNvPr id="2" name="Gerade Verbindung 1"/>
        <xdr:cNvCxnSpPr/>
      </xdr:nvCxnSpPr>
      <xdr:spPr>
        <a:xfrm>
          <a:off x="219075" y="4000500"/>
          <a:ext cx="104108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10</xdr:col>
      <xdr:colOff>9525</xdr:colOff>
      <xdr:row>1</xdr:row>
      <xdr:rowOff>161925</xdr:rowOff>
    </xdr:to>
    <xdr:cxnSp macro="">
      <xdr:nvCxnSpPr>
        <xdr:cNvPr id="3" name="Gerade Verbindung 2"/>
        <xdr:cNvCxnSpPr/>
      </xdr:nvCxnSpPr>
      <xdr:spPr>
        <a:xfrm>
          <a:off x="219075" y="219075"/>
          <a:ext cx="104203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8</xdr:col>
      <xdr:colOff>250</xdr:colOff>
      <xdr:row>17</xdr:row>
      <xdr:rowOff>0</xdr:rowOff>
    </xdr:to>
    <xdr:cxnSp macro="">
      <xdr:nvCxnSpPr>
        <xdr:cNvPr id="2" name="Gerade Verbindung 1"/>
        <xdr:cNvCxnSpPr/>
      </xdr:nvCxnSpPr>
      <xdr:spPr>
        <a:xfrm>
          <a:off x="219075" y="4000500"/>
          <a:ext cx="85441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8</xdr:col>
      <xdr:colOff>9525</xdr:colOff>
      <xdr:row>1</xdr:row>
      <xdr:rowOff>161925</xdr:rowOff>
    </xdr:to>
    <xdr:cxnSp macro="">
      <xdr:nvCxnSpPr>
        <xdr:cNvPr id="3" name="Gerade Verbindung 2"/>
        <xdr:cNvCxnSpPr/>
      </xdr:nvCxnSpPr>
      <xdr:spPr>
        <a:xfrm>
          <a:off x="219075" y="219075"/>
          <a:ext cx="85534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10</xdr:col>
      <xdr:colOff>0</xdr:colOff>
      <xdr:row>17</xdr:row>
      <xdr:rowOff>0</xdr:rowOff>
    </xdr:to>
    <xdr:cxnSp macro="">
      <xdr:nvCxnSpPr>
        <xdr:cNvPr id="2" name="Gerade Verbindung 1"/>
        <xdr:cNvCxnSpPr/>
      </xdr:nvCxnSpPr>
      <xdr:spPr>
        <a:xfrm>
          <a:off x="219075" y="4000500"/>
          <a:ext cx="104108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10</xdr:col>
      <xdr:colOff>9525</xdr:colOff>
      <xdr:row>1</xdr:row>
      <xdr:rowOff>161925</xdr:rowOff>
    </xdr:to>
    <xdr:cxnSp macro="">
      <xdr:nvCxnSpPr>
        <xdr:cNvPr id="3" name="Gerade Verbindung 2"/>
        <xdr:cNvCxnSpPr/>
      </xdr:nvCxnSpPr>
      <xdr:spPr>
        <a:xfrm>
          <a:off x="219075" y="219075"/>
          <a:ext cx="104203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mub.bund.de/fileadmin/Daten_BMU/Download_PDF/Abfallwirtschaft/elektronikgeraete_daten_2011_2012_bf.pdf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bmub.bund.de/fileadmin/Daten_BMU/Download_PDF/Abfallwirtschaft/elektronikgeraete_daten_2011_2012_bf.pdf" TargetMode="External"/><Relationship Id="rId4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bmub.bund.de/fileadmin/Daten_BMU/Download_PDF/Abfallwirtschaft/elektronikgeraete_daten_2011_2012_bf.pdf" TargetMode="External"/><Relationship Id="rId4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bmub.bund.de/fileadmin/Daten_BMU/Download_PDF/Abfallwirtschaft/elektronikgeraete_daten_2011_2012_bf.pdf" TargetMode="External"/><Relationship Id="rId4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bmub.bund.de/fileadmin/Daten_BMU/Download_PDF/Abfallwirtschaft/elektronikgeraete_daten_2011_2012_bf.pdf" TargetMode="External"/><Relationship Id="rId4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bmub.bund.de/fileadmin/Daten_BMU/Download_PDF/Abfallwirtschaft/elektronikgeraete_daten_2011_2012_bf.pdf" TargetMode="External"/><Relationship Id="rId4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mub.bund.de/fileadmin/Daten_BMU/Download_PDF/Abfallwirtschaft/elektronikgeraete_daten_2011_2012_bf.pdf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bmub.bund.de/fileadmin/Daten_BMU/Download_PDF/Abfallwirtschaft/elektronikgeraete_daten_2011_2012_bf.pdf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bmub.bund.de/fileadmin/Daten_BMU/Download_PDF/Abfallwirtschaft/elektronikgeraete_daten_2011_2012_bf.pdf" TargetMode="Externa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bmub.bund.de/fileadmin/Daten_BMU/Download_PDF/Abfallwirtschaft/elektronikgeraete_daten_2011_2012_bf.pdf" TargetMode="Externa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bmub.bund.de/fileadmin/Daten_BMU/Download_PDF/Abfallwirtschaft/elektronikgeraete_daten_2011_2012_bf.pdf" TargetMode="Externa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bmub.bund.de/fileadmin/Daten_BMU/Download_PDF/Abfallwirtschaft/elektronikgeraete_daten_2011_2012_bf.pdf" TargetMode="Externa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bmub.bund.de/fileadmin/Daten_BMU/Download_PDF/Abfallwirtschaft/elektronikgeraete_daten_2011_2012_bf.pdf" TargetMode="External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bmub.bund.de/fileadmin/Daten_BMU/Download_PDF/Abfallwirtschaft/elektronikgeraete_daten_2011_2012_bf.pdf" TargetMode="Externa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3"/>
  <sheetViews>
    <sheetView showGridLines="0" zoomScaleNormal="100" workbookViewId="0">
      <selection activeCell="B3" sqref="B3"/>
    </sheetView>
  </sheetViews>
  <sheetFormatPr baseColWidth="10" defaultRowHeight="15"/>
  <cols>
    <col min="1" max="1" width="3.28515625" style="2" customWidth="1"/>
    <col min="2" max="2" width="8" style="2" customWidth="1"/>
    <col min="3" max="3" width="33.140625" style="2" customWidth="1"/>
    <col min="4" max="10" width="16.42578125" style="2" customWidth="1"/>
    <col min="11" max="11" width="3.28515625" style="2" customWidth="1"/>
    <col min="12" max="16384" width="11.42578125" style="2"/>
  </cols>
  <sheetData>
    <row r="1" spans="2:10" ht="4.5" customHeight="1"/>
    <row r="2" spans="2:10" ht="14.25" customHeight="1">
      <c r="B2" s="1"/>
    </row>
    <row r="3" spans="2:10" ht="22.5" customHeight="1">
      <c r="B3" s="6" t="s">
        <v>86</v>
      </c>
      <c r="C3" s="3"/>
      <c r="D3" s="3"/>
      <c r="E3" s="3"/>
      <c r="F3" s="3"/>
      <c r="G3" s="3"/>
      <c r="H3" s="3"/>
      <c r="I3" s="3"/>
      <c r="J3" s="3"/>
    </row>
    <row r="4" spans="2:10" ht="18.75" customHeight="1">
      <c r="B4" s="7"/>
      <c r="C4" s="8"/>
      <c r="D4" s="8" t="s">
        <v>0</v>
      </c>
      <c r="E4" s="41" t="s">
        <v>1</v>
      </c>
      <c r="F4" s="42"/>
      <c r="G4" s="43"/>
      <c r="H4" s="41" t="s">
        <v>2</v>
      </c>
      <c r="I4" s="42"/>
      <c r="J4" s="43"/>
    </row>
    <row r="5" spans="2:10" ht="30" customHeight="1">
      <c r="B5" s="7" t="s">
        <v>9</v>
      </c>
      <c r="C5" s="13" t="s">
        <v>27</v>
      </c>
      <c r="D5" s="8"/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</row>
    <row r="6" spans="2:10" ht="18.75" customHeight="1">
      <c r="B6" s="9">
        <v>1</v>
      </c>
      <c r="C6" s="11" t="s">
        <v>10</v>
      </c>
      <c r="D6" s="14">
        <v>732547</v>
      </c>
      <c r="E6" s="14">
        <v>447393</v>
      </c>
      <c r="F6" s="14">
        <v>14673</v>
      </c>
      <c r="G6" s="14">
        <v>462066</v>
      </c>
      <c r="H6" s="14">
        <v>455690</v>
      </c>
      <c r="I6" s="14">
        <v>3235</v>
      </c>
      <c r="J6" s="17" t="s">
        <v>11</v>
      </c>
    </row>
    <row r="7" spans="2:10" ht="18.75" customHeight="1">
      <c r="B7" s="10">
        <v>2</v>
      </c>
      <c r="C7" s="12" t="s">
        <v>12</v>
      </c>
      <c r="D7" s="15">
        <v>144877</v>
      </c>
      <c r="E7" s="15">
        <v>41621</v>
      </c>
      <c r="F7" s="15">
        <v>1206</v>
      </c>
      <c r="G7" s="15">
        <v>42827</v>
      </c>
      <c r="H7" s="15">
        <v>36038</v>
      </c>
      <c r="I7" s="15">
        <v>6138</v>
      </c>
      <c r="J7" s="18" t="s">
        <v>11</v>
      </c>
    </row>
    <row r="8" spans="2:10" ht="18.75" customHeight="1">
      <c r="B8" s="9">
        <v>3</v>
      </c>
      <c r="C8" s="11" t="s">
        <v>13</v>
      </c>
      <c r="D8" s="14">
        <v>314898</v>
      </c>
      <c r="E8" s="14">
        <v>86573</v>
      </c>
      <c r="F8" s="14">
        <v>15762</v>
      </c>
      <c r="G8" s="14">
        <v>102336</v>
      </c>
      <c r="H8" s="14">
        <v>89960</v>
      </c>
      <c r="I8" s="14">
        <v>7196</v>
      </c>
      <c r="J8" s="17" t="s">
        <v>11</v>
      </c>
    </row>
    <row r="9" spans="2:10" ht="18.75" customHeight="1">
      <c r="B9" s="10">
        <v>4</v>
      </c>
      <c r="C9" s="12" t="s">
        <v>14</v>
      </c>
      <c r="D9" s="15">
        <v>334018</v>
      </c>
      <c r="E9" s="15">
        <v>108149</v>
      </c>
      <c r="F9" s="15">
        <v>4607</v>
      </c>
      <c r="G9" s="15">
        <v>112757</v>
      </c>
      <c r="H9" s="15">
        <v>111729</v>
      </c>
      <c r="I9" s="15">
        <v>242</v>
      </c>
      <c r="J9" s="18" t="s">
        <v>11</v>
      </c>
    </row>
    <row r="10" spans="2:10" ht="18.75" customHeight="1">
      <c r="B10" s="9">
        <v>5</v>
      </c>
      <c r="C10" s="11" t="s">
        <v>15</v>
      </c>
      <c r="D10" s="14">
        <v>90969</v>
      </c>
      <c r="E10" s="14" t="s">
        <v>29</v>
      </c>
      <c r="F10" s="14">
        <v>375</v>
      </c>
      <c r="G10" s="14">
        <v>375</v>
      </c>
      <c r="H10" s="14">
        <v>70</v>
      </c>
      <c r="I10" s="14">
        <v>192</v>
      </c>
      <c r="J10" s="17" t="s">
        <v>11</v>
      </c>
    </row>
    <row r="11" spans="2:10" ht="18.75" customHeight="1">
      <c r="B11" s="10" t="s">
        <v>16</v>
      </c>
      <c r="C11" s="12" t="s">
        <v>17</v>
      </c>
      <c r="D11" s="15">
        <v>25556</v>
      </c>
      <c r="E11" s="15">
        <v>5551</v>
      </c>
      <c r="F11" s="15" t="s">
        <v>29</v>
      </c>
      <c r="G11" s="15">
        <v>5551</v>
      </c>
      <c r="H11" s="15">
        <v>5401</v>
      </c>
      <c r="I11" s="15">
        <v>150</v>
      </c>
      <c r="J11" s="18" t="s">
        <v>11</v>
      </c>
    </row>
    <row r="12" spans="2:10" ht="18.75" customHeight="1">
      <c r="B12" s="9">
        <v>6</v>
      </c>
      <c r="C12" s="11" t="s">
        <v>18</v>
      </c>
      <c r="D12" s="14">
        <v>118695</v>
      </c>
      <c r="E12" s="14">
        <v>10683</v>
      </c>
      <c r="F12" s="14">
        <v>899</v>
      </c>
      <c r="G12" s="14">
        <v>11582</v>
      </c>
      <c r="H12" s="14">
        <v>11001</v>
      </c>
      <c r="I12" s="14">
        <v>449</v>
      </c>
      <c r="J12" s="17" t="s">
        <v>11</v>
      </c>
    </row>
    <row r="13" spans="2:10" ht="18.75" customHeight="1">
      <c r="B13" s="10">
        <v>7</v>
      </c>
      <c r="C13" s="12" t="s">
        <v>19</v>
      </c>
      <c r="D13" s="15">
        <v>25172</v>
      </c>
      <c r="E13" s="15">
        <v>2534</v>
      </c>
      <c r="F13" s="15">
        <v>2062</v>
      </c>
      <c r="G13" s="15">
        <v>4596</v>
      </c>
      <c r="H13" s="15">
        <v>4524</v>
      </c>
      <c r="I13" s="15">
        <v>36</v>
      </c>
      <c r="J13" s="18" t="s">
        <v>11</v>
      </c>
    </row>
    <row r="14" spans="2:10" ht="18.75" customHeight="1">
      <c r="B14" s="9">
        <v>8</v>
      </c>
      <c r="C14" s="11" t="s">
        <v>20</v>
      </c>
      <c r="D14" s="14">
        <v>25711</v>
      </c>
      <c r="E14" s="14">
        <v>741</v>
      </c>
      <c r="F14" s="14">
        <v>2932</v>
      </c>
      <c r="G14" s="14">
        <v>3673</v>
      </c>
      <c r="H14" s="14">
        <v>1807</v>
      </c>
      <c r="I14" s="14">
        <v>1273</v>
      </c>
      <c r="J14" s="17" t="s">
        <v>11</v>
      </c>
    </row>
    <row r="15" spans="2:10" ht="18.75" customHeight="1">
      <c r="B15" s="10">
        <v>9</v>
      </c>
      <c r="C15" s="12" t="s">
        <v>21</v>
      </c>
      <c r="D15" s="15">
        <v>18497</v>
      </c>
      <c r="E15" s="15">
        <v>948</v>
      </c>
      <c r="F15" s="15">
        <v>231</v>
      </c>
      <c r="G15" s="15">
        <v>1179</v>
      </c>
      <c r="H15" s="15">
        <v>869</v>
      </c>
      <c r="I15" s="15">
        <v>89</v>
      </c>
      <c r="J15" s="18" t="s">
        <v>11</v>
      </c>
    </row>
    <row r="16" spans="2:10" ht="18.75" customHeight="1">
      <c r="B16" s="9">
        <v>10</v>
      </c>
      <c r="C16" s="11" t="s">
        <v>22</v>
      </c>
      <c r="D16" s="14">
        <v>14972</v>
      </c>
      <c r="E16" s="14">
        <v>5592</v>
      </c>
      <c r="F16" s="14">
        <v>1366</v>
      </c>
      <c r="G16" s="14">
        <v>6958</v>
      </c>
      <c r="H16" s="14">
        <v>5776</v>
      </c>
      <c r="I16" s="14">
        <v>55</v>
      </c>
      <c r="J16" s="17" t="s">
        <v>11</v>
      </c>
    </row>
    <row r="17" spans="2:10" ht="18.75" customHeight="1">
      <c r="B17" s="7"/>
      <c r="C17" s="13" t="s">
        <v>23</v>
      </c>
      <c r="D17" s="16">
        <v>1836913</v>
      </c>
      <c r="E17" s="16">
        <v>709787</v>
      </c>
      <c r="F17" s="16">
        <v>44113</v>
      </c>
      <c r="G17" s="16">
        <v>753900</v>
      </c>
      <c r="H17" s="16">
        <v>734844</v>
      </c>
      <c r="I17" s="16">
        <v>19055</v>
      </c>
      <c r="J17" s="8" t="s">
        <v>11</v>
      </c>
    </row>
    <row r="18" spans="2:10" ht="14.25" customHeight="1">
      <c r="B18" s="4" t="s">
        <v>24</v>
      </c>
      <c r="J18" s="5" t="s">
        <v>85</v>
      </c>
    </row>
    <row r="19" spans="2:10" ht="14.25" customHeight="1">
      <c r="B19" s="4" t="s">
        <v>25</v>
      </c>
      <c r="J19" s="34" t="s">
        <v>35</v>
      </c>
    </row>
    <row r="20" spans="2:10" ht="14.25" customHeight="1">
      <c r="B20" s="4" t="s">
        <v>26</v>
      </c>
    </row>
    <row r="21" spans="2:10" ht="13.5" customHeight="1"/>
    <row r="22" spans="2:10" ht="18.75" customHeight="1"/>
    <row r="23" spans="2:10" ht="18.75" customHeight="1"/>
    <row r="24" spans="2:10" ht="18.75" customHeight="1"/>
    <row r="25" spans="2:10" ht="18.75" customHeight="1"/>
    <row r="26" spans="2:10" ht="18.75" customHeight="1"/>
    <row r="27" spans="2:10" ht="18.75" customHeight="1"/>
    <row r="28" spans="2:10" ht="18.75" customHeight="1"/>
    <row r="29" spans="2:10" ht="18.75" customHeight="1"/>
    <row r="30" spans="2:10" ht="18.75" customHeight="1"/>
    <row r="31" spans="2:10" ht="18.75" customHeight="1"/>
    <row r="32" spans="2:10" ht="18.75" customHeight="1"/>
    <row r="33" ht="18.75" customHeight="1"/>
  </sheetData>
  <mergeCells count="2">
    <mergeCell ref="E4:G4"/>
    <mergeCell ref="H4:J4"/>
  </mergeCells>
  <hyperlinks>
    <hyperlink ref="J19" r:id="rId1"/>
  </hyperlinks>
  <pageMargins left="0.70866141732283472" right="0.70866141732283472" top="0.78740157480314965" bottom="0.78740157480314965" header="1.1811023622047245" footer="1.1811023622047245"/>
  <pageSetup paperSize="9" scale="80" orientation="landscape" r:id="rId2"/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29"/>
  <sheetViews>
    <sheetView showGridLines="0" zoomScaleNormal="100" workbookViewId="0">
      <selection sqref="A1:I21"/>
    </sheetView>
  </sheetViews>
  <sheetFormatPr baseColWidth="10" defaultRowHeight="15"/>
  <cols>
    <col min="1" max="1" width="3.28515625" style="2" customWidth="1"/>
    <col min="2" max="2" width="8" style="2" customWidth="1"/>
    <col min="3" max="3" width="33.140625" style="2" customWidth="1"/>
    <col min="4" max="7" width="16.7109375" style="2" customWidth="1"/>
    <col min="8" max="8" width="20.140625" style="2" customWidth="1"/>
    <col min="9" max="9" width="3.28515625" style="2" customWidth="1"/>
    <col min="10" max="16384" width="11.42578125" style="2"/>
  </cols>
  <sheetData>
    <row r="1" spans="2:8" ht="4.5" customHeight="1"/>
    <row r="2" spans="2:8" ht="14.25" customHeight="1">
      <c r="B2" s="1"/>
      <c r="C2" s="1"/>
    </row>
    <row r="3" spans="2:8" ht="22.5" customHeight="1">
      <c r="B3" s="6" t="s">
        <v>94</v>
      </c>
      <c r="C3" s="6"/>
      <c r="D3" s="3"/>
      <c r="E3" s="3"/>
      <c r="F3" s="3"/>
      <c r="G3" s="3"/>
      <c r="H3" s="3"/>
    </row>
    <row r="4" spans="2:8" ht="18.75" customHeight="1">
      <c r="B4" s="7"/>
      <c r="C4" s="8"/>
      <c r="D4" s="41" t="s">
        <v>37</v>
      </c>
      <c r="E4" s="43"/>
      <c r="F4" s="41" t="s">
        <v>38</v>
      </c>
      <c r="G4" s="43"/>
      <c r="H4" s="8" t="s">
        <v>39</v>
      </c>
    </row>
    <row r="5" spans="2:8" ht="30" customHeight="1">
      <c r="B5" s="7" t="s">
        <v>9</v>
      </c>
      <c r="C5" s="13" t="s">
        <v>40</v>
      </c>
      <c r="D5" s="8" t="s">
        <v>41</v>
      </c>
      <c r="E5" s="8" t="s">
        <v>42</v>
      </c>
      <c r="F5" s="8" t="s">
        <v>41</v>
      </c>
      <c r="G5" s="8" t="s">
        <v>42</v>
      </c>
      <c r="H5" s="8" t="s">
        <v>41</v>
      </c>
    </row>
    <row r="6" spans="2:8" ht="18.75" customHeight="1">
      <c r="B6" s="9">
        <v>1</v>
      </c>
      <c r="C6" s="11" t="s">
        <v>10</v>
      </c>
      <c r="D6" s="14">
        <v>235184</v>
      </c>
      <c r="E6" s="26">
        <v>94.9</v>
      </c>
      <c r="F6" s="14">
        <v>209060</v>
      </c>
      <c r="G6" s="26">
        <v>84.4</v>
      </c>
      <c r="H6" s="35">
        <v>1309</v>
      </c>
    </row>
    <row r="7" spans="2:8" ht="18.75" customHeight="1">
      <c r="B7" s="10">
        <v>2</v>
      </c>
      <c r="C7" s="12" t="s">
        <v>12</v>
      </c>
      <c r="D7" s="15">
        <v>69423</v>
      </c>
      <c r="E7" s="28">
        <v>96.3</v>
      </c>
      <c r="F7" s="15">
        <v>55826</v>
      </c>
      <c r="G7" s="28">
        <v>77.400000000000006</v>
      </c>
      <c r="H7" s="36">
        <v>280</v>
      </c>
    </row>
    <row r="8" spans="2:8" ht="18.75" customHeight="1">
      <c r="B8" s="9">
        <v>3</v>
      </c>
      <c r="C8" s="11" t="s">
        <v>13</v>
      </c>
      <c r="D8" s="14">
        <v>205214</v>
      </c>
      <c r="E8" s="26">
        <v>96.7</v>
      </c>
      <c r="F8" s="14">
        <v>179171</v>
      </c>
      <c r="G8" s="26">
        <v>84.4</v>
      </c>
      <c r="H8" s="35">
        <v>5648</v>
      </c>
    </row>
    <row r="9" spans="2:8" ht="18.75" customHeight="1">
      <c r="B9" s="10">
        <v>4</v>
      </c>
      <c r="C9" s="12" t="s">
        <v>14</v>
      </c>
      <c r="D9" s="15">
        <v>183780</v>
      </c>
      <c r="E9" s="28">
        <v>96.4</v>
      </c>
      <c r="F9" s="15">
        <v>161158</v>
      </c>
      <c r="G9" s="28">
        <v>84.5</v>
      </c>
      <c r="H9" s="36">
        <v>560</v>
      </c>
    </row>
    <row r="10" spans="2:8" ht="18.75" customHeight="1">
      <c r="B10" s="9">
        <v>5</v>
      </c>
      <c r="C10" s="11" t="s">
        <v>15</v>
      </c>
      <c r="D10" s="14">
        <v>753</v>
      </c>
      <c r="E10" s="26">
        <v>98.1</v>
      </c>
      <c r="F10" s="14">
        <v>680</v>
      </c>
      <c r="G10" s="26">
        <v>88.6</v>
      </c>
      <c r="H10" s="37">
        <v>16</v>
      </c>
    </row>
    <row r="11" spans="2:8" ht="18.75" customHeight="1">
      <c r="B11" s="10" t="s">
        <v>16</v>
      </c>
      <c r="C11" s="12" t="s">
        <v>28</v>
      </c>
      <c r="D11" s="15">
        <v>10319</v>
      </c>
      <c r="E11" s="28">
        <v>93</v>
      </c>
      <c r="F11" s="15">
        <v>9708</v>
      </c>
      <c r="G11" s="28">
        <v>87.5</v>
      </c>
      <c r="H11" s="36">
        <v>0</v>
      </c>
    </row>
    <row r="12" spans="2:8" ht="18.75" customHeight="1">
      <c r="B12" s="9">
        <v>6</v>
      </c>
      <c r="C12" s="11" t="s">
        <v>18</v>
      </c>
      <c r="D12" s="14">
        <v>21496</v>
      </c>
      <c r="E12" s="26">
        <v>96.1</v>
      </c>
      <c r="F12" s="14">
        <v>17887</v>
      </c>
      <c r="G12" s="26">
        <v>80</v>
      </c>
      <c r="H12" s="37">
        <v>126</v>
      </c>
    </row>
    <row r="13" spans="2:8" ht="18.75" customHeight="1">
      <c r="B13" s="10">
        <v>7</v>
      </c>
      <c r="C13" s="12" t="s">
        <v>19</v>
      </c>
      <c r="D13" s="15">
        <v>3178</v>
      </c>
      <c r="E13" s="28">
        <v>97.5</v>
      </c>
      <c r="F13" s="15">
        <v>2749</v>
      </c>
      <c r="G13" s="28">
        <v>84.4</v>
      </c>
      <c r="H13" s="36">
        <v>511</v>
      </c>
    </row>
    <row r="14" spans="2:8" ht="18.75" customHeight="1">
      <c r="B14" s="9">
        <v>8</v>
      </c>
      <c r="C14" s="11" t="s">
        <v>20</v>
      </c>
      <c r="D14" s="14">
        <v>2648</v>
      </c>
      <c r="E14" s="26">
        <v>96.8</v>
      </c>
      <c r="F14" s="14">
        <v>2302</v>
      </c>
      <c r="G14" s="26">
        <v>84.1</v>
      </c>
      <c r="H14" s="37">
        <v>107</v>
      </c>
    </row>
    <row r="15" spans="2:8" ht="18.75" customHeight="1">
      <c r="B15" s="10">
        <v>9</v>
      </c>
      <c r="C15" s="12" t="s">
        <v>21</v>
      </c>
      <c r="D15" s="15">
        <v>1172</v>
      </c>
      <c r="E15" s="28">
        <v>98.4</v>
      </c>
      <c r="F15" s="15">
        <v>977</v>
      </c>
      <c r="G15" s="28">
        <v>82</v>
      </c>
      <c r="H15" s="36">
        <v>34</v>
      </c>
    </row>
    <row r="16" spans="2:8" ht="18.75" customHeight="1">
      <c r="B16" s="30">
        <v>10</v>
      </c>
      <c r="C16" s="11" t="s">
        <v>22</v>
      </c>
      <c r="D16" s="19">
        <v>3766</v>
      </c>
      <c r="E16" s="31">
        <v>98.1</v>
      </c>
      <c r="F16" s="19">
        <v>3561</v>
      </c>
      <c r="G16" s="31">
        <v>92.7</v>
      </c>
      <c r="H16" s="38">
        <v>281</v>
      </c>
    </row>
    <row r="17" spans="2:8" ht="18.75" customHeight="1">
      <c r="B17" s="7"/>
      <c r="C17" s="13" t="s">
        <v>23</v>
      </c>
      <c r="D17" s="16">
        <v>736932</v>
      </c>
      <c r="E17" s="33" t="s">
        <v>77</v>
      </c>
      <c r="F17" s="16">
        <v>643079</v>
      </c>
      <c r="G17" s="33" t="s">
        <v>78</v>
      </c>
      <c r="H17" s="39">
        <v>8873</v>
      </c>
    </row>
    <row r="18" spans="2:8" ht="14.25" customHeight="1">
      <c r="B18" s="4" t="s">
        <v>32</v>
      </c>
      <c r="C18" s="4"/>
      <c r="H18" s="5" t="s">
        <v>85</v>
      </c>
    </row>
    <row r="19" spans="2:8">
      <c r="B19" s="4" t="s">
        <v>25</v>
      </c>
      <c r="H19" s="34" t="s">
        <v>35</v>
      </c>
    </row>
    <row r="20" spans="2:8">
      <c r="B20" s="4" t="s">
        <v>72</v>
      </c>
    </row>
    <row r="21" spans="2:8" ht="18.75" customHeight="1"/>
    <row r="22" spans="2:8" ht="18.75" customHeight="1"/>
    <row r="23" spans="2:8" ht="18.75" customHeight="1"/>
    <row r="24" spans="2:8" ht="18.75" customHeight="1"/>
    <row r="25" spans="2:8" ht="18.75" customHeight="1"/>
    <row r="26" spans="2:8" ht="18.75" customHeight="1"/>
    <row r="27" spans="2:8" ht="18.75" customHeight="1"/>
    <row r="28" spans="2:8" ht="18.75" customHeight="1"/>
    <row r="29" spans="2:8" ht="18.75" customHeight="1"/>
  </sheetData>
  <mergeCells count="2">
    <mergeCell ref="D4:E4"/>
    <mergeCell ref="F4:G4"/>
  </mergeCells>
  <hyperlinks>
    <hyperlink ref="H19" r:id="rId1"/>
  </hyperlinks>
  <pageMargins left="0.70866141732283472" right="0.70866141732283472" top="0.78740157480314965" bottom="0.78740157480314965" header="1.1811023622047245" footer="1.1811023622047245"/>
  <pageSetup paperSize="9" scale="94" orientation="landscape" r:id="rId2"/>
  <drawing r:id="rId3"/>
  <legacyDrawingHF r:id="rId4"/>
</worksheet>
</file>

<file path=xl/worksheets/sheet11.xml><?xml version="1.0" encoding="utf-8"?>
<worksheet xmlns="http://schemas.openxmlformats.org/spreadsheetml/2006/main" xmlns:r="http://schemas.openxmlformats.org/officeDocument/2006/relationships">
  <dimension ref="B1:J33"/>
  <sheetViews>
    <sheetView showGridLines="0" zoomScaleNormal="100" workbookViewId="0">
      <selection activeCell="I22" sqref="I22"/>
    </sheetView>
  </sheetViews>
  <sheetFormatPr baseColWidth="10" defaultRowHeight="15"/>
  <cols>
    <col min="1" max="1" width="3.28515625" style="2" customWidth="1"/>
    <col min="2" max="2" width="8" style="2" customWidth="1"/>
    <col min="3" max="3" width="33.140625" style="2" customWidth="1"/>
    <col min="4" max="10" width="16.42578125" style="2" customWidth="1"/>
    <col min="11" max="11" width="3.28515625" style="2" customWidth="1"/>
    <col min="12" max="16384" width="11.42578125" style="2"/>
  </cols>
  <sheetData>
    <row r="1" spans="2:10" ht="4.5" customHeight="1"/>
    <row r="2" spans="2:10" ht="14.25" customHeight="1">
      <c r="B2" s="1"/>
    </row>
    <row r="3" spans="2:10" ht="22.5" customHeight="1">
      <c r="B3" s="6" t="s">
        <v>95</v>
      </c>
      <c r="C3" s="3"/>
      <c r="D3" s="3"/>
      <c r="E3" s="3"/>
      <c r="F3" s="3"/>
      <c r="G3" s="3"/>
      <c r="H3" s="3"/>
      <c r="I3" s="3"/>
      <c r="J3" s="3"/>
    </row>
    <row r="4" spans="2:10" ht="18.75" customHeight="1">
      <c r="B4" s="7"/>
      <c r="C4" s="8"/>
      <c r="D4" s="8" t="s">
        <v>0</v>
      </c>
      <c r="E4" s="41" t="s">
        <v>1</v>
      </c>
      <c r="F4" s="42"/>
      <c r="G4" s="43"/>
      <c r="H4" s="41" t="s">
        <v>2</v>
      </c>
      <c r="I4" s="42"/>
      <c r="J4" s="43"/>
    </row>
    <row r="5" spans="2:10" ht="30" customHeight="1">
      <c r="B5" s="7" t="s">
        <v>9</v>
      </c>
      <c r="C5" s="13" t="s">
        <v>27</v>
      </c>
      <c r="D5" s="8"/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</row>
    <row r="6" spans="2:10" ht="18.75" customHeight="1">
      <c r="B6" s="9">
        <v>1</v>
      </c>
      <c r="C6" s="11" t="s">
        <v>10</v>
      </c>
      <c r="D6" s="14">
        <v>745314</v>
      </c>
      <c r="E6" s="14">
        <v>225032</v>
      </c>
      <c r="F6" s="14">
        <v>13413</v>
      </c>
      <c r="G6" s="14">
        <v>238445</v>
      </c>
      <c r="H6" s="14">
        <v>232160</v>
      </c>
      <c r="I6" s="14">
        <v>4204</v>
      </c>
      <c r="J6" s="22">
        <v>368</v>
      </c>
    </row>
    <row r="7" spans="2:10" ht="18.75" customHeight="1">
      <c r="B7" s="10">
        <v>2</v>
      </c>
      <c r="C7" s="12" t="s">
        <v>12</v>
      </c>
      <c r="D7" s="15">
        <v>177838</v>
      </c>
      <c r="E7" s="15">
        <v>68121</v>
      </c>
      <c r="F7" s="15">
        <v>7555</v>
      </c>
      <c r="G7" s="15">
        <v>75676</v>
      </c>
      <c r="H7" s="15">
        <v>74115</v>
      </c>
      <c r="I7" s="15">
        <v>1150</v>
      </c>
      <c r="J7" s="23">
        <v>101</v>
      </c>
    </row>
    <row r="8" spans="2:10" ht="18.75" customHeight="1">
      <c r="B8" s="9">
        <v>3</v>
      </c>
      <c r="C8" s="11" t="s">
        <v>13</v>
      </c>
      <c r="D8" s="14">
        <v>269812</v>
      </c>
      <c r="E8" s="14">
        <v>149439</v>
      </c>
      <c r="F8" s="14">
        <v>24271</v>
      </c>
      <c r="G8" s="14">
        <v>173710</v>
      </c>
      <c r="H8" s="14">
        <v>157274</v>
      </c>
      <c r="I8" s="14">
        <v>8309</v>
      </c>
      <c r="J8" s="22">
        <v>727</v>
      </c>
    </row>
    <row r="9" spans="2:10" ht="18.75" customHeight="1">
      <c r="B9" s="10">
        <v>4</v>
      </c>
      <c r="C9" s="12" t="s">
        <v>14</v>
      </c>
      <c r="D9" s="15">
        <v>197141</v>
      </c>
      <c r="E9" s="15">
        <v>168326</v>
      </c>
      <c r="F9" s="15">
        <v>9536</v>
      </c>
      <c r="G9" s="15">
        <v>177862</v>
      </c>
      <c r="H9" s="15">
        <v>174156</v>
      </c>
      <c r="I9" s="15">
        <v>2654</v>
      </c>
      <c r="J9" s="23">
        <v>232</v>
      </c>
    </row>
    <row r="10" spans="2:10" ht="18.75" customHeight="1">
      <c r="B10" s="9">
        <v>5</v>
      </c>
      <c r="C10" s="11" t="s">
        <v>15</v>
      </c>
      <c r="D10" s="14" t="s">
        <v>83</v>
      </c>
      <c r="E10" s="14">
        <v>660</v>
      </c>
      <c r="F10" s="14">
        <v>236</v>
      </c>
      <c r="G10" s="14">
        <v>896</v>
      </c>
      <c r="H10" s="14">
        <v>878</v>
      </c>
      <c r="I10" s="14">
        <v>5</v>
      </c>
      <c r="J10" s="22">
        <v>0</v>
      </c>
    </row>
    <row r="11" spans="2:10" ht="18.75" customHeight="1">
      <c r="B11" s="10" t="s">
        <v>16</v>
      </c>
      <c r="C11" s="12" t="s">
        <v>28</v>
      </c>
      <c r="D11" s="15" t="s">
        <v>33</v>
      </c>
      <c r="E11" s="15">
        <v>8140</v>
      </c>
      <c r="F11" s="15">
        <v>1171</v>
      </c>
      <c r="G11" s="15">
        <v>9311</v>
      </c>
      <c r="H11" s="15">
        <v>9297</v>
      </c>
      <c r="I11" s="15">
        <v>0</v>
      </c>
      <c r="J11" s="23">
        <v>0</v>
      </c>
    </row>
    <row r="12" spans="2:10" ht="18.75" customHeight="1">
      <c r="B12" s="9">
        <v>6</v>
      </c>
      <c r="C12" s="11" t="s">
        <v>18</v>
      </c>
      <c r="D12" s="14">
        <v>117074</v>
      </c>
      <c r="E12" s="14">
        <v>21190</v>
      </c>
      <c r="F12" s="14">
        <v>813</v>
      </c>
      <c r="G12" s="14">
        <v>22003</v>
      </c>
      <c r="H12" s="14">
        <v>21489</v>
      </c>
      <c r="I12" s="14">
        <v>415</v>
      </c>
      <c r="J12" s="22">
        <v>36</v>
      </c>
    </row>
    <row r="13" spans="2:10" ht="18.75" customHeight="1">
      <c r="B13" s="10">
        <v>7</v>
      </c>
      <c r="C13" s="12" t="s">
        <v>19</v>
      </c>
      <c r="D13" s="15">
        <v>38948</v>
      </c>
      <c r="E13" s="15">
        <v>3177</v>
      </c>
      <c r="F13" s="15">
        <v>342</v>
      </c>
      <c r="G13" s="15">
        <v>3519</v>
      </c>
      <c r="H13" s="15">
        <v>3474</v>
      </c>
      <c r="I13" s="15">
        <v>37</v>
      </c>
      <c r="J13" s="23">
        <v>3</v>
      </c>
    </row>
    <row r="14" spans="2:10" ht="18.75" customHeight="1">
      <c r="B14" s="9">
        <v>8</v>
      </c>
      <c r="C14" s="11" t="s">
        <v>20</v>
      </c>
      <c r="D14" s="14">
        <v>21429</v>
      </c>
      <c r="E14" s="14">
        <v>956</v>
      </c>
      <c r="F14" s="14">
        <v>2234</v>
      </c>
      <c r="G14" s="14">
        <v>3190</v>
      </c>
      <c r="H14" s="14">
        <v>2856</v>
      </c>
      <c r="I14" s="14">
        <v>202</v>
      </c>
      <c r="J14" s="22">
        <v>18</v>
      </c>
    </row>
    <row r="15" spans="2:10" ht="18.75" customHeight="1">
      <c r="B15" s="10">
        <v>9</v>
      </c>
      <c r="C15" s="12" t="s">
        <v>21</v>
      </c>
      <c r="D15" s="15">
        <v>20505</v>
      </c>
      <c r="E15" s="15">
        <v>1054</v>
      </c>
      <c r="F15" s="15">
        <v>278</v>
      </c>
      <c r="G15" s="15">
        <v>1332</v>
      </c>
      <c r="H15" s="15">
        <v>1221</v>
      </c>
      <c r="I15" s="20">
        <v>72</v>
      </c>
      <c r="J15" s="23">
        <v>6</v>
      </c>
    </row>
    <row r="16" spans="2:10" ht="18.75" customHeight="1">
      <c r="B16" s="9">
        <v>10</v>
      </c>
      <c r="C16" s="11" t="s">
        <v>22</v>
      </c>
      <c r="D16" s="19">
        <v>13574</v>
      </c>
      <c r="E16" s="19">
        <v>1218</v>
      </c>
      <c r="F16" s="19">
        <v>3090</v>
      </c>
      <c r="G16" s="19">
        <v>4308</v>
      </c>
      <c r="H16" s="19">
        <v>3854</v>
      </c>
      <c r="I16" s="19">
        <v>152</v>
      </c>
      <c r="J16" s="24">
        <v>13</v>
      </c>
    </row>
    <row r="17" spans="2:10" ht="18.75" customHeight="1">
      <c r="B17" s="7"/>
      <c r="C17" s="13" t="s">
        <v>23</v>
      </c>
      <c r="D17" s="16">
        <v>1669939</v>
      </c>
      <c r="E17" s="16">
        <v>647311</v>
      </c>
      <c r="F17" s="16">
        <v>62939</v>
      </c>
      <c r="G17" s="16">
        <v>710250</v>
      </c>
      <c r="H17" s="16">
        <v>680774</v>
      </c>
      <c r="I17" s="16">
        <v>17202</v>
      </c>
      <c r="J17" s="21">
        <v>1506</v>
      </c>
    </row>
    <row r="18" spans="2:10" ht="14.25" customHeight="1">
      <c r="B18" s="4" t="s">
        <v>32</v>
      </c>
      <c r="J18" s="5" t="s">
        <v>85</v>
      </c>
    </row>
    <row r="19" spans="2:10" ht="14.25" customHeight="1">
      <c r="B19" s="4" t="s">
        <v>25</v>
      </c>
      <c r="J19" s="34" t="s">
        <v>35</v>
      </c>
    </row>
    <row r="20" spans="2:10" ht="14.25" customHeight="1">
      <c r="B20" s="4" t="s">
        <v>34</v>
      </c>
    </row>
    <row r="21" spans="2:10" ht="13.5" customHeight="1"/>
    <row r="22" spans="2:10" ht="18.75" customHeight="1"/>
    <row r="23" spans="2:10" ht="18.75" customHeight="1"/>
    <row r="24" spans="2:10" ht="18.75" customHeight="1"/>
    <row r="25" spans="2:10" ht="18.75" customHeight="1"/>
    <row r="26" spans="2:10" ht="18.75" customHeight="1"/>
    <row r="27" spans="2:10" ht="18.75" customHeight="1"/>
    <row r="28" spans="2:10" ht="18.75" customHeight="1"/>
    <row r="29" spans="2:10" ht="18.75" customHeight="1"/>
    <row r="30" spans="2:10" ht="18.75" customHeight="1"/>
    <row r="31" spans="2:10" ht="18.75" customHeight="1"/>
    <row r="32" spans="2:10" ht="18.75" customHeight="1"/>
    <row r="33" ht="18.75" customHeight="1"/>
  </sheetData>
  <mergeCells count="2">
    <mergeCell ref="E4:G4"/>
    <mergeCell ref="H4:J4"/>
  </mergeCells>
  <hyperlinks>
    <hyperlink ref="J19" r:id="rId1"/>
  </hyperlinks>
  <pageMargins left="0.70866141732283472" right="0.70866141732283472" top="0.78740157480314965" bottom="0.78740157480314965" header="1.1811023622047245" footer="1.1811023622047245"/>
  <pageSetup paperSize="9" scale="80" orientation="landscape" r:id="rId2"/>
  <drawing r:id="rId3"/>
  <legacyDrawingHF r:id="rId4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29"/>
  <sheetViews>
    <sheetView showGridLines="0" zoomScaleNormal="100" workbookViewId="0">
      <selection sqref="A1:I21"/>
    </sheetView>
  </sheetViews>
  <sheetFormatPr baseColWidth="10" defaultRowHeight="15"/>
  <cols>
    <col min="1" max="1" width="3.28515625" style="2" customWidth="1"/>
    <col min="2" max="2" width="8" style="2" customWidth="1"/>
    <col min="3" max="3" width="33.140625" style="2" customWidth="1"/>
    <col min="4" max="7" width="16.7109375" style="2" customWidth="1"/>
    <col min="8" max="8" width="20.140625" style="2" customWidth="1"/>
    <col min="9" max="9" width="3.28515625" style="2" customWidth="1"/>
    <col min="10" max="16384" width="11.42578125" style="2"/>
  </cols>
  <sheetData>
    <row r="1" spans="2:8" ht="4.5" customHeight="1"/>
    <row r="2" spans="2:8" ht="14.25" customHeight="1">
      <c r="B2" s="1"/>
      <c r="C2" s="1"/>
    </row>
    <row r="3" spans="2:8" ht="22.5" customHeight="1">
      <c r="B3" s="6" t="s">
        <v>96</v>
      </c>
      <c r="C3" s="6"/>
      <c r="D3" s="3"/>
      <c r="E3" s="3"/>
      <c r="F3" s="3"/>
      <c r="G3" s="3"/>
      <c r="H3" s="3"/>
    </row>
    <row r="4" spans="2:8" ht="18.75" customHeight="1">
      <c r="B4" s="7"/>
      <c r="C4" s="8"/>
      <c r="D4" s="41" t="s">
        <v>37</v>
      </c>
      <c r="E4" s="43"/>
      <c r="F4" s="41" t="s">
        <v>38</v>
      </c>
      <c r="G4" s="43"/>
      <c r="H4" s="8" t="s">
        <v>39</v>
      </c>
    </row>
    <row r="5" spans="2:8" ht="30" customHeight="1">
      <c r="B5" s="7" t="s">
        <v>9</v>
      </c>
      <c r="C5" s="13" t="s">
        <v>40</v>
      </c>
      <c r="D5" s="8" t="s">
        <v>41</v>
      </c>
      <c r="E5" s="8" t="s">
        <v>42</v>
      </c>
      <c r="F5" s="8" t="s">
        <v>41</v>
      </c>
      <c r="G5" s="8" t="s">
        <v>42</v>
      </c>
      <c r="H5" s="8" t="s">
        <v>41</v>
      </c>
    </row>
    <row r="6" spans="2:8" ht="18.75" customHeight="1">
      <c r="B6" s="9">
        <v>1</v>
      </c>
      <c r="C6" s="11" t="s">
        <v>10</v>
      </c>
      <c r="D6" s="14">
        <v>225634</v>
      </c>
      <c r="E6" s="26">
        <v>95.3</v>
      </c>
      <c r="F6" s="14">
        <v>203917</v>
      </c>
      <c r="G6" s="26">
        <v>86.1</v>
      </c>
      <c r="H6" s="35">
        <v>1713</v>
      </c>
    </row>
    <row r="7" spans="2:8" ht="18.75" customHeight="1">
      <c r="B7" s="10">
        <v>2</v>
      </c>
      <c r="C7" s="12" t="s">
        <v>12</v>
      </c>
      <c r="D7" s="15">
        <v>72896</v>
      </c>
      <c r="E7" s="28">
        <v>96.7</v>
      </c>
      <c r="F7" s="15">
        <v>59327</v>
      </c>
      <c r="G7" s="28">
        <v>78.7</v>
      </c>
      <c r="H7" s="36">
        <v>310</v>
      </c>
    </row>
    <row r="8" spans="2:8" ht="18.75" customHeight="1">
      <c r="B8" s="9">
        <v>3</v>
      </c>
      <c r="C8" s="11" t="s">
        <v>13</v>
      </c>
      <c r="D8" s="14">
        <v>161663</v>
      </c>
      <c r="E8" s="26">
        <v>97.2</v>
      </c>
      <c r="F8" s="14">
        <v>142648</v>
      </c>
      <c r="G8" s="26">
        <v>85.8</v>
      </c>
      <c r="H8" s="35">
        <v>7399</v>
      </c>
    </row>
    <row r="9" spans="2:8" ht="18.75" customHeight="1">
      <c r="B9" s="10">
        <v>4</v>
      </c>
      <c r="C9" s="12" t="s">
        <v>14</v>
      </c>
      <c r="D9" s="15">
        <v>171555</v>
      </c>
      <c r="E9" s="28">
        <v>96.9</v>
      </c>
      <c r="F9" s="15">
        <v>153355</v>
      </c>
      <c r="G9" s="28">
        <v>86.6</v>
      </c>
      <c r="H9" s="36">
        <v>820</v>
      </c>
    </row>
    <row r="10" spans="2:8" ht="18.75" customHeight="1">
      <c r="B10" s="9">
        <v>5</v>
      </c>
      <c r="C10" s="11" t="s">
        <v>15</v>
      </c>
      <c r="D10" s="14">
        <v>867</v>
      </c>
      <c r="E10" s="26">
        <v>98.2</v>
      </c>
      <c r="F10" s="14">
        <v>588</v>
      </c>
      <c r="G10" s="26">
        <v>66.5</v>
      </c>
      <c r="H10" s="37">
        <v>12</v>
      </c>
    </row>
    <row r="11" spans="2:8" ht="18.75" customHeight="1">
      <c r="B11" s="10" t="s">
        <v>16</v>
      </c>
      <c r="C11" s="12" t="s">
        <v>28</v>
      </c>
      <c r="D11" s="15">
        <v>8841</v>
      </c>
      <c r="E11" s="28">
        <v>95.1</v>
      </c>
      <c r="F11" s="15">
        <v>8590</v>
      </c>
      <c r="G11" s="28">
        <v>92.4</v>
      </c>
      <c r="H11" s="36">
        <v>14</v>
      </c>
    </row>
    <row r="12" spans="2:8" ht="18.75" customHeight="1">
      <c r="B12" s="9">
        <v>6</v>
      </c>
      <c r="C12" s="11" t="s">
        <v>18</v>
      </c>
      <c r="D12" s="14">
        <v>21033</v>
      </c>
      <c r="E12" s="26">
        <v>95.9</v>
      </c>
      <c r="F12" s="14">
        <v>16917</v>
      </c>
      <c r="G12" s="26">
        <v>77.099999999999994</v>
      </c>
      <c r="H12" s="37">
        <v>63</v>
      </c>
    </row>
    <row r="13" spans="2:8" ht="18.75" customHeight="1">
      <c r="B13" s="10">
        <v>7</v>
      </c>
      <c r="C13" s="12" t="s">
        <v>19</v>
      </c>
      <c r="D13" s="15">
        <v>3430</v>
      </c>
      <c r="E13" s="28">
        <v>97.6</v>
      </c>
      <c r="F13" s="15">
        <v>2974</v>
      </c>
      <c r="G13" s="28">
        <v>84.6</v>
      </c>
      <c r="H13" s="36">
        <v>4</v>
      </c>
    </row>
    <row r="14" spans="2:8" ht="18.75" customHeight="1">
      <c r="B14" s="9">
        <v>8</v>
      </c>
      <c r="C14" s="11" t="s">
        <v>20</v>
      </c>
      <c r="D14" s="14">
        <v>3037</v>
      </c>
      <c r="E14" s="26">
        <v>98.7</v>
      </c>
      <c r="F14" s="14">
        <v>2743</v>
      </c>
      <c r="G14" s="26">
        <v>89.2</v>
      </c>
      <c r="H14" s="37">
        <v>113</v>
      </c>
    </row>
    <row r="15" spans="2:8" ht="18.75" customHeight="1">
      <c r="B15" s="10">
        <v>9</v>
      </c>
      <c r="C15" s="12" t="s">
        <v>21</v>
      </c>
      <c r="D15" s="15">
        <v>1261</v>
      </c>
      <c r="E15" s="28">
        <v>97</v>
      </c>
      <c r="F15" s="15">
        <v>1111</v>
      </c>
      <c r="G15" s="28">
        <v>85.5</v>
      </c>
      <c r="H15" s="36">
        <v>32</v>
      </c>
    </row>
    <row r="16" spans="2:8" ht="18.75" customHeight="1">
      <c r="B16" s="30">
        <v>10</v>
      </c>
      <c r="C16" s="11" t="s">
        <v>22</v>
      </c>
      <c r="D16" s="19">
        <v>3912</v>
      </c>
      <c r="E16" s="31">
        <v>97.3</v>
      </c>
      <c r="F16" s="19">
        <v>3715</v>
      </c>
      <c r="G16" s="31">
        <v>92.4</v>
      </c>
      <c r="H16" s="38">
        <v>289</v>
      </c>
    </row>
    <row r="17" spans="2:8" ht="18.75" customHeight="1">
      <c r="B17" s="7"/>
      <c r="C17" s="13" t="s">
        <v>23</v>
      </c>
      <c r="D17" s="16">
        <v>674131</v>
      </c>
      <c r="E17" s="33" t="s">
        <v>79</v>
      </c>
      <c r="F17" s="16">
        <v>595887</v>
      </c>
      <c r="G17" s="33" t="s">
        <v>80</v>
      </c>
      <c r="H17" s="39">
        <v>10768</v>
      </c>
    </row>
    <row r="18" spans="2:8" ht="14.25" customHeight="1">
      <c r="B18" s="4" t="s">
        <v>32</v>
      </c>
      <c r="C18" s="4"/>
      <c r="H18" s="5" t="s">
        <v>85</v>
      </c>
    </row>
    <row r="19" spans="2:8">
      <c r="B19" s="4" t="s">
        <v>25</v>
      </c>
      <c r="H19" s="34" t="s">
        <v>35</v>
      </c>
    </row>
    <row r="20" spans="2:8">
      <c r="B20" s="4" t="s">
        <v>72</v>
      </c>
    </row>
    <row r="21" spans="2:8" ht="18.75" customHeight="1"/>
    <row r="22" spans="2:8" ht="18.75" customHeight="1"/>
    <row r="23" spans="2:8" ht="18.75" customHeight="1"/>
    <row r="24" spans="2:8" ht="18.75" customHeight="1"/>
    <row r="25" spans="2:8" ht="18.75" customHeight="1"/>
    <row r="26" spans="2:8" ht="18.75" customHeight="1"/>
    <row r="27" spans="2:8" ht="18.75" customHeight="1"/>
    <row r="28" spans="2:8" ht="18.75" customHeight="1"/>
    <row r="29" spans="2:8" ht="18.75" customHeight="1"/>
  </sheetData>
  <mergeCells count="2">
    <mergeCell ref="D4:E4"/>
    <mergeCell ref="F4:G4"/>
  </mergeCells>
  <hyperlinks>
    <hyperlink ref="H19" r:id="rId1"/>
  </hyperlinks>
  <pageMargins left="0.70866141732283472" right="0.70866141732283472" top="0.78740157480314965" bottom="0.78740157480314965" header="1.1811023622047245" footer="1.1811023622047245"/>
  <pageSetup paperSize="9" scale="94" orientation="landscape" r:id="rId2"/>
  <drawing r:id="rId3"/>
  <legacyDrawingHF r:id="rId4"/>
</worksheet>
</file>

<file path=xl/worksheets/sheet13.xml><?xml version="1.0" encoding="utf-8"?>
<worksheet xmlns="http://schemas.openxmlformats.org/spreadsheetml/2006/main" xmlns:r="http://schemas.openxmlformats.org/officeDocument/2006/relationships">
  <dimension ref="B1:L33"/>
  <sheetViews>
    <sheetView showGridLines="0" zoomScaleNormal="100" workbookViewId="0">
      <selection activeCell="F24" sqref="F24"/>
    </sheetView>
  </sheetViews>
  <sheetFormatPr baseColWidth="10" defaultRowHeight="15"/>
  <cols>
    <col min="1" max="1" width="3.28515625" style="2" customWidth="1"/>
    <col min="2" max="2" width="8" style="2" customWidth="1"/>
    <col min="3" max="3" width="33.140625" style="2" customWidth="1"/>
    <col min="4" max="10" width="16.42578125" style="2" customWidth="1"/>
    <col min="11" max="11" width="3.28515625" style="2" customWidth="1"/>
    <col min="12" max="16384" width="11.42578125" style="2"/>
  </cols>
  <sheetData>
    <row r="1" spans="2:12" ht="4.5" customHeight="1"/>
    <row r="2" spans="2:12" ht="14.25" customHeight="1">
      <c r="B2" s="1"/>
    </row>
    <row r="3" spans="2:12" ht="22.5" customHeight="1">
      <c r="B3" s="6" t="s">
        <v>97</v>
      </c>
      <c r="C3" s="3"/>
      <c r="D3" s="3"/>
      <c r="E3" s="3"/>
      <c r="F3" s="3"/>
      <c r="G3" s="3"/>
      <c r="H3" s="3"/>
      <c r="I3" s="3"/>
      <c r="J3" s="3"/>
    </row>
    <row r="4" spans="2:12" ht="18.75" customHeight="1">
      <c r="B4" s="7"/>
      <c r="C4" s="8"/>
      <c r="D4" s="8" t="s">
        <v>0</v>
      </c>
      <c r="E4" s="41" t="s">
        <v>1</v>
      </c>
      <c r="F4" s="42"/>
      <c r="G4" s="43"/>
      <c r="H4" s="41" t="s">
        <v>2</v>
      </c>
      <c r="I4" s="42"/>
      <c r="J4" s="43"/>
    </row>
    <row r="5" spans="2:12" ht="30" customHeight="1">
      <c r="B5" s="7" t="s">
        <v>9</v>
      </c>
      <c r="C5" s="13" t="s">
        <v>27</v>
      </c>
      <c r="D5" s="8"/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</row>
    <row r="6" spans="2:12" ht="18.75" customHeight="1">
      <c r="B6" s="9">
        <v>1</v>
      </c>
      <c r="C6" s="11" t="s">
        <v>10</v>
      </c>
      <c r="D6" s="14">
        <v>736394</v>
      </c>
      <c r="E6" s="14">
        <v>216936</v>
      </c>
      <c r="F6" s="14">
        <v>18730</v>
      </c>
      <c r="G6" s="14">
        <v>235666</v>
      </c>
      <c r="H6" s="14">
        <v>231819</v>
      </c>
      <c r="I6" s="14">
        <v>1704</v>
      </c>
      <c r="J6" s="22">
        <v>1107</v>
      </c>
      <c r="K6" s="25"/>
      <c r="L6" s="25"/>
    </row>
    <row r="7" spans="2:12" ht="18.75" customHeight="1">
      <c r="B7" s="10">
        <v>2</v>
      </c>
      <c r="C7" s="12" t="s">
        <v>12</v>
      </c>
      <c r="D7" s="15">
        <v>167465</v>
      </c>
      <c r="E7" s="15">
        <v>68727</v>
      </c>
      <c r="F7" s="15">
        <v>8422</v>
      </c>
      <c r="G7" s="15">
        <v>77149</v>
      </c>
      <c r="H7" s="15">
        <v>76443</v>
      </c>
      <c r="I7" s="15">
        <v>326</v>
      </c>
      <c r="J7" s="23">
        <v>212</v>
      </c>
      <c r="K7" s="25"/>
      <c r="L7" s="25"/>
    </row>
    <row r="8" spans="2:12" ht="18.75" customHeight="1">
      <c r="B8" s="9">
        <v>3</v>
      </c>
      <c r="C8" s="11" t="s">
        <v>13</v>
      </c>
      <c r="D8" s="14">
        <v>248878</v>
      </c>
      <c r="E8" s="14">
        <v>137045</v>
      </c>
      <c r="F8" s="14">
        <v>23080</v>
      </c>
      <c r="G8" s="14">
        <v>160125</v>
      </c>
      <c r="H8" s="14">
        <v>148530</v>
      </c>
      <c r="I8" s="14">
        <v>1111</v>
      </c>
      <c r="J8" s="22">
        <v>722</v>
      </c>
      <c r="K8" s="25"/>
      <c r="L8" s="25"/>
    </row>
    <row r="9" spans="2:12" ht="18.75" customHeight="1">
      <c r="B9" s="10">
        <v>4</v>
      </c>
      <c r="C9" s="12" t="s">
        <v>14</v>
      </c>
      <c r="D9" s="15">
        <v>180767</v>
      </c>
      <c r="E9" s="15">
        <v>160299</v>
      </c>
      <c r="F9" s="15">
        <v>11055</v>
      </c>
      <c r="G9" s="15">
        <v>171354</v>
      </c>
      <c r="H9" s="15">
        <v>170406</v>
      </c>
      <c r="I9" s="15">
        <v>534</v>
      </c>
      <c r="J9" s="23">
        <v>347</v>
      </c>
      <c r="K9" s="25"/>
      <c r="L9" s="25"/>
    </row>
    <row r="10" spans="2:12" ht="18.75" customHeight="1">
      <c r="B10" s="9">
        <v>5</v>
      </c>
      <c r="C10" s="11" t="s">
        <v>15</v>
      </c>
      <c r="D10" s="14"/>
      <c r="E10" s="14">
        <v>445</v>
      </c>
      <c r="F10" s="14">
        <v>136</v>
      </c>
      <c r="G10" s="14">
        <v>581</v>
      </c>
      <c r="H10" s="14">
        <v>499</v>
      </c>
      <c r="I10" s="14">
        <v>10</v>
      </c>
      <c r="J10" s="22">
        <v>6</v>
      </c>
      <c r="K10" s="25"/>
      <c r="L10" s="25"/>
    </row>
    <row r="11" spans="2:12" ht="18.75" customHeight="1">
      <c r="B11" s="10" t="s">
        <v>16</v>
      </c>
      <c r="C11" s="12" t="s">
        <v>28</v>
      </c>
      <c r="D11" s="15" t="s">
        <v>36</v>
      </c>
      <c r="E11" s="15">
        <v>8455</v>
      </c>
      <c r="F11" s="15">
        <v>1224</v>
      </c>
      <c r="G11" s="15">
        <v>9679</v>
      </c>
      <c r="H11" s="15">
        <v>9679</v>
      </c>
      <c r="I11" s="15">
        <v>0</v>
      </c>
      <c r="J11" s="23">
        <v>0</v>
      </c>
      <c r="K11" s="25"/>
      <c r="L11" s="25"/>
    </row>
    <row r="12" spans="2:12" ht="18.75" customHeight="1">
      <c r="B12" s="9">
        <v>6</v>
      </c>
      <c r="C12" s="11" t="s">
        <v>18</v>
      </c>
      <c r="D12" s="14">
        <v>274701</v>
      </c>
      <c r="E12" s="14">
        <v>23305</v>
      </c>
      <c r="F12" s="14">
        <v>849</v>
      </c>
      <c r="G12" s="14">
        <v>24154</v>
      </c>
      <c r="H12" s="14">
        <v>24026</v>
      </c>
      <c r="I12" s="14">
        <v>52</v>
      </c>
      <c r="J12" s="22">
        <v>34</v>
      </c>
      <c r="K12" s="25"/>
      <c r="L12" s="25"/>
    </row>
    <row r="13" spans="2:12" ht="18.75" customHeight="1">
      <c r="B13" s="10">
        <v>7</v>
      </c>
      <c r="C13" s="12" t="s">
        <v>19</v>
      </c>
      <c r="D13" s="15">
        <v>41051</v>
      </c>
      <c r="E13" s="15">
        <v>2863</v>
      </c>
      <c r="F13" s="15">
        <v>285</v>
      </c>
      <c r="G13" s="15">
        <v>3148</v>
      </c>
      <c r="H13" s="15">
        <v>2981</v>
      </c>
      <c r="I13" s="15">
        <v>13</v>
      </c>
      <c r="J13" s="23">
        <v>8</v>
      </c>
      <c r="K13" s="25"/>
      <c r="L13" s="25"/>
    </row>
    <row r="14" spans="2:12" ht="18.75" customHeight="1">
      <c r="B14" s="9">
        <v>8</v>
      </c>
      <c r="C14" s="11" t="s">
        <v>20</v>
      </c>
      <c r="D14" s="14">
        <v>27510</v>
      </c>
      <c r="E14" s="14">
        <v>902</v>
      </c>
      <c r="F14" s="14">
        <v>1736</v>
      </c>
      <c r="G14" s="14">
        <v>2638</v>
      </c>
      <c r="H14" s="14">
        <v>2494</v>
      </c>
      <c r="I14" s="14">
        <v>30</v>
      </c>
      <c r="J14" s="22">
        <v>19</v>
      </c>
      <c r="K14" s="25"/>
      <c r="L14" s="25"/>
    </row>
    <row r="15" spans="2:12" ht="18.75" customHeight="1">
      <c r="B15" s="10">
        <v>9</v>
      </c>
      <c r="C15" s="12" t="s">
        <v>21</v>
      </c>
      <c r="D15" s="15">
        <v>20426</v>
      </c>
      <c r="E15" s="15">
        <v>1123</v>
      </c>
      <c r="F15" s="15">
        <v>695</v>
      </c>
      <c r="G15" s="15">
        <v>1818</v>
      </c>
      <c r="H15" s="15">
        <v>1708</v>
      </c>
      <c r="I15" s="20">
        <v>25</v>
      </c>
      <c r="J15" s="23">
        <v>16</v>
      </c>
      <c r="K15" s="25"/>
      <c r="L15" s="25"/>
    </row>
    <row r="16" spans="2:12" ht="18.75" customHeight="1">
      <c r="B16" s="9">
        <v>10</v>
      </c>
      <c r="C16" s="11" t="s">
        <v>22</v>
      </c>
      <c r="D16" s="19">
        <v>11589</v>
      </c>
      <c r="E16" s="19">
        <v>1054</v>
      </c>
      <c r="F16" s="19">
        <v>3344</v>
      </c>
      <c r="G16" s="19">
        <v>4398</v>
      </c>
      <c r="H16" s="19">
        <v>3968</v>
      </c>
      <c r="I16" s="19">
        <v>23</v>
      </c>
      <c r="J16" s="24">
        <v>15</v>
      </c>
      <c r="K16" s="25"/>
      <c r="L16" s="25"/>
    </row>
    <row r="17" spans="2:10" ht="18.75" customHeight="1">
      <c r="B17" s="7"/>
      <c r="C17" s="13" t="s">
        <v>23</v>
      </c>
      <c r="D17" s="16">
        <f>SUM(D6:D16)+67711</f>
        <v>1776492</v>
      </c>
      <c r="E17" s="16">
        <f>SUM(E6:E16)+1</f>
        <v>621155</v>
      </c>
      <c r="F17" s="16">
        <f>SUM(F6:F16)</f>
        <v>69556</v>
      </c>
      <c r="G17" s="16">
        <f>SUM(G6:G16)+1</f>
        <v>690711</v>
      </c>
      <c r="H17" s="16">
        <f>SUM(H6:H16)</f>
        <v>672553</v>
      </c>
      <c r="I17" s="16">
        <f>SUM(I6:I16)-1</f>
        <v>3827</v>
      </c>
      <c r="J17" s="21">
        <f>SUM(J6:J16)</f>
        <v>2486</v>
      </c>
    </row>
    <row r="18" spans="2:10" ht="14.25" customHeight="1">
      <c r="B18" s="4" t="s">
        <v>32</v>
      </c>
      <c r="J18" s="5" t="s">
        <v>85</v>
      </c>
    </row>
    <row r="19" spans="2:10" ht="14.25" customHeight="1">
      <c r="B19" s="4" t="s">
        <v>25</v>
      </c>
      <c r="J19" s="34" t="s">
        <v>35</v>
      </c>
    </row>
    <row r="20" spans="2:10" ht="14.25" customHeight="1">
      <c r="B20" s="4" t="s">
        <v>34</v>
      </c>
    </row>
    <row r="21" spans="2:10" ht="13.5" customHeight="1"/>
    <row r="22" spans="2:10" ht="18.75" customHeight="1"/>
    <row r="23" spans="2:10" ht="18.75" customHeight="1"/>
    <row r="24" spans="2:10" ht="18.75" customHeight="1"/>
    <row r="25" spans="2:10" ht="18.75" customHeight="1"/>
    <row r="26" spans="2:10" ht="18.75" customHeight="1"/>
    <row r="27" spans="2:10" ht="18.75" customHeight="1"/>
    <row r="28" spans="2:10" ht="18.75" customHeight="1"/>
    <row r="29" spans="2:10" ht="18.75" customHeight="1"/>
    <row r="30" spans="2:10" ht="18.75" customHeight="1"/>
    <row r="31" spans="2:10" ht="18.75" customHeight="1"/>
    <row r="32" spans="2:10" ht="18.75" customHeight="1"/>
    <row r="33" ht="18.75" customHeight="1"/>
  </sheetData>
  <mergeCells count="2">
    <mergeCell ref="E4:G4"/>
    <mergeCell ref="H4:J4"/>
  </mergeCells>
  <hyperlinks>
    <hyperlink ref="J19" r:id="rId1"/>
  </hyperlinks>
  <pageMargins left="0.70866141732283472" right="0.70866141732283472" top="0.78740157480314965" bottom="0.78740157480314965" header="1.1811023622047245" footer="1.1811023622047245"/>
  <pageSetup paperSize="9" scale="80" orientation="landscape" r:id="rId2"/>
  <ignoredErrors>
    <ignoredError sqref="F17" formula="1"/>
  </ignoredErrors>
  <drawing r:id="rId3"/>
  <legacyDrawingHF r:id="rId4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29"/>
  <sheetViews>
    <sheetView showGridLines="0" tabSelected="1" zoomScaleNormal="100" workbookViewId="0">
      <selection sqref="A1:I21"/>
    </sheetView>
  </sheetViews>
  <sheetFormatPr baseColWidth="10" defaultRowHeight="15"/>
  <cols>
    <col min="1" max="1" width="3.28515625" style="2" customWidth="1"/>
    <col min="2" max="2" width="8" style="2" customWidth="1"/>
    <col min="3" max="3" width="33.140625" style="2" customWidth="1"/>
    <col min="4" max="7" width="16.7109375" style="2" customWidth="1"/>
    <col min="8" max="8" width="20.140625" style="2" customWidth="1"/>
    <col min="9" max="9" width="3.28515625" style="2" customWidth="1"/>
    <col min="10" max="16384" width="11.42578125" style="2"/>
  </cols>
  <sheetData>
    <row r="1" spans="2:8" ht="4.5" customHeight="1"/>
    <row r="2" spans="2:8" ht="14.25" customHeight="1">
      <c r="B2" s="1"/>
      <c r="C2" s="1"/>
    </row>
    <row r="3" spans="2:8" ht="22.5" customHeight="1">
      <c r="B3" s="6" t="s">
        <v>98</v>
      </c>
      <c r="C3" s="6"/>
      <c r="D3" s="3"/>
      <c r="E3" s="3"/>
      <c r="F3" s="3"/>
      <c r="G3" s="3"/>
      <c r="H3" s="3"/>
    </row>
    <row r="4" spans="2:8" ht="18.75" customHeight="1">
      <c r="B4" s="7"/>
      <c r="C4" s="8"/>
      <c r="D4" s="41" t="s">
        <v>37</v>
      </c>
      <c r="E4" s="43"/>
      <c r="F4" s="41" t="s">
        <v>38</v>
      </c>
      <c r="G4" s="43"/>
      <c r="H4" s="8" t="s">
        <v>39</v>
      </c>
    </row>
    <row r="5" spans="2:8" ht="30" customHeight="1">
      <c r="B5" s="7" t="s">
        <v>9</v>
      </c>
      <c r="C5" s="13" t="s">
        <v>40</v>
      </c>
      <c r="D5" s="8" t="s">
        <v>41</v>
      </c>
      <c r="E5" s="8" t="s">
        <v>42</v>
      </c>
      <c r="F5" s="8" t="s">
        <v>41</v>
      </c>
      <c r="G5" s="8" t="s">
        <v>42</v>
      </c>
      <c r="H5" s="8" t="s">
        <v>41</v>
      </c>
    </row>
    <row r="6" spans="2:8" ht="18.75" customHeight="1">
      <c r="B6" s="9">
        <v>1</v>
      </c>
      <c r="C6" s="11" t="s">
        <v>10</v>
      </c>
      <c r="D6" s="14">
        <v>223476</v>
      </c>
      <c r="E6" s="26">
        <v>95.2</v>
      </c>
      <c r="F6" s="14">
        <v>199970</v>
      </c>
      <c r="G6" s="26">
        <v>85.2</v>
      </c>
      <c r="H6" s="35">
        <v>1036</v>
      </c>
    </row>
    <row r="7" spans="2:8" ht="18.75" customHeight="1">
      <c r="B7" s="10">
        <v>2</v>
      </c>
      <c r="C7" s="12" t="s">
        <v>12</v>
      </c>
      <c r="D7" s="15">
        <v>74876</v>
      </c>
      <c r="E7" s="28">
        <v>97.3</v>
      </c>
      <c r="F7" s="15">
        <v>62849</v>
      </c>
      <c r="G7" s="28">
        <v>81.599999999999994</v>
      </c>
      <c r="H7" s="36">
        <v>167</v>
      </c>
    </row>
    <row r="8" spans="2:8" ht="18.75" customHeight="1">
      <c r="B8" s="9">
        <v>3</v>
      </c>
      <c r="C8" s="11" t="s">
        <v>13</v>
      </c>
      <c r="D8" s="14">
        <v>145355</v>
      </c>
      <c r="E8" s="26">
        <v>96.7</v>
      </c>
      <c r="F8" s="14">
        <v>127965</v>
      </c>
      <c r="G8" s="26">
        <v>85.1</v>
      </c>
      <c r="H8" s="35">
        <v>9763</v>
      </c>
    </row>
    <row r="9" spans="2:8" ht="18.75" customHeight="1">
      <c r="B9" s="10">
        <v>4</v>
      </c>
      <c r="C9" s="12" t="s">
        <v>14</v>
      </c>
      <c r="D9" s="15">
        <v>165864</v>
      </c>
      <c r="E9" s="28">
        <v>96.8</v>
      </c>
      <c r="F9" s="15">
        <v>147385</v>
      </c>
      <c r="G9" s="28">
        <v>86</v>
      </c>
      <c r="H9" s="36">
        <v>67</v>
      </c>
    </row>
    <row r="10" spans="2:8" ht="18.75" customHeight="1">
      <c r="B10" s="9">
        <v>5</v>
      </c>
      <c r="C10" s="11" t="s">
        <v>15</v>
      </c>
      <c r="D10" s="14">
        <v>502</v>
      </c>
      <c r="E10" s="26">
        <v>97.5</v>
      </c>
      <c r="F10" s="14">
        <v>376</v>
      </c>
      <c r="G10" s="26">
        <v>73</v>
      </c>
      <c r="H10" s="37">
        <v>66</v>
      </c>
    </row>
    <row r="11" spans="2:8" ht="18.75" customHeight="1">
      <c r="B11" s="10" t="s">
        <v>16</v>
      </c>
      <c r="C11" s="12" t="s">
        <v>28</v>
      </c>
      <c r="D11" s="15">
        <v>9345</v>
      </c>
      <c r="E11" s="28">
        <v>96.5</v>
      </c>
      <c r="F11" s="15">
        <v>9172</v>
      </c>
      <c r="G11" s="28">
        <v>94.8</v>
      </c>
      <c r="H11" s="36">
        <v>0</v>
      </c>
    </row>
    <row r="12" spans="2:8" ht="18.75" customHeight="1">
      <c r="B12" s="9">
        <v>6</v>
      </c>
      <c r="C12" s="11" t="s">
        <v>18</v>
      </c>
      <c r="D12" s="14">
        <v>23192</v>
      </c>
      <c r="E12" s="26">
        <v>96.2</v>
      </c>
      <c r="F12" s="14">
        <v>19339</v>
      </c>
      <c r="G12" s="26">
        <v>80.2</v>
      </c>
      <c r="H12" s="37">
        <v>42</v>
      </c>
    </row>
    <row r="13" spans="2:8" ht="18.75" customHeight="1">
      <c r="B13" s="10">
        <v>7</v>
      </c>
      <c r="C13" s="12" t="s">
        <v>19</v>
      </c>
      <c r="D13" s="15">
        <v>2930</v>
      </c>
      <c r="E13" s="28">
        <v>97.6</v>
      </c>
      <c r="F13" s="15">
        <v>2548</v>
      </c>
      <c r="G13" s="28">
        <v>84.9</v>
      </c>
      <c r="H13" s="36">
        <v>146</v>
      </c>
    </row>
    <row r="14" spans="2:8" ht="18.75" customHeight="1">
      <c r="B14" s="9">
        <v>8</v>
      </c>
      <c r="C14" s="11" t="s">
        <v>20</v>
      </c>
      <c r="D14" s="14">
        <v>2467</v>
      </c>
      <c r="E14" s="26">
        <v>97</v>
      </c>
      <c r="F14" s="14">
        <v>2220</v>
      </c>
      <c r="G14" s="26">
        <v>87.3</v>
      </c>
      <c r="H14" s="37">
        <v>95</v>
      </c>
    </row>
    <row r="15" spans="2:8" ht="18.75" customHeight="1">
      <c r="B15" s="10">
        <v>9</v>
      </c>
      <c r="C15" s="12" t="s">
        <v>21</v>
      </c>
      <c r="D15" s="15">
        <v>1697</v>
      </c>
      <c r="E15" s="28">
        <v>97.1</v>
      </c>
      <c r="F15" s="15">
        <v>1401</v>
      </c>
      <c r="G15" s="28">
        <v>80.099999999999994</v>
      </c>
      <c r="H15" s="36">
        <v>70</v>
      </c>
    </row>
    <row r="16" spans="2:8" ht="18.75" customHeight="1">
      <c r="B16" s="30">
        <v>10</v>
      </c>
      <c r="C16" s="11" t="s">
        <v>22</v>
      </c>
      <c r="D16" s="19">
        <v>3842</v>
      </c>
      <c r="E16" s="31">
        <v>95.9</v>
      </c>
      <c r="F16" s="19">
        <v>3624</v>
      </c>
      <c r="G16" s="31">
        <v>90.5</v>
      </c>
      <c r="H16" s="38">
        <v>392</v>
      </c>
    </row>
    <row r="17" spans="2:8" ht="18.75" customHeight="1">
      <c r="B17" s="7"/>
      <c r="C17" s="13" t="s">
        <v>23</v>
      </c>
      <c r="D17" s="16">
        <v>653544</v>
      </c>
      <c r="E17" s="33" t="s">
        <v>81</v>
      </c>
      <c r="F17" s="16">
        <v>576848</v>
      </c>
      <c r="G17" s="33" t="s">
        <v>82</v>
      </c>
      <c r="H17" s="39">
        <v>11845</v>
      </c>
    </row>
    <row r="18" spans="2:8" ht="14.25" customHeight="1">
      <c r="B18" s="4" t="s">
        <v>32</v>
      </c>
      <c r="C18" s="4"/>
      <c r="H18" s="5" t="s">
        <v>85</v>
      </c>
    </row>
    <row r="19" spans="2:8">
      <c r="B19" s="4" t="s">
        <v>25</v>
      </c>
      <c r="H19" s="34" t="s">
        <v>35</v>
      </c>
    </row>
    <row r="20" spans="2:8">
      <c r="B20" s="4" t="s">
        <v>72</v>
      </c>
    </row>
    <row r="21" spans="2:8" ht="18.75" customHeight="1"/>
    <row r="22" spans="2:8" ht="18.75" customHeight="1"/>
    <row r="23" spans="2:8" ht="18.75" customHeight="1"/>
    <row r="24" spans="2:8" ht="18.75" customHeight="1"/>
    <row r="25" spans="2:8" ht="18.75" customHeight="1"/>
    <row r="26" spans="2:8" ht="18.75" customHeight="1"/>
    <row r="27" spans="2:8" ht="18.75" customHeight="1"/>
    <row r="28" spans="2:8" ht="18.75" customHeight="1"/>
    <row r="29" spans="2:8" ht="18.75" customHeight="1"/>
  </sheetData>
  <mergeCells count="2">
    <mergeCell ref="D4:E4"/>
    <mergeCell ref="F4:G4"/>
  </mergeCells>
  <hyperlinks>
    <hyperlink ref="H19" r:id="rId1"/>
  </hyperlinks>
  <pageMargins left="0.70866141732283472" right="0.70866141732283472" top="0.78740157480314965" bottom="0.78740157480314965" header="1.1811023622047245" footer="1.1811023622047245"/>
  <pageSetup paperSize="9" scale="94" orientation="landscape" r:id="rId2"/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29"/>
  <sheetViews>
    <sheetView showGridLines="0" zoomScaleNormal="100" workbookViewId="0">
      <selection sqref="A1:I20"/>
    </sheetView>
  </sheetViews>
  <sheetFormatPr baseColWidth="10" defaultRowHeight="15"/>
  <cols>
    <col min="1" max="1" width="3.28515625" style="2" customWidth="1"/>
    <col min="2" max="2" width="8" style="2" customWidth="1"/>
    <col min="3" max="3" width="33.140625" style="2" customWidth="1"/>
    <col min="4" max="7" width="16.7109375" style="2" customWidth="1"/>
    <col min="8" max="8" width="20.140625" style="2" customWidth="1"/>
    <col min="9" max="9" width="3.28515625" style="2" customWidth="1"/>
    <col min="10" max="16384" width="11.42578125" style="2"/>
  </cols>
  <sheetData>
    <row r="1" spans="2:8" ht="4.5" customHeight="1"/>
    <row r="2" spans="2:8" ht="14.25" customHeight="1">
      <c r="B2" s="1"/>
      <c r="C2" s="1"/>
    </row>
    <row r="3" spans="2:8" ht="22.5" customHeight="1">
      <c r="B3" s="6" t="s">
        <v>87</v>
      </c>
      <c r="C3" s="6"/>
      <c r="D3" s="3"/>
      <c r="E3" s="3"/>
      <c r="F3" s="3"/>
      <c r="G3" s="3"/>
      <c r="H3" s="3"/>
    </row>
    <row r="4" spans="2:8" ht="18.75" customHeight="1">
      <c r="B4" s="7"/>
      <c r="C4" s="8"/>
      <c r="D4" s="41" t="s">
        <v>37</v>
      </c>
      <c r="E4" s="43"/>
      <c r="F4" s="41" t="s">
        <v>38</v>
      </c>
      <c r="G4" s="43"/>
      <c r="H4" s="8" t="s">
        <v>39</v>
      </c>
    </row>
    <row r="5" spans="2:8" ht="30" customHeight="1">
      <c r="B5" s="7" t="s">
        <v>9</v>
      </c>
      <c r="C5" s="13" t="s">
        <v>40</v>
      </c>
      <c r="D5" s="8" t="s">
        <v>41</v>
      </c>
      <c r="E5" s="8" t="s">
        <v>42</v>
      </c>
      <c r="F5" s="8" t="s">
        <v>41</v>
      </c>
      <c r="G5" s="8" t="s">
        <v>42</v>
      </c>
      <c r="H5" s="8" t="s">
        <v>41</v>
      </c>
    </row>
    <row r="6" spans="2:8" ht="18.75" customHeight="1">
      <c r="B6" s="9">
        <v>1</v>
      </c>
      <c r="C6" s="11" t="s">
        <v>10</v>
      </c>
      <c r="D6" s="14">
        <v>417507</v>
      </c>
      <c r="E6" s="26" t="s">
        <v>43</v>
      </c>
      <c r="F6" s="14">
        <v>385725</v>
      </c>
      <c r="G6" s="27" t="s">
        <v>44</v>
      </c>
      <c r="H6" s="35">
        <v>3141</v>
      </c>
    </row>
    <row r="7" spans="2:8" ht="18.75" customHeight="1">
      <c r="B7" s="10">
        <v>2</v>
      </c>
      <c r="C7" s="12" t="s">
        <v>12</v>
      </c>
      <c r="D7" s="15">
        <v>38646</v>
      </c>
      <c r="E7" s="28" t="s">
        <v>45</v>
      </c>
      <c r="F7" s="15">
        <v>28362</v>
      </c>
      <c r="G7" s="29" t="s">
        <v>46</v>
      </c>
      <c r="H7" s="40">
        <v>651</v>
      </c>
    </row>
    <row r="8" spans="2:8" ht="18.75" customHeight="1">
      <c r="B8" s="9">
        <v>3</v>
      </c>
      <c r="C8" s="11" t="s">
        <v>13</v>
      </c>
      <c r="D8" s="14">
        <v>92602</v>
      </c>
      <c r="E8" s="26" t="s">
        <v>47</v>
      </c>
      <c r="F8" s="14">
        <v>75562</v>
      </c>
      <c r="G8" s="27" t="s">
        <v>48</v>
      </c>
      <c r="H8" s="35">
        <v>5179</v>
      </c>
    </row>
    <row r="9" spans="2:8" ht="18.75" customHeight="1">
      <c r="B9" s="10">
        <v>4</v>
      </c>
      <c r="C9" s="12" t="s">
        <v>14</v>
      </c>
      <c r="D9" s="15">
        <v>106225</v>
      </c>
      <c r="E9" s="28" t="s">
        <v>49</v>
      </c>
      <c r="F9" s="15">
        <v>86900</v>
      </c>
      <c r="G9" s="29" t="s">
        <v>50</v>
      </c>
      <c r="H9" s="40">
        <v>786</v>
      </c>
    </row>
    <row r="10" spans="2:8" ht="18.75" customHeight="1">
      <c r="B10" s="9">
        <v>5</v>
      </c>
      <c r="C10" s="11" t="s">
        <v>51</v>
      </c>
      <c r="D10" s="14">
        <v>262</v>
      </c>
      <c r="E10" s="26" t="s">
        <v>52</v>
      </c>
      <c r="F10" s="14">
        <v>231</v>
      </c>
      <c r="G10" s="27" t="s">
        <v>53</v>
      </c>
      <c r="H10" s="35">
        <v>113</v>
      </c>
    </row>
    <row r="11" spans="2:8" ht="18.75" customHeight="1">
      <c r="B11" s="10" t="s">
        <v>16</v>
      </c>
      <c r="C11" s="12" t="s">
        <v>28</v>
      </c>
      <c r="D11" s="15">
        <v>5311</v>
      </c>
      <c r="E11" s="28" t="s">
        <v>54</v>
      </c>
      <c r="F11" s="15">
        <v>5296</v>
      </c>
      <c r="G11" s="29" t="s">
        <v>55</v>
      </c>
      <c r="H11" s="40">
        <v>0</v>
      </c>
    </row>
    <row r="12" spans="2:8" ht="18.75" customHeight="1">
      <c r="B12" s="9">
        <v>6</v>
      </c>
      <c r="C12" s="11" t="s">
        <v>18</v>
      </c>
      <c r="D12" s="14">
        <v>9615</v>
      </c>
      <c r="E12" s="26" t="s">
        <v>44</v>
      </c>
      <c r="F12" s="14">
        <v>8000</v>
      </c>
      <c r="G12" s="27" t="s">
        <v>56</v>
      </c>
      <c r="H12" s="35">
        <v>132</v>
      </c>
    </row>
    <row r="13" spans="2:8" ht="18.75" customHeight="1">
      <c r="B13" s="10">
        <v>7</v>
      </c>
      <c r="C13" s="12" t="s">
        <v>19</v>
      </c>
      <c r="D13" s="15">
        <v>3773</v>
      </c>
      <c r="E13" s="28" t="s">
        <v>57</v>
      </c>
      <c r="F13" s="15">
        <v>3168</v>
      </c>
      <c r="G13" s="29" t="s">
        <v>58</v>
      </c>
      <c r="H13" s="40">
        <v>37</v>
      </c>
    </row>
    <row r="14" spans="2:8" ht="18.75" customHeight="1">
      <c r="B14" s="9">
        <v>8</v>
      </c>
      <c r="C14" s="11" t="s">
        <v>20</v>
      </c>
      <c r="D14" s="14">
        <v>2929</v>
      </c>
      <c r="E14" s="26" t="s">
        <v>59</v>
      </c>
      <c r="F14" s="14">
        <v>2524</v>
      </c>
      <c r="G14" s="27" t="s">
        <v>60</v>
      </c>
      <c r="H14" s="35">
        <v>593</v>
      </c>
    </row>
    <row r="15" spans="2:8" ht="18.75" customHeight="1">
      <c r="B15" s="10">
        <v>9</v>
      </c>
      <c r="C15" s="12" t="s">
        <v>21</v>
      </c>
      <c r="D15" s="15">
        <v>663</v>
      </c>
      <c r="E15" s="28" t="s">
        <v>61</v>
      </c>
      <c r="F15" s="15">
        <v>565</v>
      </c>
      <c r="G15" s="29" t="s">
        <v>62</v>
      </c>
      <c r="H15" s="40">
        <v>220</v>
      </c>
    </row>
    <row r="16" spans="2:8" ht="18.75" customHeight="1">
      <c r="B16" s="30">
        <v>10</v>
      </c>
      <c r="C16" s="11" t="s">
        <v>22</v>
      </c>
      <c r="D16" s="19">
        <v>5506</v>
      </c>
      <c r="E16" s="31" t="s">
        <v>63</v>
      </c>
      <c r="F16" s="19">
        <v>3731</v>
      </c>
      <c r="G16" s="32" t="s">
        <v>64</v>
      </c>
      <c r="H16" s="38">
        <v>1126</v>
      </c>
    </row>
    <row r="17" spans="2:8" ht="18.75" customHeight="1">
      <c r="B17" s="7"/>
      <c r="C17" s="13" t="s">
        <v>65</v>
      </c>
      <c r="D17" s="16">
        <f>SUM(D6:D16)-1</f>
        <v>683038</v>
      </c>
      <c r="E17" s="16" t="s">
        <v>66</v>
      </c>
      <c r="F17" s="16">
        <f>SUM(F6:F16)-2</f>
        <v>600062</v>
      </c>
      <c r="G17" s="16" t="s">
        <v>67</v>
      </c>
      <c r="H17" s="39">
        <f>SUM(H6:H16)</f>
        <v>11978</v>
      </c>
    </row>
    <row r="18" spans="2:8" ht="14.25" customHeight="1">
      <c r="B18" s="4" t="s">
        <v>68</v>
      </c>
      <c r="C18" s="4"/>
      <c r="H18" s="5" t="s">
        <v>85</v>
      </c>
    </row>
    <row r="19" spans="2:8">
      <c r="B19" s="4" t="s">
        <v>69</v>
      </c>
      <c r="H19" s="34" t="s">
        <v>35</v>
      </c>
    </row>
    <row r="20" spans="2:8">
      <c r="B20" s="4"/>
    </row>
    <row r="21" spans="2:8" ht="18.75" customHeight="1"/>
    <row r="22" spans="2:8" ht="18.75" customHeight="1"/>
    <row r="23" spans="2:8" ht="18.75" customHeight="1"/>
    <row r="24" spans="2:8" ht="18.75" customHeight="1"/>
    <row r="25" spans="2:8" ht="18.75" customHeight="1"/>
    <row r="26" spans="2:8" ht="18.75" customHeight="1"/>
    <row r="27" spans="2:8" ht="18.75" customHeight="1"/>
    <row r="28" spans="2:8" ht="18.75" customHeight="1"/>
    <row r="29" spans="2:8" ht="18.75" customHeight="1"/>
  </sheetData>
  <mergeCells count="2">
    <mergeCell ref="D4:E4"/>
    <mergeCell ref="F4:G4"/>
  </mergeCells>
  <hyperlinks>
    <hyperlink ref="H19" r:id="rId1"/>
  </hyperlinks>
  <pageMargins left="0.70866141732283472" right="0.70866141732283472" top="0.78740157480314965" bottom="0.78740157480314965" header="1.1811023622047245" footer="1.1811023622047245"/>
  <pageSetup paperSize="9" scale="94" orientation="landscape" r:id="rId2"/>
  <ignoredErrors>
    <ignoredError sqref="E6:E16 G6:G16" numberStoredAsText="1"/>
  </ignoredErrors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B1:J33"/>
  <sheetViews>
    <sheetView showGridLines="0" zoomScaleNormal="100" workbookViewId="0">
      <selection activeCell="J18" sqref="J18"/>
    </sheetView>
  </sheetViews>
  <sheetFormatPr baseColWidth="10" defaultRowHeight="15"/>
  <cols>
    <col min="1" max="1" width="3.28515625" style="2" customWidth="1"/>
    <col min="2" max="2" width="8" style="2" customWidth="1"/>
    <col min="3" max="3" width="33.140625" style="2" customWidth="1"/>
    <col min="4" max="10" width="16.42578125" style="2" customWidth="1"/>
    <col min="11" max="11" width="3.28515625" style="2" customWidth="1"/>
    <col min="12" max="16384" width="11.42578125" style="2"/>
  </cols>
  <sheetData>
    <row r="1" spans="2:10" ht="4.5" customHeight="1"/>
    <row r="2" spans="2:10" ht="14.25" customHeight="1">
      <c r="B2" s="1"/>
    </row>
    <row r="3" spans="2:10" ht="22.5" customHeight="1">
      <c r="B3" s="6" t="s">
        <v>84</v>
      </c>
      <c r="C3" s="3"/>
      <c r="D3" s="3"/>
      <c r="E3" s="3"/>
      <c r="F3" s="3"/>
      <c r="G3" s="3"/>
      <c r="H3" s="3"/>
      <c r="I3" s="3"/>
      <c r="J3" s="3"/>
    </row>
    <row r="4" spans="2:10" ht="18.75" customHeight="1">
      <c r="B4" s="7"/>
      <c r="C4" s="8"/>
      <c r="D4" s="8" t="s">
        <v>0</v>
      </c>
      <c r="E4" s="41" t="s">
        <v>1</v>
      </c>
      <c r="F4" s="42"/>
      <c r="G4" s="43"/>
      <c r="H4" s="41" t="s">
        <v>2</v>
      </c>
      <c r="I4" s="42"/>
      <c r="J4" s="43"/>
    </row>
    <row r="5" spans="2:10" ht="30" customHeight="1">
      <c r="B5" s="7" t="s">
        <v>9</v>
      </c>
      <c r="C5" s="13" t="s">
        <v>27</v>
      </c>
      <c r="D5" s="8"/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</row>
    <row r="6" spans="2:10" ht="18.75" customHeight="1">
      <c r="B6" s="9">
        <v>1</v>
      </c>
      <c r="C6" s="11" t="s">
        <v>10</v>
      </c>
      <c r="D6" s="14">
        <v>637846</v>
      </c>
      <c r="E6" s="14">
        <v>218221</v>
      </c>
      <c r="F6" s="14">
        <v>14056</v>
      </c>
      <c r="G6" s="14">
        <v>232277</v>
      </c>
      <c r="H6" s="14">
        <v>226864</v>
      </c>
      <c r="I6" s="14">
        <v>4397</v>
      </c>
      <c r="J6" s="17" t="s">
        <v>11</v>
      </c>
    </row>
    <row r="7" spans="2:10" ht="18.75" customHeight="1">
      <c r="B7" s="10">
        <v>2</v>
      </c>
      <c r="C7" s="12" t="s">
        <v>12</v>
      </c>
      <c r="D7" s="15">
        <v>158123</v>
      </c>
      <c r="E7" s="15">
        <v>50959</v>
      </c>
      <c r="F7" s="15">
        <v>1513</v>
      </c>
      <c r="G7" s="15">
        <v>52472</v>
      </c>
      <c r="H7" s="15">
        <v>51579</v>
      </c>
      <c r="I7" s="15">
        <v>167</v>
      </c>
      <c r="J7" s="18" t="s">
        <v>11</v>
      </c>
    </row>
    <row r="8" spans="2:10" ht="18.75" customHeight="1">
      <c r="B8" s="9">
        <v>3</v>
      </c>
      <c r="C8" s="11" t="s">
        <v>13</v>
      </c>
      <c r="D8" s="14">
        <v>301778</v>
      </c>
      <c r="E8" s="14">
        <v>95295</v>
      </c>
      <c r="F8" s="14">
        <v>22454</v>
      </c>
      <c r="G8" s="14">
        <v>117749</v>
      </c>
      <c r="H8" s="14">
        <v>112581</v>
      </c>
      <c r="I8" s="14">
        <v>2265</v>
      </c>
      <c r="J8" s="17" t="s">
        <v>11</v>
      </c>
    </row>
    <row r="9" spans="2:10" ht="18.75" customHeight="1">
      <c r="B9" s="10">
        <v>4</v>
      </c>
      <c r="C9" s="12" t="s">
        <v>14</v>
      </c>
      <c r="D9" s="15">
        <v>192224</v>
      </c>
      <c r="E9" s="15">
        <v>125234</v>
      </c>
      <c r="F9" s="15">
        <v>5386</v>
      </c>
      <c r="G9" s="15">
        <v>130620</v>
      </c>
      <c r="H9" s="15">
        <v>130162</v>
      </c>
      <c r="I9" s="15">
        <v>65</v>
      </c>
      <c r="J9" s="18" t="s">
        <v>11</v>
      </c>
    </row>
    <row r="10" spans="2:10" ht="18.75" customHeight="1">
      <c r="B10" s="9">
        <v>5</v>
      </c>
      <c r="C10" s="11" t="s">
        <v>15</v>
      </c>
      <c r="D10" s="14">
        <v>69139</v>
      </c>
      <c r="E10" s="14">
        <v>0</v>
      </c>
      <c r="F10" s="14">
        <v>316</v>
      </c>
      <c r="G10" s="14">
        <v>316</v>
      </c>
      <c r="H10" s="14">
        <v>158</v>
      </c>
      <c r="I10" s="14">
        <v>33</v>
      </c>
      <c r="J10" s="17" t="s">
        <v>11</v>
      </c>
    </row>
    <row r="11" spans="2:10" ht="18.75" customHeight="1">
      <c r="B11" s="10" t="s">
        <v>16</v>
      </c>
      <c r="C11" s="12" t="s">
        <v>28</v>
      </c>
      <c r="D11" s="15">
        <v>25406</v>
      </c>
      <c r="E11" s="15">
        <v>7557</v>
      </c>
      <c r="F11" s="15">
        <v>135</v>
      </c>
      <c r="G11" s="15">
        <v>7692</v>
      </c>
      <c r="H11" s="15">
        <v>7692</v>
      </c>
      <c r="I11" s="15">
        <v>0</v>
      </c>
      <c r="J11" s="18" t="s">
        <v>11</v>
      </c>
    </row>
    <row r="12" spans="2:10" ht="18.75" customHeight="1">
      <c r="B12" s="9">
        <v>6</v>
      </c>
      <c r="C12" s="11" t="s">
        <v>18</v>
      </c>
      <c r="D12" s="14">
        <v>100257</v>
      </c>
      <c r="E12" s="14">
        <v>12434</v>
      </c>
      <c r="F12" s="14">
        <v>434</v>
      </c>
      <c r="G12" s="14">
        <v>12868</v>
      </c>
      <c r="H12" s="14">
        <v>12306</v>
      </c>
      <c r="I12" s="14">
        <v>361</v>
      </c>
      <c r="J12" s="17" t="s">
        <v>11</v>
      </c>
    </row>
    <row r="13" spans="2:10" ht="18.75" customHeight="1">
      <c r="B13" s="10">
        <v>7</v>
      </c>
      <c r="C13" s="12" t="s">
        <v>19</v>
      </c>
      <c r="D13" s="15">
        <v>81727</v>
      </c>
      <c r="E13" s="15">
        <v>3865</v>
      </c>
      <c r="F13" s="15">
        <v>417</v>
      </c>
      <c r="G13" s="15">
        <v>4282</v>
      </c>
      <c r="H13" s="15">
        <v>4249</v>
      </c>
      <c r="I13" s="15">
        <v>2</v>
      </c>
      <c r="J13" s="18" t="s">
        <v>11</v>
      </c>
    </row>
    <row r="14" spans="2:10" ht="18.75" customHeight="1">
      <c r="B14" s="9">
        <v>8</v>
      </c>
      <c r="C14" s="11" t="s">
        <v>20</v>
      </c>
      <c r="D14" s="14">
        <v>20470</v>
      </c>
      <c r="E14" s="14">
        <v>1305</v>
      </c>
      <c r="F14" s="14">
        <v>21939</v>
      </c>
      <c r="G14" s="14">
        <v>23244</v>
      </c>
      <c r="H14" s="14">
        <v>22710</v>
      </c>
      <c r="I14" s="14">
        <v>31</v>
      </c>
      <c r="J14" s="17" t="s">
        <v>11</v>
      </c>
    </row>
    <row r="15" spans="2:10" ht="18.75" customHeight="1">
      <c r="B15" s="10">
        <v>9</v>
      </c>
      <c r="C15" s="12" t="s">
        <v>21</v>
      </c>
      <c r="D15" s="15">
        <v>13896</v>
      </c>
      <c r="E15" s="15">
        <v>1404</v>
      </c>
      <c r="F15" s="15">
        <v>1066</v>
      </c>
      <c r="G15" s="15">
        <v>2470</v>
      </c>
      <c r="H15" s="15">
        <v>2407</v>
      </c>
      <c r="I15" s="20">
        <v>18</v>
      </c>
      <c r="J15" s="18" t="s">
        <v>11</v>
      </c>
    </row>
    <row r="16" spans="2:10" ht="18.75" customHeight="1">
      <c r="B16" s="9">
        <v>10</v>
      </c>
      <c r="C16" s="11" t="s">
        <v>22</v>
      </c>
      <c r="D16" s="19">
        <v>11362</v>
      </c>
      <c r="E16" s="19">
        <v>1195</v>
      </c>
      <c r="F16" s="19">
        <v>1782</v>
      </c>
      <c r="G16" s="19">
        <v>2977</v>
      </c>
      <c r="H16" s="19">
        <v>2372</v>
      </c>
      <c r="I16" s="19">
        <v>129</v>
      </c>
      <c r="J16" s="17" t="s">
        <v>11</v>
      </c>
    </row>
    <row r="17" spans="2:10" ht="18.75" customHeight="1">
      <c r="B17" s="7"/>
      <c r="C17" s="13" t="s">
        <v>23</v>
      </c>
      <c r="D17" s="16">
        <v>1612228</v>
      </c>
      <c r="E17" s="16">
        <v>517469</v>
      </c>
      <c r="F17" s="16">
        <v>69496</v>
      </c>
      <c r="G17" s="16">
        <v>586966</v>
      </c>
      <c r="H17" s="16">
        <v>573082</v>
      </c>
      <c r="I17" s="16">
        <v>7468</v>
      </c>
      <c r="J17" s="8" t="s">
        <v>11</v>
      </c>
    </row>
    <row r="18" spans="2:10" ht="14.25" customHeight="1">
      <c r="B18" s="4" t="s">
        <v>32</v>
      </c>
      <c r="J18" s="5" t="s">
        <v>85</v>
      </c>
    </row>
    <row r="19" spans="2:10" ht="14.25" customHeight="1">
      <c r="B19" s="4" t="s">
        <v>25</v>
      </c>
      <c r="J19" s="34" t="s">
        <v>35</v>
      </c>
    </row>
    <row r="20" spans="2:10" ht="14.25" customHeight="1">
      <c r="B20" s="4" t="s">
        <v>26</v>
      </c>
    </row>
    <row r="21" spans="2:10" ht="13.5" customHeight="1"/>
    <row r="22" spans="2:10" ht="18.75" customHeight="1"/>
    <row r="23" spans="2:10" ht="18.75" customHeight="1"/>
    <row r="24" spans="2:10" ht="18.75" customHeight="1"/>
    <row r="25" spans="2:10" ht="18.75" customHeight="1"/>
    <row r="26" spans="2:10" ht="18.75" customHeight="1"/>
    <row r="27" spans="2:10" ht="18.75" customHeight="1"/>
    <row r="28" spans="2:10" ht="18.75" customHeight="1"/>
    <row r="29" spans="2:10" ht="18.75" customHeight="1"/>
    <row r="30" spans="2:10" ht="18.75" customHeight="1"/>
    <row r="31" spans="2:10" ht="18.75" customHeight="1"/>
    <row r="32" spans="2:10" ht="18.75" customHeight="1"/>
    <row r="33" ht="18.75" customHeight="1"/>
  </sheetData>
  <mergeCells count="2">
    <mergeCell ref="E4:G4"/>
    <mergeCell ref="H4:J4"/>
  </mergeCells>
  <hyperlinks>
    <hyperlink ref="J19" r:id="rId1"/>
  </hyperlinks>
  <pageMargins left="0.70866141732283472" right="0.70866141732283472" top="0.78740157480314965" bottom="0.78740157480314965" header="1.1811023622047245" footer="1.1811023622047245"/>
  <pageSetup paperSize="9" scale="80" orientation="landscape" r:id="rId2"/>
  <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29"/>
  <sheetViews>
    <sheetView showGridLines="0" zoomScaleNormal="100" workbookViewId="0">
      <selection sqref="A1:I21"/>
    </sheetView>
  </sheetViews>
  <sheetFormatPr baseColWidth="10" defaultRowHeight="15"/>
  <cols>
    <col min="1" max="1" width="3.28515625" style="2" customWidth="1"/>
    <col min="2" max="2" width="8" style="2" customWidth="1"/>
    <col min="3" max="3" width="34.85546875" style="2" customWidth="1"/>
    <col min="4" max="7" width="16.7109375" style="2" customWidth="1"/>
    <col min="8" max="8" width="20.140625" style="2" customWidth="1"/>
    <col min="9" max="9" width="3.28515625" style="2" customWidth="1"/>
    <col min="10" max="16384" width="11.42578125" style="2"/>
  </cols>
  <sheetData>
    <row r="1" spans="2:8" ht="4.5" customHeight="1"/>
    <row r="2" spans="2:8" ht="14.25" customHeight="1">
      <c r="B2" s="1"/>
      <c r="C2" s="1"/>
    </row>
    <row r="3" spans="2:8" ht="22.5" customHeight="1">
      <c r="B3" s="6" t="s">
        <v>88</v>
      </c>
      <c r="C3" s="6"/>
      <c r="D3" s="3"/>
      <c r="E3" s="3"/>
      <c r="F3" s="3"/>
      <c r="G3" s="3"/>
      <c r="H3" s="3"/>
    </row>
    <row r="4" spans="2:8" ht="18.75" customHeight="1">
      <c r="B4" s="7"/>
      <c r="C4" s="8"/>
      <c r="D4" s="41" t="s">
        <v>37</v>
      </c>
      <c r="E4" s="43"/>
      <c r="F4" s="41" t="s">
        <v>38</v>
      </c>
      <c r="G4" s="43"/>
      <c r="H4" s="8" t="s">
        <v>39</v>
      </c>
    </row>
    <row r="5" spans="2:8" ht="30" customHeight="1">
      <c r="B5" s="7" t="s">
        <v>9</v>
      </c>
      <c r="C5" s="13" t="s">
        <v>40</v>
      </c>
      <c r="D5" s="8" t="s">
        <v>41</v>
      </c>
      <c r="E5" s="8" t="s">
        <v>42</v>
      </c>
      <c r="F5" s="8" t="s">
        <v>41</v>
      </c>
      <c r="G5" s="8" t="s">
        <v>42</v>
      </c>
      <c r="H5" s="8" t="s">
        <v>41</v>
      </c>
    </row>
    <row r="6" spans="2:8" ht="18.75" customHeight="1">
      <c r="B6" s="9">
        <v>1</v>
      </c>
      <c r="C6" s="11" t="s">
        <v>10</v>
      </c>
      <c r="D6" s="14">
        <v>217591</v>
      </c>
      <c r="E6" s="26">
        <v>94.1</v>
      </c>
      <c r="F6" s="14">
        <v>197515</v>
      </c>
      <c r="G6" s="26">
        <v>85.4</v>
      </c>
      <c r="H6" s="35">
        <v>1016</v>
      </c>
    </row>
    <row r="7" spans="2:8" ht="18.75" customHeight="1">
      <c r="B7" s="10">
        <v>2</v>
      </c>
      <c r="C7" s="12" t="s">
        <v>12</v>
      </c>
      <c r="D7" s="15">
        <v>48673</v>
      </c>
      <c r="E7" s="28">
        <v>94.1</v>
      </c>
      <c r="F7" s="15">
        <v>37578</v>
      </c>
      <c r="G7" s="28">
        <v>72.599999999999994</v>
      </c>
      <c r="H7" s="40">
        <v>725</v>
      </c>
    </row>
    <row r="8" spans="2:8" ht="18.75" customHeight="1">
      <c r="B8" s="9">
        <v>3</v>
      </c>
      <c r="C8" s="11" t="s">
        <v>13</v>
      </c>
      <c r="D8" s="14">
        <v>108498</v>
      </c>
      <c r="E8" s="26">
        <v>94.5</v>
      </c>
      <c r="F8" s="14">
        <v>92573</v>
      </c>
      <c r="G8" s="26">
        <v>80.599999999999994</v>
      </c>
      <c r="H8" s="35">
        <v>2904</v>
      </c>
    </row>
    <row r="9" spans="2:8" ht="18.75" customHeight="1">
      <c r="B9" s="10">
        <v>4</v>
      </c>
      <c r="C9" s="12" t="s">
        <v>14</v>
      </c>
      <c r="D9" s="15">
        <v>123272</v>
      </c>
      <c r="E9" s="28">
        <v>94.7</v>
      </c>
      <c r="F9" s="15">
        <v>105090</v>
      </c>
      <c r="G9" s="28">
        <v>80.7</v>
      </c>
      <c r="H9" s="40">
        <v>393</v>
      </c>
    </row>
    <row r="10" spans="2:8" ht="18.75" customHeight="1">
      <c r="B10" s="9">
        <v>5</v>
      </c>
      <c r="C10" s="11" t="s">
        <v>15</v>
      </c>
      <c r="D10" s="14">
        <v>177</v>
      </c>
      <c r="E10" s="26">
        <v>92.8</v>
      </c>
      <c r="F10" s="14">
        <v>153</v>
      </c>
      <c r="G10" s="26">
        <v>80.2</v>
      </c>
      <c r="H10" s="35">
        <v>125</v>
      </c>
    </row>
    <row r="11" spans="2:8" ht="18.75" customHeight="1">
      <c r="B11" s="10" t="s">
        <v>16</v>
      </c>
      <c r="C11" s="12" t="s">
        <v>28</v>
      </c>
      <c r="D11" s="15">
        <v>7506</v>
      </c>
      <c r="E11" s="28">
        <v>97.6</v>
      </c>
      <c r="F11" s="15">
        <v>7463</v>
      </c>
      <c r="G11" s="28">
        <v>97</v>
      </c>
      <c r="H11" s="40">
        <v>0</v>
      </c>
    </row>
    <row r="12" spans="2:8" ht="18.75" customHeight="1">
      <c r="B12" s="9">
        <v>6</v>
      </c>
      <c r="C12" s="11" t="s">
        <v>18</v>
      </c>
      <c r="D12" s="14">
        <v>12046</v>
      </c>
      <c r="E12" s="26">
        <v>95.1</v>
      </c>
      <c r="F12" s="14">
        <v>9313</v>
      </c>
      <c r="G12" s="26">
        <v>73.5</v>
      </c>
      <c r="H12" s="35">
        <v>200</v>
      </c>
    </row>
    <row r="13" spans="2:8" ht="18.75" customHeight="1">
      <c r="B13" s="10">
        <v>7</v>
      </c>
      <c r="C13" s="12" t="s">
        <v>19</v>
      </c>
      <c r="D13" s="15">
        <v>3892</v>
      </c>
      <c r="E13" s="28">
        <v>91.5</v>
      </c>
      <c r="F13" s="15">
        <v>3036</v>
      </c>
      <c r="G13" s="28">
        <v>71.400000000000006</v>
      </c>
      <c r="H13" s="40">
        <v>31</v>
      </c>
    </row>
    <row r="14" spans="2:8" ht="18.75" customHeight="1">
      <c r="B14" s="9">
        <v>8</v>
      </c>
      <c r="C14" s="11" t="s">
        <v>20</v>
      </c>
      <c r="D14" s="14">
        <v>21066</v>
      </c>
      <c r="E14" s="26">
        <v>92.6</v>
      </c>
      <c r="F14" s="14">
        <v>17562</v>
      </c>
      <c r="G14" s="26">
        <v>77.2</v>
      </c>
      <c r="H14" s="35">
        <v>504</v>
      </c>
    </row>
    <row r="15" spans="2:8" ht="18.75" customHeight="1">
      <c r="B15" s="10">
        <v>9</v>
      </c>
      <c r="C15" s="12" t="s">
        <v>21</v>
      </c>
      <c r="D15" s="15">
        <v>2286</v>
      </c>
      <c r="E15" s="28">
        <v>94.3</v>
      </c>
      <c r="F15" s="15">
        <v>1943</v>
      </c>
      <c r="G15" s="28">
        <v>80.099999999999994</v>
      </c>
      <c r="H15" s="40">
        <v>45</v>
      </c>
    </row>
    <row r="16" spans="2:8" ht="18.75" customHeight="1">
      <c r="B16" s="30">
        <v>10</v>
      </c>
      <c r="C16" s="11" t="s">
        <v>22</v>
      </c>
      <c r="D16" s="19">
        <v>2400</v>
      </c>
      <c r="E16" s="31">
        <v>95.9</v>
      </c>
      <c r="F16" s="19">
        <v>2209</v>
      </c>
      <c r="G16" s="31">
        <v>88.3</v>
      </c>
      <c r="H16" s="38">
        <v>476</v>
      </c>
    </row>
    <row r="17" spans="2:8" ht="18.75" customHeight="1">
      <c r="B17" s="7"/>
      <c r="C17" s="13" t="s">
        <v>23</v>
      </c>
      <c r="D17" s="16">
        <v>547407</v>
      </c>
      <c r="E17" s="33" t="s">
        <v>70</v>
      </c>
      <c r="F17" s="16">
        <v>474436</v>
      </c>
      <c r="G17" s="33" t="s">
        <v>71</v>
      </c>
      <c r="H17" s="39">
        <v>6416</v>
      </c>
    </row>
    <row r="18" spans="2:8" ht="14.25" customHeight="1">
      <c r="B18" s="4" t="s">
        <v>32</v>
      </c>
      <c r="C18" s="4"/>
      <c r="H18" s="5" t="s">
        <v>85</v>
      </c>
    </row>
    <row r="19" spans="2:8">
      <c r="B19" s="4" t="s">
        <v>25</v>
      </c>
      <c r="H19" s="34" t="s">
        <v>35</v>
      </c>
    </row>
    <row r="20" spans="2:8">
      <c r="B20" s="4" t="s">
        <v>72</v>
      </c>
    </row>
    <row r="21" spans="2:8" ht="18.75" customHeight="1"/>
    <row r="22" spans="2:8" ht="18.75" customHeight="1"/>
    <row r="23" spans="2:8" ht="18.75" customHeight="1"/>
    <row r="24" spans="2:8" ht="18.75" customHeight="1"/>
    <row r="25" spans="2:8" ht="18.75" customHeight="1"/>
    <row r="26" spans="2:8" ht="18.75" customHeight="1"/>
    <row r="27" spans="2:8" ht="18.75" customHeight="1"/>
    <row r="28" spans="2:8" ht="18.75" customHeight="1"/>
    <row r="29" spans="2:8" ht="18.75" customHeight="1"/>
  </sheetData>
  <mergeCells count="2">
    <mergeCell ref="D4:E4"/>
    <mergeCell ref="F4:G4"/>
  </mergeCells>
  <hyperlinks>
    <hyperlink ref="H19" r:id="rId1"/>
  </hyperlinks>
  <pageMargins left="0.70866141732283472" right="0.70866141732283472" top="0.78740157480314965" bottom="0.78740157480314965" header="1.1811023622047245" footer="1.1811023622047245"/>
  <pageSetup paperSize="9" scale="94" orientation="landscape" r:id="rId2"/>
  <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>
  <dimension ref="B1:J33"/>
  <sheetViews>
    <sheetView showGridLines="0" zoomScaleNormal="100" workbookViewId="0">
      <selection activeCell="F26" sqref="F26"/>
    </sheetView>
  </sheetViews>
  <sheetFormatPr baseColWidth="10" defaultRowHeight="15"/>
  <cols>
    <col min="1" max="1" width="3.28515625" style="2" customWidth="1"/>
    <col min="2" max="2" width="8" style="2" customWidth="1"/>
    <col min="3" max="3" width="33.140625" style="2" customWidth="1"/>
    <col min="4" max="10" width="16.42578125" style="2" customWidth="1"/>
    <col min="11" max="11" width="3.28515625" style="2" customWidth="1"/>
    <col min="12" max="16384" width="11.42578125" style="2"/>
  </cols>
  <sheetData>
    <row r="1" spans="2:10" ht="4.5" customHeight="1"/>
    <row r="2" spans="2:10" ht="14.25" customHeight="1">
      <c r="B2" s="1"/>
    </row>
    <row r="3" spans="2:10" ht="22.5" customHeight="1">
      <c r="B3" s="6" t="s">
        <v>89</v>
      </c>
      <c r="C3" s="3"/>
      <c r="D3" s="3"/>
      <c r="E3" s="3"/>
      <c r="F3" s="3"/>
      <c r="G3" s="3"/>
      <c r="H3" s="3"/>
      <c r="I3" s="3"/>
      <c r="J3" s="3"/>
    </row>
    <row r="4" spans="2:10" ht="18.75" customHeight="1">
      <c r="B4" s="7"/>
      <c r="C4" s="8"/>
      <c r="D4" s="8" t="s">
        <v>0</v>
      </c>
      <c r="E4" s="41" t="s">
        <v>1</v>
      </c>
      <c r="F4" s="42"/>
      <c r="G4" s="43"/>
      <c r="H4" s="41" t="s">
        <v>2</v>
      </c>
      <c r="I4" s="42"/>
      <c r="J4" s="43"/>
    </row>
    <row r="5" spans="2:10" ht="30" customHeight="1">
      <c r="B5" s="7" t="s">
        <v>9</v>
      </c>
      <c r="C5" s="13" t="s">
        <v>27</v>
      </c>
      <c r="D5" s="8"/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</row>
    <row r="6" spans="2:10" ht="18.75" customHeight="1">
      <c r="B6" s="9">
        <v>1</v>
      </c>
      <c r="C6" s="11" t="s">
        <v>10</v>
      </c>
      <c r="D6" s="14">
        <v>673297</v>
      </c>
      <c r="E6" s="14">
        <v>245119</v>
      </c>
      <c r="F6" s="14">
        <v>15150</v>
      </c>
      <c r="G6" s="14">
        <v>260269</v>
      </c>
      <c r="H6" s="14">
        <v>257761</v>
      </c>
      <c r="I6" s="14">
        <v>783</v>
      </c>
      <c r="J6" s="17" t="s">
        <v>11</v>
      </c>
    </row>
    <row r="7" spans="2:10" ht="18.75" customHeight="1">
      <c r="B7" s="10">
        <v>2</v>
      </c>
      <c r="C7" s="12" t="s">
        <v>12</v>
      </c>
      <c r="D7" s="15">
        <v>148341</v>
      </c>
      <c r="E7" s="15">
        <v>81284</v>
      </c>
      <c r="F7" s="15">
        <v>1507</v>
      </c>
      <c r="G7" s="15">
        <v>82791</v>
      </c>
      <c r="H7" s="15">
        <v>81739</v>
      </c>
      <c r="I7" s="15">
        <v>428</v>
      </c>
      <c r="J7" s="18" t="s">
        <v>11</v>
      </c>
    </row>
    <row r="8" spans="2:10" ht="18.75" customHeight="1">
      <c r="B8" s="9">
        <v>3</v>
      </c>
      <c r="C8" s="11" t="s">
        <v>13</v>
      </c>
      <c r="D8" s="14">
        <v>319983</v>
      </c>
      <c r="E8" s="14">
        <v>136952</v>
      </c>
      <c r="F8" s="14">
        <v>18055</v>
      </c>
      <c r="G8" s="14">
        <v>155007</v>
      </c>
      <c r="H8" s="14">
        <v>146596</v>
      </c>
      <c r="I8" s="14">
        <v>4164</v>
      </c>
      <c r="J8" s="17" t="s">
        <v>11</v>
      </c>
    </row>
    <row r="9" spans="2:10" ht="18.75" customHeight="1">
      <c r="B9" s="10">
        <v>4</v>
      </c>
      <c r="C9" s="12" t="s">
        <v>14</v>
      </c>
      <c r="D9" s="15">
        <v>392952</v>
      </c>
      <c r="E9" s="15">
        <v>140173</v>
      </c>
      <c r="F9" s="15">
        <v>6119</v>
      </c>
      <c r="G9" s="15">
        <v>146292</v>
      </c>
      <c r="H9" s="15">
        <v>145487</v>
      </c>
      <c r="I9" s="15">
        <v>127</v>
      </c>
      <c r="J9" s="18" t="s">
        <v>11</v>
      </c>
    </row>
    <row r="10" spans="2:10" ht="18.75" customHeight="1">
      <c r="B10" s="9">
        <v>5</v>
      </c>
      <c r="C10" s="11" t="s">
        <v>15</v>
      </c>
      <c r="D10" s="14">
        <v>75386</v>
      </c>
      <c r="E10" s="14">
        <v>0</v>
      </c>
      <c r="F10" s="14">
        <v>249</v>
      </c>
      <c r="G10" s="14">
        <v>249</v>
      </c>
      <c r="H10" s="14">
        <v>92</v>
      </c>
      <c r="I10" s="14" t="s">
        <v>30</v>
      </c>
      <c r="J10" s="17" t="s">
        <v>11</v>
      </c>
    </row>
    <row r="11" spans="2:10" ht="18.75" customHeight="1">
      <c r="B11" s="10" t="s">
        <v>16</v>
      </c>
      <c r="C11" s="12" t="s">
        <v>28</v>
      </c>
      <c r="D11" s="15">
        <v>30246</v>
      </c>
      <c r="E11" s="15">
        <v>8813</v>
      </c>
      <c r="F11" s="15">
        <v>134</v>
      </c>
      <c r="G11" s="15">
        <v>8948</v>
      </c>
      <c r="H11" s="15">
        <v>8915</v>
      </c>
      <c r="I11" s="15">
        <v>33</v>
      </c>
      <c r="J11" s="18" t="s">
        <v>11</v>
      </c>
    </row>
    <row r="12" spans="2:10" ht="18.75" customHeight="1">
      <c r="B12" s="9">
        <v>6</v>
      </c>
      <c r="C12" s="11" t="s">
        <v>18</v>
      </c>
      <c r="D12" s="14">
        <v>144969</v>
      </c>
      <c r="E12" s="14">
        <v>20232</v>
      </c>
      <c r="F12" s="14">
        <v>1535</v>
      </c>
      <c r="G12" s="14">
        <v>21767</v>
      </c>
      <c r="H12" s="14">
        <v>21066</v>
      </c>
      <c r="I12" s="14">
        <v>445</v>
      </c>
      <c r="J12" s="17" t="s">
        <v>11</v>
      </c>
    </row>
    <row r="13" spans="2:10" ht="18.75" customHeight="1">
      <c r="B13" s="10">
        <v>7</v>
      </c>
      <c r="C13" s="12" t="s">
        <v>19</v>
      </c>
      <c r="D13" s="15">
        <v>35867</v>
      </c>
      <c r="E13" s="15">
        <v>5060</v>
      </c>
      <c r="F13" s="15">
        <v>2674</v>
      </c>
      <c r="G13" s="15">
        <v>7734</v>
      </c>
      <c r="H13" s="15">
        <v>7580</v>
      </c>
      <c r="I13" s="15">
        <v>7</v>
      </c>
      <c r="J13" s="18" t="s">
        <v>11</v>
      </c>
    </row>
    <row r="14" spans="2:10" ht="18.75" customHeight="1">
      <c r="B14" s="9">
        <v>8</v>
      </c>
      <c r="C14" s="11" t="s">
        <v>20</v>
      </c>
      <c r="D14" s="14">
        <v>35658</v>
      </c>
      <c r="E14" s="14">
        <v>1374</v>
      </c>
      <c r="F14" s="14">
        <v>2011</v>
      </c>
      <c r="G14" s="14">
        <v>3385</v>
      </c>
      <c r="H14" s="14">
        <v>2378</v>
      </c>
      <c r="I14" s="14">
        <v>492</v>
      </c>
      <c r="J14" s="17" t="s">
        <v>11</v>
      </c>
    </row>
    <row r="15" spans="2:10" ht="18.75" customHeight="1">
      <c r="B15" s="10">
        <v>9</v>
      </c>
      <c r="C15" s="12" t="s">
        <v>21</v>
      </c>
      <c r="D15" s="15">
        <v>14381</v>
      </c>
      <c r="E15" s="15">
        <v>1433</v>
      </c>
      <c r="F15" s="15">
        <v>344</v>
      </c>
      <c r="G15" s="15">
        <v>1777</v>
      </c>
      <c r="H15" s="15">
        <v>1543</v>
      </c>
      <c r="I15" s="20">
        <v>158</v>
      </c>
      <c r="J15" s="18" t="s">
        <v>11</v>
      </c>
    </row>
    <row r="16" spans="2:10" ht="18.75" customHeight="1">
      <c r="B16" s="9">
        <v>10</v>
      </c>
      <c r="C16" s="11" t="s">
        <v>22</v>
      </c>
      <c r="D16" s="19">
        <v>12465</v>
      </c>
      <c r="E16" s="19">
        <v>1847</v>
      </c>
      <c r="F16" s="19">
        <v>3710</v>
      </c>
      <c r="G16" s="19">
        <v>5557</v>
      </c>
      <c r="H16" s="19">
        <v>5189</v>
      </c>
      <c r="I16" s="19">
        <v>3</v>
      </c>
      <c r="J16" s="17" t="s">
        <v>11</v>
      </c>
    </row>
    <row r="17" spans="2:10" ht="18.75" customHeight="1">
      <c r="B17" s="7"/>
      <c r="C17" s="13" t="s">
        <v>23</v>
      </c>
      <c r="D17" s="16">
        <v>1883544</v>
      </c>
      <c r="E17" s="16">
        <v>642287</v>
      </c>
      <c r="F17" s="16">
        <v>51488</v>
      </c>
      <c r="G17" s="16">
        <v>693775</v>
      </c>
      <c r="H17" s="16">
        <v>678346</v>
      </c>
      <c r="I17" s="16">
        <v>6640</v>
      </c>
      <c r="J17" s="8" t="s">
        <v>11</v>
      </c>
    </row>
    <row r="18" spans="2:10" ht="14.25" customHeight="1">
      <c r="B18" s="4" t="s">
        <v>32</v>
      </c>
      <c r="J18" s="5" t="s">
        <v>85</v>
      </c>
    </row>
    <row r="19" spans="2:10" ht="14.25" customHeight="1">
      <c r="B19" s="4" t="s">
        <v>25</v>
      </c>
      <c r="J19" s="34" t="s">
        <v>35</v>
      </c>
    </row>
    <row r="20" spans="2:10" ht="14.25" customHeight="1">
      <c r="B20" s="4" t="s">
        <v>26</v>
      </c>
    </row>
    <row r="21" spans="2:10" ht="13.5" customHeight="1">
      <c r="B21" s="4" t="s">
        <v>31</v>
      </c>
    </row>
    <row r="22" spans="2:10" ht="18.75" customHeight="1"/>
    <row r="23" spans="2:10" ht="18.75" customHeight="1"/>
    <row r="24" spans="2:10" ht="18.75" customHeight="1"/>
    <row r="25" spans="2:10" ht="18.75" customHeight="1"/>
    <row r="26" spans="2:10" ht="18.75" customHeight="1"/>
    <row r="27" spans="2:10" ht="18.75" customHeight="1"/>
    <row r="28" spans="2:10" ht="18.75" customHeight="1"/>
    <row r="29" spans="2:10" ht="18.75" customHeight="1"/>
    <row r="30" spans="2:10" ht="18.75" customHeight="1"/>
    <row r="31" spans="2:10" ht="18.75" customHeight="1"/>
    <row r="32" spans="2:10" ht="18.75" customHeight="1"/>
    <row r="33" ht="18.75" customHeight="1"/>
  </sheetData>
  <mergeCells count="2">
    <mergeCell ref="E4:G4"/>
    <mergeCell ref="H4:J4"/>
  </mergeCells>
  <hyperlinks>
    <hyperlink ref="J19" r:id="rId1"/>
  </hyperlinks>
  <pageMargins left="0.70866141732283472" right="0.70866141732283472" top="0.78740157480314965" bottom="0.78740157480314965" header="1.1811023622047245" footer="1.1811023622047245"/>
  <pageSetup paperSize="9" scale="80" orientation="landscape" r:id="rId2"/>
  <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29"/>
  <sheetViews>
    <sheetView showGridLines="0" zoomScaleNormal="100" workbookViewId="0">
      <selection sqref="A1:I21"/>
    </sheetView>
  </sheetViews>
  <sheetFormatPr baseColWidth="10" defaultRowHeight="15"/>
  <cols>
    <col min="1" max="1" width="3.28515625" style="2" customWidth="1"/>
    <col min="2" max="2" width="8" style="2" customWidth="1"/>
    <col min="3" max="3" width="33.140625" style="2" customWidth="1"/>
    <col min="4" max="7" width="16.7109375" style="2" customWidth="1"/>
    <col min="8" max="8" width="20.140625" style="2" customWidth="1"/>
    <col min="9" max="9" width="3.28515625" style="2" customWidth="1"/>
    <col min="10" max="16384" width="11.42578125" style="2"/>
  </cols>
  <sheetData>
    <row r="1" spans="2:8" ht="4.5" customHeight="1"/>
    <row r="2" spans="2:8" ht="14.25" customHeight="1">
      <c r="B2" s="1"/>
      <c r="C2" s="1"/>
    </row>
    <row r="3" spans="2:8" ht="22.5" customHeight="1">
      <c r="B3" s="6" t="s">
        <v>90</v>
      </c>
      <c r="C3" s="6"/>
      <c r="D3" s="3"/>
      <c r="E3" s="3"/>
      <c r="F3" s="3"/>
      <c r="G3" s="3"/>
      <c r="H3" s="3"/>
    </row>
    <row r="4" spans="2:8" ht="18.75" customHeight="1">
      <c r="B4" s="7"/>
      <c r="C4" s="8"/>
      <c r="D4" s="41" t="s">
        <v>37</v>
      </c>
      <c r="E4" s="43"/>
      <c r="F4" s="41" t="s">
        <v>38</v>
      </c>
      <c r="G4" s="43"/>
      <c r="H4" s="8" t="s">
        <v>39</v>
      </c>
    </row>
    <row r="5" spans="2:8" ht="30" customHeight="1">
      <c r="B5" s="7" t="s">
        <v>9</v>
      </c>
      <c r="C5" s="13" t="s">
        <v>40</v>
      </c>
      <c r="D5" s="8" t="s">
        <v>41</v>
      </c>
      <c r="E5" s="8" t="s">
        <v>42</v>
      </c>
      <c r="F5" s="8" t="s">
        <v>41</v>
      </c>
      <c r="G5" s="8" t="s">
        <v>42</v>
      </c>
      <c r="H5" s="8" t="s">
        <v>41</v>
      </c>
    </row>
    <row r="6" spans="2:8" ht="18.75" customHeight="1">
      <c r="B6" s="9">
        <v>1</v>
      </c>
      <c r="C6" s="11" t="s">
        <v>10</v>
      </c>
      <c r="D6" s="14">
        <v>242491</v>
      </c>
      <c r="E6" s="26">
        <v>93.8</v>
      </c>
      <c r="F6" s="14">
        <v>220879</v>
      </c>
      <c r="G6" s="26">
        <v>85.4</v>
      </c>
      <c r="H6" s="35">
        <v>1725</v>
      </c>
    </row>
    <row r="7" spans="2:8" ht="18.75" customHeight="1">
      <c r="B7" s="10">
        <v>2</v>
      </c>
      <c r="C7" s="12" t="s">
        <v>12</v>
      </c>
      <c r="D7" s="15">
        <v>75695</v>
      </c>
      <c r="E7" s="28">
        <v>92.1</v>
      </c>
      <c r="F7" s="15">
        <v>59624</v>
      </c>
      <c r="G7" s="28">
        <v>72.599999999999994</v>
      </c>
      <c r="H7" s="36">
        <v>624</v>
      </c>
    </row>
    <row r="8" spans="2:8" ht="18.75" customHeight="1">
      <c r="B8" s="9">
        <v>3</v>
      </c>
      <c r="C8" s="11" t="s">
        <v>13</v>
      </c>
      <c r="D8" s="14">
        <v>142471</v>
      </c>
      <c r="E8" s="26">
        <v>94.5</v>
      </c>
      <c r="F8" s="14">
        <v>122922</v>
      </c>
      <c r="G8" s="26">
        <v>81.5</v>
      </c>
      <c r="H8" s="35">
        <v>4246</v>
      </c>
    </row>
    <row r="9" spans="2:8" ht="18.75" customHeight="1">
      <c r="B9" s="10">
        <v>4</v>
      </c>
      <c r="C9" s="12" t="s">
        <v>14</v>
      </c>
      <c r="D9" s="15">
        <v>137215</v>
      </c>
      <c r="E9" s="28">
        <v>94.2</v>
      </c>
      <c r="F9" s="15">
        <v>116050</v>
      </c>
      <c r="G9" s="28">
        <v>79.7</v>
      </c>
      <c r="H9" s="36">
        <v>678</v>
      </c>
    </row>
    <row r="10" spans="2:8" ht="18.75" customHeight="1">
      <c r="B10" s="9">
        <v>5</v>
      </c>
      <c r="C10" s="11" t="s">
        <v>15</v>
      </c>
      <c r="D10" s="14">
        <v>88</v>
      </c>
      <c r="E10" s="26">
        <v>95.6</v>
      </c>
      <c r="F10" s="14">
        <v>68</v>
      </c>
      <c r="G10" s="26">
        <v>74.7</v>
      </c>
      <c r="H10" s="37">
        <v>157</v>
      </c>
    </row>
    <row r="11" spans="2:8" ht="18.75" customHeight="1">
      <c r="B11" s="10" t="s">
        <v>16</v>
      </c>
      <c r="C11" s="12" t="s">
        <v>28</v>
      </c>
      <c r="D11" s="15">
        <v>8897</v>
      </c>
      <c r="E11" s="28">
        <v>99.4</v>
      </c>
      <c r="F11" s="15">
        <v>8839</v>
      </c>
      <c r="G11" s="28">
        <v>98.8</v>
      </c>
      <c r="H11" s="36">
        <v>0</v>
      </c>
    </row>
    <row r="12" spans="2:8" ht="18.75" customHeight="1">
      <c r="B12" s="9">
        <v>6</v>
      </c>
      <c r="C12" s="11" t="s">
        <v>18</v>
      </c>
      <c r="D12" s="14">
        <v>20135</v>
      </c>
      <c r="E12" s="26">
        <v>93.6</v>
      </c>
      <c r="F12" s="14">
        <v>16276</v>
      </c>
      <c r="G12" s="26">
        <v>75.7</v>
      </c>
      <c r="H12" s="37">
        <v>256</v>
      </c>
    </row>
    <row r="13" spans="2:8" ht="18.75" customHeight="1">
      <c r="B13" s="10">
        <v>7</v>
      </c>
      <c r="C13" s="12" t="s">
        <v>19</v>
      </c>
      <c r="D13" s="15">
        <v>7036</v>
      </c>
      <c r="E13" s="28">
        <v>92.7</v>
      </c>
      <c r="F13" s="15">
        <v>5803</v>
      </c>
      <c r="G13" s="28">
        <v>76.5</v>
      </c>
      <c r="H13" s="36">
        <v>147</v>
      </c>
    </row>
    <row r="14" spans="2:8" ht="18.75" customHeight="1">
      <c r="B14" s="9">
        <v>8</v>
      </c>
      <c r="C14" s="11" t="s">
        <v>20</v>
      </c>
      <c r="D14" s="14">
        <v>2732</v>
      </c>
      <c r="E14" s="26">
        <v>95.2</v>
      </c>
      <c r="F14" s="14">
        <v>2324</v>
      </c>
      <c r="G14" s="26">
        <v>81</v>
      </c>
      <c r="H14" s="37">
        <v>514</v>
      </c>
    </row>
    <row r="15" spans="2:8" ht="18.75" customHeight="1">
      <c r="B15" s="10">
        <v>9</v>
      </c>
      <c r="C15" s="12" t="s">
        <v>21</v>
      </c>
      <c r="D15" s="15">
        <v>1615</v>
      </c>
      <c r="E15" s="28">
        <v>94.9</v>
      </c>
      <c r="F15" s="15">
        <v>1346</v>
      </c>
      <c r="G15" s="28">
        <v>79.099999999999994</v>
      </c>
      <c r="H15" s="36">
        <v>76</v>
      </c>
    </row>
    <row r="16" spans="2:8" ht="18.75" customHeight="1">
      <c r="B16" s="30">
        <v>10</v>
      </c>
      <c r="C16" s="11" t="s">
        <v>22</v>
      </c>
      <c r="D16" s="19">
        <v>4994</v>
      </c>
      <c r="E16" s="31">
        <v>96.2</v>
      </c>
      <c r="F16" s="19">
        <v>4776</v>
      </c>
      <c r="G16" s="31">
        <v>92</v>
      </c>
      <c r="H16" s="38">
        <v>365</v>
      </c>
    </row>
    <row r="17" spans="2:8" ht="18.75" customHeight="1">
      <c r="B17" s="7"/>
      <c r="C17" s="13" t="s">
        <v>23</v>
      </c>
      <c r="D17" s="16">
        <v>643369</v>
      </c>
      <c r="E17" s="33" t="s">
        <v>73</v>
      </c>
      <c r="F17" s="16">
        <v>558907</v>
      </c>
      <c r="G17" s="33" t="s">
        <v>74</v>
      </c>
      <c r="H17" s="39">
        <v>8789</v>
      </c>
    </row>
    <row r="18" spans="2:8" ht="14.25" customHeight="1">
      <c r="B18" s="4" t="s">
        <v>32</v>
      </c>
      <c r="C18" s="4"/>
      <c r="H18" s="5" t="s">
        <v>85</v>
      </c>
    </row>
    <row r="19" spans="2:8">
      <c r="B19" s="4" t="s">
        <v>25</v>
      </c>
      <c r="H19" s="34" t="s">
        <v>35</v>
      </c>
    </row>
    <row r="20" spans="2:8">
      <c r="B20" s="4" t="s">
        <v>72</v>
      </c>
    </row>
    <row r="21" spans="2:8" ht="18.75" customHeight="1"/>
    <row r="22" spans="2:8" ht="18.75" customHeight="1"/>
    <row r="23" spans="2:8" ht="18.75" customHeight="1"/>
    <row r="24" spans="2:8" ht="18.75" customHeight="1"/>
    <row r="25" spans="2:8" ht="18.75" customHeight="1"/>
    <row r="26" spans="2:8" ht="18.75" customHeight="1"/>
    <row r="27" spans="2:8" ht="18.75" customHeight="1"/>
    <row r="28" spans="2:8" ht="18.75" customHeight="1"/>
    <row r="29" spans="2:8" ht="18.75" customHeight="1"/>
  </sheetData>
  <mergeCells count="2">
    <mergeCell ref="D4:E4"/>
    <mergeCell ref="F4:G4"/>
  </mergeCells>
  <hyperlinks>
    <hyperlink ref="H19" r:id="rId1"/>
  </hyperlinks>
  <pageMargins left="0.70866141732283472" right="0.70866141732283472" top="0.78740157480314965" bottom="0.78740157480314965" header="1.1811023622047245" footer="1.1811023622047245"/>
  <pageSetup paperSize="9" scale="94" orientation="landscape" r:id="rId2"/>
  <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>
  <dimension ref="B1:J33"/>
  <sheetViews>
    <sheetView showGridLines="0" zoomScaleNormal="100" workbookViewId="0">
      <selection activeCell="G24" sqref="G24"/>
    </sheetView>
  </sheetViews>
  <sheetFormatPr baseColWidth="10" defaultRowHeight="15"/>
  <cols>
    <col min="1" max="1" width="3.28515625" style="2" customWidth="1"/>
    <col min="2" max="2" width="8" style="2" customWidth="1"/>
    <col min="3" max="3" width="33.140625" style="2" customWidth="1"/>
    <col min="4" max="10" width="16.42578125" style="2" customWidth="1"/>
    <col min="11" max="11" width="3.28515625" style="2" customWidth="1"/>
    <col min="12" max="16384" width="11.42578125" style="2"/>
  </cols>
  <sheetData>
    <row r="1" spans="2:10" ht="4.5" customHeight="1"/>
    <row r="2" spans="2:10" ht="14.25" customHeight="1">
      <c r="B2" s="1"/>
    </row>
    <row r="3" spans="2:10" ht="22.5" customHeight="1">
      <c r="B3" s="6" t="s">
        <v>91</v>
      </c>
      <c r="C3" s="3"/>
      <c r="D3" s="3"/>
      <c r="E3" s="3"/>
      <c r="F3" s="3"/>
      <c r="G3" s="3"/>
      <c r="H3" s="3"/>
      <c r="I3" s="3"/>
      <c r="J3" s="3"/>
    </row>
    <row r="4" spans="2:10" ht="18.75" customHeight="1">
      <c r="B4" s="7"/>
      <c r="C4" s="8"/>
      <c r="D4" s="8" t="s">
        <v>0</v>
      </c>
      <c r="E4" s="41" t="s">
        <v>1</v>
      </c>
      <c r="F4" s="42"/>
      <c r="G4" s="43"/>
      <c r="H4" s="41" t="s">
        <v>2</v>
      </c>
      <c r="I4" s="42"/>
      <c r="J4" s="43"/>
    </row>
    <row r="5" spans="2:10" ht="30" customHeight="1">
      <c r="B5" s="7" t="s">
        <v>9</v>
      </c>
      <c r="C5" s="13" t="s">
        <v>27</v>
      </c>
      <c r="D5" s="8"/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</row>
    <row r="6" spans="2:10" ht="18.75" customHeight="1">
      <c r="B6" s="9">
        <v>1</v>
      </c>
      <c r="C6" s="11" t="s">
        <v>10</v>
      </c>
      <c r="D6" s="14">
        <v>618031</v>
      </c>
      <c r="E6" s="14">
        <v>270850</v>
      </c>
      <c r="F6" s="14">
        <v>16291</v>
      </c>
      <c r="G6" s="14">
        <v>287141</v>
      </c>
      <c r="H6" s="14">
        <v>284144</v>
      </c>
      <c r="I6" s="14">
        <v>517</v>
      </c>
      <c r="J6" s="22">
        <v>1113</v>
      </c>
    </row>
    <row r="7" spans="2:10" ht="18.75" customHeight="1">
      <c r="B7" s="10">
        <v>2</v>
      </c>
      <c r="C7" s="12" t="s">
        <v>12</v>
      </c>
      <c r="D7" s="15">
        <v>142271</v>
      </c>
      <c r="E7" s="15">
        <v>128007</v>
      </c>
      <c r="F7" s="15">
        <v>3725</v>
      </c>
      <c r="G7" s="15">
        <v>131732</v>
      </c>
      <c r="H7" s="15">
        <v>129516</v>
      </c>
      <c r="I7" s="15">
        <v>1710</v>
      </c>
      <c r="J7" s="23">
        <v>0</v>
      </c>
    </row>
    <row r="8" spans="2:10" ht="18.75" customHeight="1">
      <c r="B8" s="9">
        <v>3</v>
      </c>
      <c r="C8" s="11" t="s">
        <v>13</v>
      </c>
      <c r="D8" s="14">
        <v>308740</v>
      </c>
      <c r="E8" s="14">
        <v>141613</v>
      </c>
      <c r="F8" s="14">
        <v>20345</v>
      </c>
      <c r="G8" s="14">
        <v>161958</v>
      </c>
      <c r="H8" s="14">
        <v>153506</v>
      </c>
      <c r="I8" s="14">
        <v>1452</v>
      </c>
      <c r="J8" s="22">
        <v>465</v>
      </c>
    </row>
    <row r="9" spans="2:10" ht="18.75" customHeight="1">
      <c r="B9" s="10">
        <v>4</v>
      </c>
      <c r="C9" s="12" t="s">
        <v>14</v>
      </c>
      <c r="D9" s="15">
        <v>201985</v>
      </c>
      <c r="E9" s="15">
        <v>175479</v>
      </c>
      <c r="F9" s="15">
        <v>10329</v>
      </c>
      <c r="G9" s="15">
        <v>185808</v>
      </c>
      <c r="H9" s="15">
        <v>183235</v>
      </c>
      <c r="I9" s="15">
        <v>1716</v>
      </c>
      <c r="J9" s="23">
        <v>351</v>
      </c>
    </row>
    <row r="10" spans="2:10" ht="18.75" customHeight="1">
      <c r="B10" s="9">
        <v>5</v>
      </c>
      <c r="C10" s="11" t="s">
        <v>15</v>
      </c>
      <c r="D10" s="14">
        <v>68501</v>
      </c>
      <c r="E10" s="14">
        <v>351</v>
      </c>
      <c r="F10" s="14">
        <v>109</v>
      </c>
      <c r="G10" s="14">
        <v>460</v>
      </c>
      <c r="H10" s="14">
        <v>388</v>
      </c>
      <c r="I10" s="14">
        <v>71</v>
      </c>
      <c r="J10" s="22">
        <v>0</v>
      </c>
    </row>
    <row r="11" spans="2:10" ht="18.75" customHeight="1">
      <c r="B11" s="10" t="s">
        <v>16</v>
      </c>
      <c r="C11" s="12" t="s">
        <v>28</v>
      </c>
      <c r="D11" s="15">
        <v>28961</v>
      </c>
      <c r="E11" s="15">
        <v>8459</v>
      </c>
      <c r="F11" s="15">
        <v>1901</v>
      </c>
      <c r="G11" s="15">
        <v>10360</v>
      </c>
      <c r="H11" s="15">
        <v>10360</v>
      </c>
      <c r="I11" s="15">
        <v>0</v>
      </c>
      <c r="J11" s="23">
        <v>0</v>
      </c>
    </row>
    <row r="12" spans="2:10" ht="18.75" customHeight="1">
      <c r="B12" s="9">
        <v>6</v>
      </c>
      <c r="C12" s="11" t="s">
        <v>18</v>
      </c>
      <c r="D12" s="14">
        <v>147661</v>
      </c>
      <c r="E12" s="14">
        <v>28652</v>
      </c>
      <c r="F12" s="14">
        <v>668</v>
      </c>
      <c r="G12" s="14">
        <v>29320</v>
      </c>
      <c r="H12" s="14">
        <v>28902</v>
      </c>
      <c r="I12" s="14">
        <v>230</v>
      </c>
      <c r="J12" s="22">
        <v>0</v>
      </c>
    </row>
    <row r="13" spans="2:10" ht="18.75" customHeight="1">
      <c r="B13" s="10">
        <v>7</v>
      </c>
      <c r="C13" s="12" t="s">
        <v>19</v>
      </c>
      <c r="D13" s="15">
        <v>39232</v>
      </c>
      <c r="E13" s="15">
        <v>10416</v>
      </c>
      <c r="F13" s="15">
        <v>338</v>
      </c>
      <c r="G13" s="15">
        <v>10754</v>
      </c>
      <c r="H13" s="15">
        <v>10414</v>
      </c>
      <c r="I13" s="15">
        <v>223</v>
      </c>
      <c r="J13" s="23">
        <v>0</v>
      </c>
    </row>
    <row r="14" spans="2:10" ht="18.75" customHeight="1">
      <c r="B14" s="9">
        <v>8</v>
      </c>
      <c r="C14" s="11" t="s">
        <v>20</v>
      </c>
      <c r="D14" s="14">
        <v>24028</v>
      </c>
      <c r="E14" s="14">
        <v>3005</v>
      </c>
      <c r="F14" s="14">
        <v>1094</v>
      </c>
      <c r="G14" s="14">
        <v>4099</v>
      </c>
      <c r="H14" s="14">
        <v>3669</v>
      </c>
      <c r="I14" s="14">
        <v>17</v>
      </c>
      <c r="J14" s="22">
        <v>0</v>
      </c>
    </row>
    <row r="15" spans="2:10" ht="18.75" customHeight="1">
      <c r="B15" s="10">
        <v>9</v>
      </c>
      <c r="C15" s="12" t="s">
        <v>21</v>
      </c>
      <c r="D15" s="15">
        <v>67628</v>
      </c>
      <c r="E15" s="15">
        <v>3324</v>
      </c>
      <c r="F15" s="15">
        <v>241</v>
      </c>
      <c r="G15" s="15">
        <v>3565</v>
      </c>
      <c r="H15" s="15">
        <v>3442</v>
      </c>
      <c r="I15" s="20">
        <v>85</v>
      </c>
      <c r="J15" s="23">
        <v>0</v>
      </c>
    </row>
    <row r="16" spans="2:10" ht="18.75" customHeight="1">
      <c r="B16" s="9">
        <v>10</v>
      </c>
      <c r="C16" s="11" t="s">
        <v>22</v>
      </c>
      <c r="D16" s="19">
        <v>13353</v>
      </c>
      <c r="E16" s="19">
        <v>2617</v>
      </c>
      <c r="F16" s="19">
        <v>4422</v>
      </c>
      <c r="G16" s="19">
        <v>7039</v>
      </c>
      <c r="H16" s="19">
        <v>6451</v>
      </c>
      <c r="I16" s="19">
        <v>0</v>
      </c>
      <c r="J16" s="24">
        <v>0</v>
      </c>
    </row>
    <row r="17" spans="2:10" ht="18.75" customHeight="1">
      <c r="B17" s="7"/>
      <c r="C17" s="13" t="s">
        <v>23</v>
      </c>
      <c r="D17" s="16">
        <v>1660389</v>
      </c>
      <c r="E17" s="16">
        <v>772773</v>
      </c>
      <c r="F17" s="16">
        <v>59463</v>
      </c>
      <c r="G17" s="16">
        <v>832236</v>
      </c>
      <c r="H17" s="16">
        <v>814028</v>
      </c>
      <c r="I17" s="16">
        <v>6023</v>
      </c>
      <c r="J17" s="21">
        <v>1929</v>
      </c>
    </row>
    <row r="18" spans="2:10" ht="14.25" customHeight="1">
      <c r="B18" s="4" t="s">
        <v>32</v>
      </c>
      <c r="J18" s="5" t="s">
        <v>85</v>
      </c>
    </row>
    <row r="19" spans="2:10" ht="14.25" customHeight="1">
      <c r="B19" s="4" t="s">
        <v>25</v>
      </c>
      <c r="J19" s="34" t="s">
        <v>35</v>
      </c>
    </row>
    <row r="20" spans="2:10" ht="14.25" customHeight="1">
      <c r="B20" s="4"/>
    </row>
    <row r="21" spans="2:10" ht="13.5" customHeight="1"/>
    <row r="22" spans="2:10" ht="18.75" customHeight="1"/>
    <row r="23" spans="2:10" ht="18.75" customHeight="1"/>
    <row r="24" spans="2:10" ht="18.75" customHeight="1"/>
    <row r="25" spans="2:10" ht="18.75" customHeight="1"/>
    <row r="26" spans="2:10" ht="18.75" customHeight="1"/>
    <row r="27" spans="2:10" ht="18.75" customHeight="1"/>
    <row r="28" spans="2:10" ht="18.75" customHeight="1"/>
    <row r="29" spans="2:10" ht="18.75" customHeight="1"/>
    <row r="30" spans="2:10" ht="18.75" customHeight="1"/>
    <row r="31" spans="2:10" ht="18.75" customHeight="1"/>
    <row r="32" spans="2:10" ht="18.75" customHeight="1"/>
    <row r="33" ht="18.75" customHeight="1"/>
  </sheetData>
  <mergeCells count="2">
    <mergeCell ref="E4:G4"/>
    <mergeCell ref="H4:J4"/>
  </mergeCells>
  <hyperlinks>
    <hyperlink ref="J19" r:id="rId1"/>
  </hyperlinks>
  <pageMargins left="0.70866141732283472" right="0.70866141732283472" top="0.78740157480314965" bottom="0.78740157480314965" header="1.1811023622047245" footer="1.1811023622047245"/>
  <pageSetup paperSize="9" scale="80" orientation="landscape" r:id="rId2"/>
  <drawing r:id="rId3"/>
  <legacyDrawingHF r:id="rId4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29"/>
  <sheetViews>
    <sheetView showGridLines="0" zoomScaleNormal="100" workbookViewId="0">
      <selection sqref="A1:I21"/>
    </sheetView>
  </sheetViews>
  <sheetFormatPr baseColWidth="10" defaultRowHeight="15"/>
  <cols>
    <col min="1" max="1" width="3.28515625" style="2" customWidth="1"/>
    <col min="2" max="2" width="8" style="2" customWidth="1"/>
    <col min="3" max="3" width="33.140625" style="2" customWidth="1"/>
    <col min="4" max="7" width="16.7109375" style="2" customWidth="1"/>
    <col min="8" max="8" width="20.140625" style="2" customWidth="1"/>
    <col min="9" max="9" width="3.28515625" style="2" customWidth="1"/>
    <col min="10" max="16384" width="11.42578125" style="2"/>
  </cols>
  <sheetData>
    <row r="1" spans="2:8" ht="4.5" customHeight="1"/>
    <row r="2" spans="2:8" ht="14.25" customHeight="1">
      <c r="B2" s="1"/>
      <c r="C2" s="1"/>
    </row>
    <row r="3" spans="2:8" ht="22.5" customHeight="1">
      <c r="B3" s="6" t="s">
        <v>92</v>
      </c>
      <c r="C3" s="6"/>
      <c r="D3" s="3"/>
      <c r="E3" s="3"/>
      <c r="F3" s="3"/>
      <c r="G3" s="3"/>
      <c r="H3" s="3"/>
    </row>
    <row r="4" spans="2:8" ht="18.75" customHeight="1">
      <c r="B4" s="7"/>
      <c r="C4" s="8"/>
      <c r="D4" s="41" t="s">
        <v>37</v>
      </c>
      <c r="E4" s="43"/>
      <c r="F4" s="41" t="s">
        <v>38</v>
      </c>
      <c r="G4" s="43"/>
      <c r="H4" s="8" t="s">
        <v>39</v>
      </c>
    </row>
    <row r="5" spans="2:8" ht="30" customHeight="1">
      <c r="B5" s="7" t="s">
        <v>9</v>
      </c>
      <c r="C5" s="13" t="s">
        <v>40</v>
      </c>
      <c r="D5" s="8" t="s">
        <v>41</v>
      </c>
      <c r="E5" s="8" t="s">
        <v>42</v>
      </c>
      <c r="F5" s="8" t="s">
        <v>41</v>
      </c>
      <c r="G5" s="8" t="s">
        <v>42</v>
      </c>
      <c r="H5" s="8" t="s">
        <v>41</v>
      </c>
    </row>
    <row r="6" spans="2:8" ht="18.75" customHeight="1">
      <c r="B6" s="9">
        <v>1</v>
      </c>
      <c r="C6" s="11" t="s">
        <v>10</v>
      </c>
      <c r="D6" s="14">
        <v>268487</v>
      </c>
      <c r="E6" s="26">
        <v>94</v>
      </c>
      <c r="F6" s="14">
        <v>244546</v>
      </c>
      <c r="G6" s="26">
        <v>85.6</v>
      </c>
      <c r="H6" s="35">
        <v>1367</v>
      </c>
    </row>
    <row r="7" spans="2:8" ht="18.75" customHeight="1">
      <c r="B7" s="10">
        <v>2</v>
      </c>
      <c r="C7" s="12" t="s">
        <v>12</v>
      </c>
      <c r="D7" s="15">
        <v>123814</v>
      </c>
      <c r="E7" s="28">
        <v>94.4</v>
      </c>
      <c r="F7" s="15">
        <v>93917</v>
      </c>
      <c r="G7" s="28">
        <v>71.599999999999994</v>
      </c>
      <c r="H7" s="36">
        <v>506</v>
      </c>
    </row>
    <row r="8" spans="2:8" ht="18.75" customHeight="1">
      <c r="B8" s="9">
        <v>3</v>
      </c>
      <c r="C8" s="11" t="s">
        <v>13</v>
      </c>
      <c r="D8" s="14">
        <v>148159</v>
      </c>
      <c r="E8" s="26">
        <v>95.3</v>
      </c>
      <c r="F8" s="14">
        <v>126298</v>
      </c>
      <c r="G8" s="26">
        <v>81.3</v>
      </c>
      <c r="H8" s="35">
        <v>6534</v>
      </c>
    </row>
    <row r="9" spans="2:8" ht="18.75" customHeight="1">
      <c r="B9" s="10">
        <v>4</v>
      </c>
      <c r="C9" s="12" t="s">
        <v>14</v>
      </c>
      <c r="D9" s="15">
        <v>175872</v>
      </c>
      <c r="E9" s="28">
        <v>94.9</v>
      </c>
      <c r="F9" s="15">
        <v>151457</v>
      </c>
      <c r="G9" s="28">
        <v>81.7</v>
      </c>
      <c r="H9" s="36">
        <v>506</v>
      </c>
    </row>
    <row r="10" spans="2:8" ht="18.75" customHeight="1">
      <c r="B10" s="9">
        <v>5</v>
      </c>
      <c r="C10" s="11" t="s">
        <v>15</v>
      </c>
      <c r="D10" s="14">
        <v>451</v>
      </c>
      <c r="E10" s="26">
        <v>98.1</v>
      </c>
      <c r="F10" s="14">
        <v>414</v>
      </c>
      <c r="G10" s="26">
        <v>90.1</v>
      </c>
      <c r="H10" s="37">
        <v>0</v>
      </c>
    </row>
    <row r="11" spans="2:8" ht="18.75" customHeight="1">
      <c r="B11" s="10" t="s">
        <v>16</v>
      </c>
      <c r="C11" s="12" t="s">
        <v>28</v>
      </c>
      <c r="D11" s="15">
        <v>9840</v>
      </c>
      <c r="E11" s="28">
        <v>95</v>
      </c>
      <c r="F11" s="15">
        <v>9722</v>
      </c>
      <c r="G11" s="28">
        <v>93.8</v>
      </c>
      <c r="H11" s="36">
        <v>0</v>
      </c>
    </row>
    <row r="12" spans="2:8" ht="18.75" customHeight="1">
      <c r="B12" s="9">
        <v>6</v>
      </c>
      <c r="C12" s="11" t="s">
        <v>18</v>
      </c>
      <c r="D12" s="14">
        <v>26822</v>
      </c>
      <c r="E12" s="26">
        <v>92.1</v>
      </c>
      <c r="F12" s="14">
        <v>21972</v>
      </c>
      <c r="G12" s="26">
        <v>75.400000000000006</v>
      </c>
      <c r="H12" s="37">
        <v>187</v>
      </c>
    </row>
    <row r="13" spans="2:8" ht="18.75" customHeight="1">
      <c r="B13" s="10">
        <v>7</v>
      </c>
      <c r="C13" s="12" t="s">
        <v>19</v>
      </c>
      <c r="D13" s="15">
        <v>9999</v>
      </c>
      <c r="E13" s="28">
        <v>94</v>
      </c>
      <c r="F13" s="15">
        <v>8823</v>
      </c>
      <c r="G13" s="28">
        <v>82.9</v>
      </c>
      <c r="H13" s="36">
        <v>117</v>
      </c>
    </row>
    <row r="14" spans="2:8" ht="18.75" customHeight="1">
      <c r="B14" s="9">
        <v>8</v>
      </c>
      <c r="C14" s="11" t="s">
        <v>20</v>
      </c>
      <c r="D14" s="14">
        <v>3321</v>
      </c>
      <c r="E14" s="26">
        <v>90.1</v>
      </c>
      <c r="F14" s="14">
        <v>2953</v>
      </c>
      <c r="G14" s="26">
        <v>80.099999999999994</v>
      </c>
      <c r="H14" s="37">
        <v>413</v>
      </c>
    </row>
    <row r="15" spans="2:8" ht="18.75" customHeight="1">
      <c r="B15" s="10">
        <v>9</v>
      </c>
      <c r="C15" s="12" t="s">
        <v>21</v>
      </c>
      <c r="D15" s="15">
        <v>3358</v>
      </c>
      <c r="E15" s="28">
        <v>95.2</v>
      </c>
      <c r="F15" s="15">
        <v>2803</v>
      </c>
      <c r="G15" s="28">
        <v>79.5</v>
      </c>
      <c r="H15" s="36">
        <v>37</v>
      </c>
    </row>
    <row r="16" spans="2:8" ht="18.75" customHeight="1">
      <c r="B16" s="30">
        <v>10</v>
      </c>
      <c r="C16" s="11" t="s">
        <v>22</v>
      </c>
      <c r="D16" s="19">
        <v>6173</v>
      </c>
      <c r="E16" s="31">
        <v>95.7</v>
      </c>
      <c r="F16" s="19">
        <v>5689</v>
      </c>
      <c r="G16" s="31">
        <v>88.2</v>
      </c>
      <c r="H16" s="38">
        <v>587</v>
      </c>
    </row>
    <row r="17" spans="2:8" ht="18.75" customHeight="1">
      <c r="B17" s="7"/>
      <c r="C17" s="13" t="s">
        <v>23</v>
      </c>
      <c r="D17" s="16">
        <v>776296</v>
      </c>
      <c r="E17" s="33" t="s">
        <v>75</v>
      </c>
      <c r="F17" s="16">
        <v>668594</v>
      </c>
      <c r="G17" s="33" t="s">
        <v>76</v>
      </c>
      <c r="H17" s="39">
        <v>10256</v>
      </c>
    </row>
    <row r="18" spans="2:8" ht="14.25" customHeight="1">
      <c r="B18" s="4" t="s">
        <v>32</v>
      </c>
      <c r="C18" s="4"/>
      <c r="H18" s="5" t="s">
        <v>85</v>
      </c>
    </row>
    <row r="19" spans="2:8">
      <c r="B19" s="4" t="s">
        <v>25</v>
      </c>
      <c r="H19" s="34" t="s">
        <v>35</v>
      </c>
    </row>
    <row r="20" spans="2:8">
      <c r="B20" s="4" t="s">
        <v>72</v>
      </c>
    </row>
    <row r="21" spans="2:8" ht="18.75" customHeight="1"/>
    <row r="22" spans="2:8" ht="18.75" customHeight="1"/>
    <row r="23" spans="2:8" ht="18.75" customHeight="1"/>
    <row r="24" spans="2:8" ht="18.75" customHeight="1"/>
    <row r="25" spans="2:8" ht="18.75" customHeight="1"/>
    <row r="26" spans="2:8" ht="18.75" customHeight="1"/>
    <row r="27" spans="2:8" ht="18.75" customHeight="1"/>
    <row r="28" spans="2:8" ht="18.75" customHeight="1"/>
    <row r="29" spans="2:8" ht="18.75" customHeight="1"/>
  </sheetData>
  <mergeCells count="2">
    <mergeCell ref="D4:E4"/>
    <mergeCell ref="F4:G4"/>
  </mergeCells>
  <hyperlinks>
    <hyperlink ref="H19" r:id="rId1"/>
  </hyperlinks>
  <pageMargins left="0.70866141732283472" right="0.70866141732283472" top="0.78740157480314965" bottom="0.78740157480314965" header="1.1811023622047245" footer="1.1811023622047245"/>
  <pageSetup paperSize="9" scale="94" orientation="landscape" r:id="rId2"/>
  <drawing r:id="rId3"/>
  <legacyDrawingHF r:id="rId4"/>
</worksheet>
</file>

<file path=xl/worksheets/sheet9.xml><?xml version="1.0" encoding="utf-8"?>
<worksheet xmlns="http://schemas.openxmlformats.org/spreadsheetml/2006/main" xmlns:r="http://schemas.openxmlformats.org/officeDocument/2006/relationships">
  <dimension ref="B1:J33"/>
  <sheetViews>
    <sheetView showGridLines="0" zoomScaleNormal="100" workbookViewId="0">
      <selection activeCell="F21" sqref="F21"/>
    </sheetView>
  </sheetViews>
  <sheetFormatPr baseColWidth="10" defaultRowHeight="15"/>
  <cols>
    <col min="1" max="1" width="3.28515625" style="2" customWidth="1"/>
    <col min="2" max="2" width="8" style="2" customWidth="1"/>
    <col min="3" max="3" width="33.140625" style="2" customWidth="1"/>
    <col min="4" max="10" width="16.42578125" style="2" customWidth="1"/>
    <col min="11" max="11" width="3.28515625" style="2" customWidth="1"/>
    <col min="12" max="16384" width="11.42578125" style="2"/>
  </cols>
  <sheetData>
    <row r="1" spans="2:10" ht="4.5" customHeight="1"/>
    <row r="2" spans="2:10" ht="14.25" customHeight="1">
      <c r="B2" s="1"/>
    </row>
    <row r="3" spans="2:10" ht="22.5" customHeight="1">
      <c r="B3" s="6" t="s">
        <v>93</v>
      </c>
      <c r="C3" s="3"/>
      <c r="D3" s="3"/>
      <c r="E3" s="3"/>
      <c r="F3" s="3"/>
      <c r="G3" s="3"/>
      <c r="H3" s="3"/>
      <c r="I3" s="3"/>
      <c r="J3" s="3"/>
    </row>
    <row r="4" spans="2:10" ht="18.75" customHeight="1">
      <c r="B4" s="7"/>
      <c r="C4" s="8"/>
      <c r="D4" s="8" t="s">
        <v>0</v>
      </c>
      <c r="E4" s="41" t="s">
        <v>1</v>
      </c>
      <c r="F4" s="42"/>
      <c r="G4" s="43"/>
      <c r="H4" s="41" t="s">
        <v>2</v>
      </c>
      <c r="I4" s="42"/>
      <c r="J4" s="43"/>
    </row>
    <row r="5" spans="2:10" ht="30" customHeight="1">
      <c r="B5" s="7" t="s">
        <v>9</v>
      </c>
      <c r="C5" s="13" t="s">
        <v>27</v>
      </c>
      <c r="D5" s="8"/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</row>
    <row r="6" spans="2:10" ht="18.75" customHeight="1">
      <c r="B6" s="9">
        <v>1</v>
      </c>
      <c r="C6" s="11" t="s">
        <v>10</v>
      </c>
      <c r="D6" s="14">
        <v>714141</v>
      </c>
      <c r="E6" s="14">
        <v>237303</v>
      </c>
      <c r="F6" s="14">
        <v>11846</v>
      </c>
      <c r="G6" s="14">
        <v>249149</v>
      </c>
      <c r="H6" s="14">
        <v>240626</v>
      </c>
      <c r="I6" s="14">
        <v>6382</v>
      </c>
      <c r="J6" s="22">
        <v>832</v>
      </c>
    </row>
    <row r="7" spans="2:10" ht="18.75" customHeight="1">
      <c r="B7" s="10">
        <v>2</v>
      </c>
      <c r="C7" s="12" t="s">
        <v>12</v>
      </c>
      <c r="D7" s="15">
        <v>175325</v>
      </c>
      <c r="E7" s="15">
        <v>67639</v>
      </c>
      <c r="F7" s="15">
        <v>4725</v>
      </c>
      <c r="G7" s="15">
        <v>72364</v>
      </c>
      <c r="H7" s="15">
        <v>71974</v>
      </c>
      <c r="I7" s="15">
        <v>110</v>
      </c>
      <c r="J7" s="23">
        <v>0</v>
      </c>
    </row>
    <row r="8" spans="2:10" ht="18.75" customHeight="1">
      <c r="B8" s="9">
        <v>3</v>
      </c>
      <c r="C8" s="11" t="s">
        <v>13</v>
      </c>
      <c r="D8" s="14">
        <v>285284</v>
      </c>
      <c r="E8" s="14">
        <v>197252</v>
      </c>
      <c r="F8" s="14">
        <v>20665</v>
      </c>
      <c r="G8" s="14">
        <v>217917</v>
      </c>
      <c r="H8" s="14">
        <v>208126</v>
      </c>
      <c r="I8" s="14">
        <v>3413</v>
      </c>
      <c r="J8" s="22">
        <v>730</v>
      </c>
    </row>
    <row r="9" spans="2:10" ht="18.75" customHeight="1">
      <c r="B9" s="10">
        <v>4</v>
      </c>
      <c r="C9" s="12" t="s">
        <v>14</v>
      </c>
      <c r="D9" s="15">
        <v>210596</v>
      </c>
      <c r="E9" s="15">
        <v>183926</v>
      </c>
      <c r="F9" s="15">
        <v>7354</v>
      </c>
      <c r="G9" s="15">
        <v>191280</v>
      </c>
      <c r="H9" s="15">
        <v>189614</v>
      </c>
      <c r="I9" s="15">
        <v>480</v>
      </c>
      <c r="J9" s="23">
        <v>625</v>
      </c>
    </row>
    <row r="10" spans="2:10" ht="18.75" customHeight="1">
      <c r="B10" s="9">
        <v>5</v>
      </c>
      <c r="C10" s="11" t="s">
        <v>15</v>
      </c>
      <c r="D10" s="14">
        <v>57471</v>
      </c>
      <c r="E10" s="14">
        <v>520</v>
      </c>
      <c r="F10" s="14">
        <v>264</v>
      </c>
      <c r="G10" s="14">
        <v>784</v>
      </c>
      <c r="H10" s="14">
        <v>768</v>
      </c>
      <c r="I10" s="14">
        <v>0</v>
      </c>
      <c r="J10" s="22">
        <v>0</v>
      </c>
    </row>
    <row r="11" spans="2:10" ht="18.75" customHeight="1">
      <c r="B11" s="10" t="s">
        <v>16</v>
      </c>
      <c r="C11" s="12" t="s">
        <v>28</v>
      </c>
      <c r="D11" s="15">
        <v>40207</v>
      </c>
      <c r="E11" s="15">
        <v>8723</v>
      </c>
      <c r="F11" s="15">
        <v>2369</v>
      </c>
      <c r="G11" s="15">
        <v>11092</v>
      </c>
      <c r="H11" s="15">
        <v>11092</v>
      </c>
      <c r="I11" s="15">
        <v>0</v>
      </c>
      <c r="J11" s="23">
        <v>0</v>
      </c>
    </row>
    <row r="12" spans="2:10" ht="18.75" customHeight="1">
      <c r="B12" s="9">
        <v>6</v>
      </c>
      <c r="C12" s="11" t="s">
        <v>18</v>
      </c>
      <c r="D12" s="14">
        <v>114588</v>
      </c>
      <c r="E12" s="14">
        <v>21808</v>
      </c>
      <c r="F12" s="14">
        <v>681</v>
      </c>
      <c r="G12" s="14">
        <v>22489</v>
      </c>
      <c r="H12" s="14">
        <v>22363</v>
      </c>
      <c r="I12" s="14">
        <v>0</v>
      </c>
      <c r="J12" s="22">
        <v>0</v>
      </c>
    </row>
    <row r="13" spans="2:10" ht="18.75" customHeight="1">
      <c r="B13" s="10">
        <v>7</v>
      </c>
      <c r="C13" s="12" t="s">
        <v>19</v>
      </c>
      <c r="D13" s="15">
        <v>50671</v>
      </c>
      <c r="E13" s="15">
        <v>3429</v>
      </c>
      <c r="F13" s="15">
        <v>341</v>
      </c>
      <c r="G13" s="15">
        <v>3770</v>
      </c>
      <c r="H13" s="15">
        <v>3258</v>
      </c>
      <c r="I13" s="15">
        <v>0</v>
      </c>
      <c r="J13" s="23">
        <v>0</v>
      </c>
    </row>
    <row r="14" spans="2:10" ht="18.75" customHeight="1">
      <c r="B14" s="9">
        <v>8</v>
      </c>
      <c r="C14" s="11" t="s">
        <v>20</v>
      </c>
      <c r="D14" s="14">
        <v>26704</v>
      </c>
      <c r="E14" s="14">
        <v>924</v>
      </c>
      <c r="F14" s="14">
        <v>1920</v>
      </c>
      <c r="G14" s="14">
        <v>2844</v>
      </c>
      <c r="H14" s="14">
        <v>2737</v>
      </c>
      <c r="I14" s="14">
        <v>0</v>
      </c>
      <c r="J14" s="22">
        <v>0</v>
      </c>
    </row>
    <row r="15" spans="2:10" ht="18.75" customHeight="1">
      <c r="B15" s="10">
        <v>9</v>
      </c>
      <c r="C15" s="12" t="s">
        <v>21</v>
      </c>
      <c r="D15" s="15">
        <v>42570</v>
      </c>
      <c r="E15" s="15">
        <v>998</v>
      </c>
      <c r="F15" s="15">
        <v>227</v>
      </c>
      <c r="G15" s="15">
        <v>1225</v>
      </c>
      <c r="H15" s="15">
        <v>1191</v>
      </c>
      <c r="I15" s="20">
        <v>0</v>
      </c>
      <c r="J15" s="23">
        <v>0</v>
      </c>
    </row>
    <row r="16" spans="2:10" ht="18.75" customHeight="1">
      <c r="B16" s="9">
        <v>10</v>
      </c>
      <c r="C16" s="11" t="s">
        <v>22</v>
      </c>
      <c r="D16" s="19">
        <v>13237</v>
      </c>
      <c r="E16" s="19">
        <v>45</v>
      </c>
      <c r="F16" s="19">
        <v>4076</v>
      </c>
      <c r="G16" s="19">
        <v>4121</v>
      </c>
      <c r="H16" s="19">
        <v>3840</v>
      </c>
      <c r="I16" s="19">
        <v>0</v>
      </c>
      <c r="J16" s="24">
        <v>0</v>
      </c>
    </row>
    <row r="17" spans="2:10" ht="18.75" customHeight="1">
      <c r="B17" s="7"/>
      <c r="C17" s="13" t="s">
        <v>23</v>
      </c>
      <c r="D17" s="16">
        <v>1730794</v>
      </c>
      <c r="E17" s="16">
        <v>722567</v>
      </c>
      <c r="F17" s="16">
        <v>54468</v>
      </c>
      <c r="G17" s="16">
        <v>777035</v>
      </c>
      <c r="H17" s="16">
        <v>755588</v>
      </c>
      <c r="I17" s="16">
        <v>10386</v>
      </c>
      <c r="J17" s="21">
        <v>2187</v>
      </c>
    </row>
    <row r="18" spans="2:10" ht="14.25" customHeight="1">
      <c r="B18" s="4" t="s">
        <v>32</v>
      </c>
      <c r="J18" s="5" t="s">
        <v>85</v>
      </c>
    </row>
    <row r="19" spans="2:10" ht="14.25" customHeight="1">
      <c r="B19" s="4" t="s">
        <v>25</v>
      </c>
      <c r="J19" s="34" t="s">
        <v>35</v>
      </c>
    </row>
    <row r="20" spans="2:10" ht="14.25" customHeight="1">
      <c r="B20" s="4"/>
    </row>
    <row r="21" spans="2:10" ht="13.5" customHeight="1"/>
    <row r="22" spans="2:10" ht="18.75" customHeight="1"/>
    <row r="23" spans="2:10" ht="18.75" customHeight="1"/>
    <row r="24" spans="2:10" ht="18.75" customHeight="1"/>
    <row r="25" spans="2:10" ht="18.75" customHeight="1"/>
    <row r="26" spans="2:10" ht="18.75" customHeight="1"/>
    <row r="27" spans="2:10" ht="18.75" customHeight="1"/>
    <row r="28" spans="2:10" ht="18.75" customHeight="1"/>
    <row r="29" spans="2:10" ht="18.75" customHeight="1"/>
    <row r="30" spans="2:10" ht="18.75" customHeight="1"/>
    <row r="31" spans="2:10" ht="18.75" customHeight="1"/>
    <row r="32" spans="2:10" ht="18.75" customHeight="1"/>
    <row r="33" ht="18.75" customHeight="1"/>
  </sheetData>
  <mergeCells count="2">
    <mergeCell ref="E4:G4"/>
    <mergeCell ref="H4:J4"/>
  </mergeCells>
  <hyperlinks>
    <hyperlink ref="J19" r:id="rId1"/>
  </hyperlinks>
  <pageMargins left="0.70866141732283472" right="0.70866141732283472" top="0.78740157480314965" bottom="0.78740157480314965" header="1.1811023622047245" footer="1.1811023622047245"/>
  <pageSetup paperSize="9" scale="80" orientation="landscape" r:id="rId2"/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2006 KOM-Tab.1</vt:lpstr>
      <vt:lpstr>2006 KOM-Tab.2</vt:lpstr>
      <vt:lpstr>2007 KOM-Tab.1</vt:lpstr>
      <vt:lpstr>2007 KOM-Tab.2</vt:lpstr>
      <vt:lpstr>2008 KOM-Tab.1</vt:lpstr>
      <vt:lpstr>2008 KOM-Tab.2</vt:lpstr>
      <vt:lpstr>2009 KOM-Tab.1</vt:lpstr>
      <vt:lpstr>2009 KOM-Tab.2</vt:lpstr>
      <vt:lpstr>2010 KOM-Tab.1</vt:lpstr>
      <vt:lpstr>2010 KOM-Tab.2</vt:lpstr>
      <vt:lpstr>2011 KOM-Tab.1</vt:lpstr>
      <vt:lpstr>2011 KOM-Tab.2</vt:lpstr>
      <vt:lpstr>2012 KOM-Tab.1</vt:lpstr>
      <vt:lpstr>2012 KOM-Tab.2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Sibylle Wilke</cp:lastModifiedBy>
  <cp:lastPrinted>2014-10-28T09:16:25Z</cp:lastPrinted>
  <dcterms:created xsi:type="dcterms:W3CDTF">2013-07-09T20:30:19Z</dcterms:created>
  <dcterms:modified xsi:type="dcterms:W3CDTF">2014-10-28T09:26:40Z</dcterms:modified>
</cp:coreProperties>
</file>