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5_PM10-Belast-Bev-Feinstaub\"/>
    </mc:Choice>
  </mc:AlternateContent>
  <xr:revisionPtr revIDLastSave="0" documentId="13_ncr:1_{0AB9AA97-CEB5-47F1-B032-2210618807ED}" xr6:coauthVersionLast="47" xr6:coauthVersionMax="47" xr10:uidLastSave="{00000000-0000-0000-0000-000000000000}"/>
  <bookViews>
    <workbookView xWindow="120" yWindow="45" windowWidth="13920" windowHeight="14790" tabRatio="802" activeTab="2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OFFSET(Daten!#REF!,0,0,COUNTA(Daten!$B$16:$B$20),-1)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" i="1" l="1"/>
  <c r="Y5" i="1" l="1"/>
</calcChain>
</file>

<file path=xl/sharedStrings.xml><?xml version="1.0" encoding="utf-8"?>
<sst xmlns="http://schemas.openxmlformats.org/spreadsheetml/2006/main" count="36" uniqueCount="30">
  <si>
    <t>Quelle:</t>
  </si>
  <si>
    <t>Trennlinie horizontal gepunktet</t>
  </si>
  <si>
    <t>Trennlinie horizontal</t>
  </si>
  <si>
    <t>Trennlinie vertikal gepunktet</t>
  </si>
  <si>
    <t>Zusätzliche Grafikelemente</t>
  </si>
  <si>
    <t>Millionen</t>
  </si>
  <si>
    <t>Source:</t>
  </si>
  <si>
    <t>Millions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</si>
  <si>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</si>
  <si>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</si>
  <si>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</si>
  <si>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</si>
  <si>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</si>
  <si>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</si>
  <si>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</si>
  <si>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</si>
  <si>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Prozent</t>
  </si>
  <si>
    <t>Percent</t>
  </si>
  <si>
    <t>Achsenbezeichnung 2:</t>
  </si>
  <si>
    <t>Name of axis 2:</t>
  </si>
  <si>
    <t>Absolute Bevölkerung oberhalb des WHO-Richtwerts [in Mio]</t>
  </si>
  <si>
    <t>Umweltbundesamt 2025</t>
  </si>
  <si>
    <t>German Environment Agency 2025</t>
  </si>
  <si>
    <t>Absolute Bevölkerung oberhalb des EU-Grenzwerts [in Mio]</t>
  </si>
  <si>
    <t>Bevölkerungsanteil mit Feinstaubbelastung (PM10) oberhalb des WHO-Richtwerts/EU-Grenzwerts*</t>
  </si>
  <si>
    <t>Population share exposed to particulate matter (PM10) above the WHO guideline/EU limit value*</t>
  </si>
  <si>
    <t>Anteil der Bevölkerung oberhalb des WHO-Richtwerts (Jahresmittel 15 µg/m³)</t>
  </si>
  <si>
    <t>Anteil der Bevölkerung oberhalb des EU-Grenzwerts (Jahresmittel 20 µg/m³)</t>
  </si>
  <si>
    <t>* WHO Luftqualitätsrichtwert 2021: 15 µg/m³ im Jahresmittel; EU-Grenzwert verbindlich einzuhalten ab 2030: 20 µg/m³ im Jahresmittel; Berechnung auf Grundlage der Bevölkerungsdichteverteilung (Zensus 2011, Zensus 2022), skaliert für das jeweilige Jahr.</t>
  </si>
  <si>
    <t>* WHO Air Quality Guideline value 2021: 15 µg/m³ annual mean; EU limit value legally binding from 2030: 20 µg/m³ annual mean; The calculations are based on population density results (population census 2011, census 2022), scaled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</si>
</sst>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0.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0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2" fillId="0" borderId="0"/>
    <xf numFmtId="173" fontId="33" fillId="0" borderId="0"/>
    <xf numFmtId="174" fontId="32" fillId="0" borderId="0"/>
    <xf numFmtId="175" fontId="19" fillId="0" borderId="0"/>
    <xf numFmtId="176" fontId="19" fillId="0" borderId="0"/>
    <xf numFmtId="177" fontId="19" fillId="0" borderId="0"/>
    <xf numFmtId="178" fontId="32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1" fillId="0" borderId="11" applyFill="0" applyBorder="0">
      <alignment horizontal="right" indent="1"/>
    </xf>
    <xf numFmtId="0" fontId="19" fillId="0" borderId="23"/>
    <xf numFmtId="166" fontId="32" fillId="0" borderId="0"/>
    <xf numFmtId="49" fontId="32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8" fillId="25" borderId="21" xfId="0" applyFont="1" applyFill="1" applyBorder="1" applyAlignment="1">
      <alignment horizontal="left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/>
    <xf numFmtId="0" fontId="27" fillId="0" borderId="0" xfId="0" applyFont="1" applyFill="1" applyBorder="1" applyAlignment="1" applyProtection="1"/>
    <xf numFmtId="164" fontId="36" fillId="24" borderId="0" xfId="0" applyNumberFormat="1" applyFont="1" applyFill="1" applyBorder="1" applyAlignment="1">
      <alignment vertical="top"/>
    </xf>
    <xf numFmtId="0" fontId="35" fillId="24" borderId="12" xfId="0" applyFont="1" applyFill="1" applyBorder="1"/>
    <xf numFmtId="0" fontId="26" fillId="24" borderId="16" xfId="0" applyFont="1" applyFill="1" applyBorder="1"/>
    <xf numFmtId="0" fontId="26" fillId="24" borderId="17" xfId="0" applyFont="1" applyFill="1" applyBorder="1"/>
    <xf numFmtId="0" fontId="37" fillId="24" borderId="20" xfId="0" applyFont="1" applyFill="1" applyBorder="1" applyAlignment="1">
      <alignment horizontal="left" vertical="center" wrapText="1"/>
    </xf>
    <xf numFmtId="0" fontId="37" fillId="26" borderId="20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24" xfId="0" applyFont="1" applyFill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0" fillId="0" borderId="21" xfId="0" applyFont="1" applyBorder="1" applyAlignment="1"/>
    <xf numFmtId="0" fontId="22" fillId="0" borderId="21" xfId="0" applyFont="1" applyBorder="1" applyAlignment="1"/>
    <xf numFmtId="0" fontId="0" fillId="0" borderId="21" xfId="0" applyBorder="1"/>
    <xf numFmtId="0" fontId="21" fillId="0" borderId="21" xfId="0" applyFont="1" applyBorder="1" applyAlignment="1"/>
    <xf numFmtId="0" fontId="0" fillId="24" borderId="21" xfId="0" applyFill="1" applyBorder="1"/>
    <xf numFmtId="0" fontId="0" fillId="24" borderId="21" xfId="0" applyFill="1" applyBorder="1" applyProtection="1"/>
    <xf numFmtId="0" fontId="0" fillId="0" borderId="29" xfId="0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0" fillId="0" borderId="32" xfId="0" applyBorder="1"/>
    <xf numFmtId="0" fontId="0" fillId="0" borderId="22" xfId="0" applyBorder="1"/>
    <xf numFmtId="0" fontId="0" fillId="24" borderId="22" xfId="0" applyFill="1" applyBorder="1"/>
    <xf numFmtId="0" fontId="0" fillId="24" borderId="33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24" borderId="16" xfId="0" applyFill="1" applyBorder="1"/>
    <xf numFmtId="0" fontId="20" fillId="0" borderId="0" xfId="0" applyFont="1" applyBorder="1"/>
    <xf numFmtId="187" fontId="37" fillId="26" borderId="20" xfId="0" applyNumberFormat="1" applyFont="1" applyFill="1" applyBorder="1" applyAlignment="1">
      <alignment horizontal="center" vertical="center" wrapText="1"/>
    </xf>
    <xf numFmtId="187" fontId="37" fillId="24" borderId="20" xfId="0" applyNumberFormat="1" applyFont="1" applyFill="1" applyBorder="1" applyAlignment="1">
      <alignment horizontal="center" vertical="center" wrapText="1"/>
    </xf>
    <xf numFmtId="0" fontId="35" fillId="24" borderId="16" xfId="0" applyFont="1" applyFill="1" applyBorder="1"/>
    <xf numFmtId="187" fontId="37" fillId="26" borderId="34" xfId="0" applyNumberFormat="1" applyFont="1" applyFill="1" applyBorder="1" applyAlignment="1">
      <alignment horizontal="center" vertical="center" wrapText="1"/>
    </xf>
    <xf numFmtId="187" fontId="37" fillId="24" borderId="34" xfId="0" applyNumberFormat="1" applyFont="1" applyFill="1" applyBorder="1" applyAlignment="1">
      <alignment horizontal="center" vertical="center" wrapText="1"/>
    </xf>
    <xf numFmtId="0" fontId="35" fillId="24" borderId="13" xfId="0" applyFont="1" applyFill="1" applyBorder="1" applyAlignment="1" applyProtection="1">
      <alignment horizontal="left" vertical="center"/>
      <protection locked="0"/>
    </xf>
    <xf numFmtId="0" fontId="35" fillId="24" borderId="10" xfId="0" applyFont="1" applyFill="1" applyBorder="1" applyAlignment="1" applyProtection="1">
      <alignment horizontal="left" vertical="center"/>
      <protection locked="0"/>
    </xf>
    <xf numFmtId="0" fontId="35" fillId="24" borderId="13" xfId="0" applyFont="1" applyFill="1" applyBorder="1" applyAlignment="1" applyProtection="1">
      <alignment horizontal="left" vertical="center" wrapText="1"/>
      <protection locked="0"/>
    </xf>
    <xf numFmtId="0" fontId="35" fillId="24" borderId="18" xfId="0" applyFont="1" applyFill="1" applyBorder="1" applyAlignment="1" applyProtection="1">
      <alignment horizontal="left" vertical="center" wrapText="1"/>
      <protection locked="0"/>
    </xf>
    <xf numFmtId="0" fontId="35" fillId="24" borderId="19" xfId="0" applyFont="1" applyFill="1" applyBorder="1" applyAlignment="1" applyProtection="1">
      <alignment horizontal="left" vertical="center" wrapText="1"/>
      <protection locked="0"/>
    </xf>
    <xf numFmtId="0" fontId="35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35" fillId="0" borderId="13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C2C2C2"/>
      <color rgb="FFFFFFFF"/>
      <color rgb="FFB2B2B2"/>
      <color rgb="FFDDDDDD"/>
      <color rgb="FFE6E6E6"/>
      <color rgb="FF5EAD35"/>
      <color rgb="FF080808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19061432112252E-2"/>
          <c:y val="0.12952383092349704"/>
          <c:w val="0.90240727757495065"/>
          <c:h val="0.61729352370042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Daten!$C$15</c:f>
              <c:strCache>
                <c:ptCount val="1"/>
                <c:pt idx="0">
                  <c:v>Anteil der Bevölkerung oberhalb des WHO-Richtwerts (Jahresmittel 15 µg/m³)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1434997323183151E-2"/>
                  <c:y val="2.2750542783011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90,5 %</a:t>
                    </a:r>
                  </a:p>
                  <a:p>
                    <a:r>
                      <a:rPr lang="en-US"/>
                      <a:t>(74,0</a:t>
                    </a:r>
                    <a:r>
                      <a:rPr lang="en-US" baseline="0"/>
                      <a:t> Mio)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37E-43BF-8135-10D7F940C8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E-43BF-8135-10D7F940C8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E-43BF-8135-10D7F940C8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E-43BF-8135-10D7F940C8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E-43BF-8135-10D7F940C8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E-43BF-8135-10D7F940C8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E-43BF-8135-10D7F940C8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E-43BF-8135-10D7F940C8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5-4C68-9C03-0F5E224A68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E-43BF-8135-10D7F940C8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7E-43BF-8135-10D7F940C8D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E-43BF-8135-10D7F940C8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E-43BF-8135-10D7F940C8DB}"/>
                </c:ext>
              </c:extLst>
            </c:dLbl>
            <c:dLbl>
              <c:idx val="13"/>
              <c:layout>
                <c:manualLayout>
                  <c:x val="0"/>
                  <c:y val="-7.40851008574988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1,1 %</a:t>
                    </a:r>
                  </a:p>
                  <a:p>
                    <a:r>
                      <a:rPr lang="en-US"/>
                      <a:t>(0,9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37E-43BF-8135-10D7F940C8D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5">
                        <a:lumMod val="50000"/>
                      </a:schemeClr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90.483236222445967</c:v>
                </c:pt>
                <c:pt idx="1">
                  <c:v>88.402982790864371</c:v>
                </c:pt>
                <c:pt idx="2">
                  <c:v>70.234749207843947</c:v>
                </c:pt>
                <c:pt idx="3">
                  <c:v>79.373092364147809</c:v>
                </c:pt>
                <c:pt idx="4">
                  <c:v>72.902373054503983</c:v>
                </c:pt>
                <c:pt idx="5">
                  <c:v>61.572953386062302</c:v>
                </c:pt>
                <c:pt idx="6">
                  <c:v>54.505336526293888</c:v>
                </c:pt>
                <c:pt idx="7">
                  <c:v>37.377246933030321</c:v>
                </c:pt>
                <c:pt idx="8">
                  <c:v>55.773753586667318</c:v>
                </c:pt>
                <c:pt idx="9">
                  <c:v>21.158944746754429</c:v>
                </c:pt>
                <c:pt idx="10">
                  <c:v>11.886846722361998</c:v>
                </c:pt>
                <c:pt idx="11">
                  <c:v>20.302019672435296</c:v>
                </c:pt>
                <c:pt idx="12">
                  <c:v>23.227002506748548</c:v>
                </c:pt>
                <c:pt idx="13">
                  <c:v>1.1076126795036221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E-43BF-8135-10D7F940C8DB}"/>
            </c:ext>
          </c:extLst>
        </c:ser>
        <c:ser>
          <c:idx val="2"/>
          <c:order val="1"/>
          <c:tx>
            <c:strRef>
              <c:f>Daten!$E$15</c:f>
              <c:strCache>
                <c:ptCount val="1"/>
                <c:pt idx="0">
                  <c:v>Anteil der Bevölkerung oberhalb des EU-Grenzwerts (Jahresmittel 20 µg/m³)</c:v>
                </c:pt>
              </c:strCache>
            </c:strRef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layout>
                <c:manualLayout>
                  <c:x val="5.5292340472527469E-3"/>
                  <c:y val="0"/>
                </c:manualLayout>
              </c:layout>
              <c:tx>
                <c:rich>
                  <a:bodyPr/>
                  <a:lstStyle/>
                  <a:p>
                    <a:fld id="{4D9C5D50-09AB-4A13-B367-DB055A15A147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  <a:p>
                    <a:r>
                      <a:rPr lang="en-US"/>
                      <a:t>(34,7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BC9-44EE-BA30-EA1493B273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9-44EE-BA30-EA1493B273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C9-44EE-BA30-EA1493B273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9-44EE-BA30-EA1493B273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9-44EE-BA30-EA1493B273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9-44EE-BA30-EA1493B273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9-44EE-BA30-EA1493B273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9-44EE-BA30-EA1493B273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9-44EE-BA30-EA1493B273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9-44EE-BA30-EA1493B273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9-44EE-BA30-EA1493B273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4C-40BC-8855-504BE4263F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9-44EE-BA30-EA1493B27341}"/>
                </c:ext>
              </c:extLst>
            </c:dLbl>
            <c:dLbl>
              <c:idx val="13"/>
              <c:layout>
                <c:manualLayout>
                  <c:x val="-9.2153900787545779E-3"/>
                  <c:y val="-2.74389262435180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0,0 %</a:t>
                    </a:r>
                  </a:p>
                  <a:p>
                    <a:r>
                      <a:rPr lang="en-US"/>
                      <a:t>(0,0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BC9-44EE-BA30-EA1493B27341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900" b="1" i="0" u="none" strike="noStrike" kern="1200" baseline="0">
                    <a:solidFill>
                      <a:srgbClr val="333333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42.461235110340574</c:v>
                </c:pt>
                <c:pt idx="1">
                  <c:v>44.21103007486191</c:v>
                </c:pt>
                <c:pt idx="2">
                  <c:v>15.882812041877992</c:v>
                </c:pt>
                <c:pt idx="3">
                  <c:v>21.368803038313761</c:v>
                </c:pt>
                <c:pt idx="4">
                  <c:v>15.606735617230374</c:v>
                </c:pt>
                <c:pt idx="5">
                  <c:v>6.5618242838477681</c:v>
                </c:pt>
                <c:pt idx="6">
                  <c:v>5.2056537619973744</c:v>
                </c:pt>
                <c:pt idx="7">
                  <c:v>2.5003314680173943</c:v>
                </c:pt>
                <c:pt idx="8">
                  <c:v>3.9493260577956608</c:v>
                </c:pt>
                <c:pt idx="9">
                  <c:v>0.25112060068797459</c:v>
                </c:pt>
                <c:pt idx="10">
                  <c:v>3.6480258618234257E-2</c:v>
                </c:pt>
                <c:pt idx="11">
                  <c:v>0.34512902151513436</c:v>
                </c:pt>
                <c:pt idx="12">
                  <c:v>8.5557151050330404E-2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C-40BC-8855-504BE426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09480"/>
        <c:axId val="194810656"/>
      </c:barChart>
      <c:catAx>
        <c:axId val="1948094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810656"/>
        <c:crosses val="autoZero"/>
        <c:auto val="1"/>
        <c:lblAlgn val="ctr"/>
        <c:lblOffset val="100"/>
        <c:noMultiLvlLbl val="0"/>
      </c:catAx>
      <c:valAx>
        <c:axId val="194810656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80948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4.1872033698967283E-2"/>
          <c:y val="0.80790441034452387"/>
          <c:w val="0.9581279663010327"/>
          <c:h val="7.3817054615375952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82479923367685E-2"/>
          <c:y val="0.12683340261519277"/>
          <c:w val="0.90428323230338004"/>
          <c:h val="0.61458192885004315"/>
        </c:manualLayout>
      </c:layout>
      <c:barChart>
        <c:barDir val="col"/>
        <c:grouping val="clustered"/>
        <c:varyColors val="0"/>
        <c:ser>
          <c:idx val="1"/>
          <c:order val="0"/>
          <c:tx>
            <c:v>Population share exceeding the WHO guideline value (annual mean 15 µg/m³)</c:v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535465999481987E-2"/>
                  <c:y val="2.73537704049435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90.5 %</a:t>
                    </a:r>
                  </a:p>
                  <a:p>
                    <a:r>
                      <a:rPr lang="en-US"/>
                      <a:t>(74.0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C0-4762-9617-8B907C26E3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0-4762-9617-8B907C26E3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0-4762-9617-8B907C26E3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0-4762-9617-8B907C26E3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0-4762-9617-8B907C26E3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0-4762-9617-8B907C26E3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0-4762-9617-8B907C26E3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0-4762-9617-8B907C26E3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F-4F18-943F-0CECF731CF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0-4762-9617-8B907C26E3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0-4762-9617-8B907C26E3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0-4762-9617-8B907C26E3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0-4762-9617-8B907C26E344}"/>
                </c:ext>
              </c:extLst>
            </c:dLbl>
            <c:dLbl>
              <c:idx val="13"/>
              <c:layout>
                <c:manualLayout>
                  <c:x val="5.5221881083375038E-3"/>
                  <c:y val="-7.93259341743361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1.1 %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(0.9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m)</a:t>
                    </a:r>
                  </a:p>
                </c:rich>
              </c:tx>
              <c:numFmt formatCode="#,##0.0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8C0-4762-9617-8B907C26E344}"/>
                </c:ext>
              </c:extLst>
            </c:dLbl>
            <c:numFmt formatCode="#.##0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90.483236222445967</c:v>
                </c:pt>
                <c:pt idx="1">
                  <c:v>88.402982790864371</c:v>
                </c:pt>
                <c:pt idx="2">
                  <c:v>70.234749207843947</c:v>
                </c:pt>
                <c:pt idx="3">
                  <c:v>79.373092364147809</c:v>
                </c:pt>
                <c:pt idx="4">
                  <c:v>72.902373054503983</c:v>
                </c:pt>
                <c:pt idx="5">
                  <c:v>61.572953386062302</c:v>
                </c:pt>
                <c:pt idx="6">
                  <c:v>54.505336526293888</c:v>
                </c:pt>
                <c:pt idx="7">
                  <c:v>37.377246933030321</c:v>
                </c:pt>
                <c:pt idx="8">
                  <c:v>55.773753586667318</c:v>
                </c:pt>
                <c:pt idx="9">
                  <c:v>21.158944746754429</c:v>
                </c:pt>
                <c:pt idx="10">
                  <c:v>11.886846722361998</c:v>
                </c:pt>
                <c:pt idx="11">
                  <c:v>20.302019672435296</c:v>
                </c:pt>
                <c:pt idx="12">
                  <c:v>23.227002506748548</c:v>
                </c:pt>
                <c:pt idx="13">
                  <c:v>1.1076126795036221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C0-4762-9617-8B907C26E344}"/>
            </c:ext>
          </c:extLst>
        </c:ser>
        <c:ser>
          <c:idx val="0"/>
          <c:order val="1"/>
          <c:tx>
            <c:v>Population share exceeding the EU limit value (annual mean 20 µg/m³)</c:v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42.5 %</a:t>
                    </a:r>
                  </a:p>
                  <a:p>
                    <a:r>
                      <a:rPr lang="en-US"/>
                      <a:t>(34.7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3C2-4312-B02E-DE30A6173E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C2-4312-B02E-DE30A6173E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2-4312-B02E-DE30A6173E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C2-4312-B02E-DE30A6173E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2-4312-B02E-DE30A6173E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C2-4312-B02E-DE30A6173E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2-4312-B02E-DE30A6173E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2-4312-B02E-DE30A6173E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2-4312-B02E-DE30A6173E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2-4312-B02E-DE30A6173E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2-4312-B02E-DE30A6173E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2-4312-B02E-DE30A6173E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2-4312-B02E-DE30A6173EFC}"/>
                </c:ext>
              </c:extLst>
            </c:dLbl>
            <c:dLbl>
              <c:idx val="13"/>
              <c:layout>
                <c:manualLayout>
                  <c:x val="-9.2036468472291733E-3"/>
                  <c:y val="-2.7353770404943494E-3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rPr>
                      <a:t>0.0 %</a:t>
                    </a:r>
                  </a:p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rPr>
                      <a:t>(0.0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3C2-4312-B02E-DE30A6173EFC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42.461235110340574</c:v>
                </c:pt>
                <c:pt idx="1">
                  <c:v>44.21103007486191</c:v>
                </c:pt>
                <c:pt idx="2">
                  <c:v>15.882812041877992</c:v>
                </c:pt>
                <c:pt idx="3">
                  <c:v>21.368803038313761</c:v>
                </c:pt>
                <c:pt idx="4">
                  <c:v>15.606735617230374</c:v>
                </c:pt>
                <c:pt idx="5">
                  <c:v>6.5618242838477681</c:v>
                </c:pt>
                <c:pt idx="6">
                  <c:v>5.2056537619973744</c:v>
                </c:pt>
                <c:pt idx="7">
                  <c:v>2.5003314680173943</c:v>
                </c:pt>
                <c:pt idx="8">
                  <c:v>3.9493260577956608</c:v>
                </c:pt>
                <c:pt idx="9">
                  <c:v>0.25112060068797459</c:v>
                </c:pt>
                <c:pt idx="10">
                  <c:v>3.6480258618234257E-2</c:v>
                </c:pt>
                <c:pt idx="11">
                  <c:v>0.34512902151513436</c:v>
                </c:pt>
                <c:pt idx="12">
                  <c:v>8.5557151050330404E-2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312-B02E-DE30A617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64520"/>
        <c:axId val="196164912"/>
      </c:barChart>
      <c:catAx>
        <c:axId val="196164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164912"/>
        <c:crosses val="autoZero"/>
        <c:auto val="1"/>
        <c:lblAlgn val="ctr"/>
        <c:lblOffset val="100"/>
        <c:noMultiLvlLbl val="0"/>
      </c:catAx>
      <c:valAx>
        <c:axId val="196164912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16452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6784729888908359E-2"/>
          <c:y val="0.80360811308522528"/>
          <c:w val="0.93904902457018624"/>
          <c:h val="7.553721292335882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29</xdr:row>
      <xdr:rowOff>0</xdr:rowOff>
    </xdr:from>
    <xdr:to>
      <xdr:col>6</xdr:col>
      <xdr:colOff>14042</xdr:colOff>
      <xdr:row>29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940D8C38-FC0E-46E4-9FE4-168A9552CAF0}"/>
            </a:ext>
          </a:extLst>
        </xdr:cNvPr>
        <xdr:cNvCxnSpPr/>
      </xdr:nvCxnSpPr>
      <xdr:spPr>
        <a:xfrm>
          <a:off x="1190625" y="7562850"/>
          <a:ext cx="678631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208817</xdr:colOff>
      <xdr:row>0</xdr:row>
      <xdr:rowOff>199292</xdr:rowOff>
    </xdr:from>
    <xdr:to>
      <xdr:col>12</xdr:col>
      <xdr:colOff>241788</xdr:colOff>
      <xdr:row>2</xdr:row>
      <xdr:rowOff>205153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8817" y="199292"/>
          <a:ext cx="6795721" cy="5114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Bevölkerungsanteil mit Feinstaubbelastung (PM10) oberhalb des WHO-Richtwerts/EU-Grenzwerts*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43963</xdr:colOff>
      <xdr:row>2</xdr:row>
      <xdr:rowOff>5868</xdr:rowOff>
    </xdr:from>
    <xdr:to>
      <xdr:col>14</xdr:col>
      <xdr:colOff>7590</xdr:colOff>
      <xdr:row>22</xdr:row>
      <xdr:rowOff>40349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32099</xdr:colOff>
      <xdr:row>18</xdr:row>
      <xdr:rowOff>777453</xdr:rowOff>
    </xdr:from>
    <xdr:to>
      <xdr:col>12</xdr:col>
      <xdr:colOff>275474</xdr:colOff>
      <xdr:row>18</xdr:row>
      <xdr:rowOff>777453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1907" y="4638741"/>
          <a:ext cx="678631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1166445</xdr:colOff>
      <xdr:row>18</xdr:row>
      <xdr:rowOff>779107</xdr:rowOff>
    </xdr:from>
    <xdr:to>
      <xdr:col>12</xdr:col>
      <xdr:colOff>268817</xdr:colOff>
      <xdr:row>20</xdr:row>
      <xdr:rowOff>198289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13483" y="4640395"/>
          <a:ext cx="1718084" cy="261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 2025</a:t>
          </a:fld>
          <a:endParaRPr lang="de-DE" sz="600" b="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36636</xdr:colOff>
      <xdr:row>18</xdr:row>
      <xdr:rowOff>789803</xdr:rowOff>
    </xdr:from>
    <xdr:to>
      <xdr:col>10</xdr:col>
      <xdr:colOff>974481</xdr:colOff>
      <xdr:row>22</xdr:row>
      <xdr:rowOff>51289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4" y="4651091"/>
          <a:ext cx="4865075" cy="499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B5E759-9B90-4298-B4A3-B0D5E237D3ED}" type="TxLink">
            <a:rPr lang="en-US" sz="600" b="0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WHO Luftqualitätsrichtwert 2021: 15 µg/m³ im Jahresmittel; EU-Grenzwert verbindlich einzuhalten ab 2030: 20 µg/m³ im Jahresmittel; Berechnung auf Grundlage der Bevölkerungsdichteverteilung (Zensus 2011, Zensus 2022), skaliert für das jeweilige Jahr.</a:t>
          </a:fld>
          <a:endParaRPr lang="de-DE" sz="6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36634</xdr:colOff>
      <xdr:row>18</xdr:row>
      <xdr:rowOff>564168</xdr:rowOff>
    </xdr:from>
    <xdr:to>
      <xdr:col>10</xdr:col>
      <xdr:colOff>571501</xdr:colOff>
      <xdr:row>20</xdr:row>
      <xdr:rowOff>29303</xdr:rowOff>
    </xdr:to>
    <xdr:sp macro="" textlink="Daten!#REF!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65234" y="4344860"/>
          <a:ext cx="4573467" cy="29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C851DA2-DDA9-44D1-B852-65F936CF66F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0.06274</cdr:x>
      <cdr:y>0.05525</cdr:y>
    </cdr:from>
    <cdr:to>
      <cdr:x>0.14825</cdr:x>
      <cdr:y>0.10759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432288" y="255732"/>
          <a:ext cx="589219" cy="24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199130</xdr:colOff>
      <xdr:row>0</xdr:row>
      <xdr:rowOff>181089</xdr:rowOff>
    </xdr:from>
    <xdr:to>
      <xdr:col>12</xdr:col>
      <xdr:colOff>359019</xdr:colOff>
      <xdr:row>2</xdr:row>
      <xdr:rowOff>203314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130" y="181089"/>
          <a:ext cx="6922639" cy="535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EE513E9-1E8F-46E3-93E2-A6C5DFC822C8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Population share exposed to particulate matter (PM10) above the WHO guideline/EU limit value*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70199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7360" y="268940"/>
          <a:ext cx="6777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117231</xdr:colOff>
      <xdr:row>2</xdr:row>
      <xdr:rowOff>5868</xdr:rowOff>
    </xdr:from>
    <xdr:to>
      <xdr:col>12</xdr:col>
      <xdr:colOff>357188</xdr:colOff>
      <xdr:row>21</xdr:row>
      <xdr:rowOff>164661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143772</xdr:colOff>
      <xdr:row>2</xdr:row>
      <xdr:rowOff>9297</xdr:rowOff>
    </xdr:from>
    <xdr:to>
      <xdr:col>11</xdr:col>
      <xdr:colOff>12010</xdr:colOff>
      <xdr:row>3</xdr:row>
      <xdr:rowOff>7327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3772" y="522182"/>
          <a:ext cx="6513757" cy="2398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CC816E-68F8-4058-8B5B-E75AA11F9950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32099</xdr:colOff>
      <xdr:row>18</xdr:row>
      <xdr:rowOff>804915</xdr:rowOff>
    </xdr:from>
    <xdr:to>
      <xdr:col>12</xdr:col>
      <xdr:colOff>275474</xdr:colOff>
      <xdr:row>18</xdr:row>
      <xdr:rowOff>804915</xdr:rowOff>
    </xdr:to>
    <xdr:cxnSp macro="">
      <xdr:nvCxnSpPr>
        <xdr:cNvPr id="17" name="Gerade Verbindung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70224" y="4655213"/>
          <a:ext cx="72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254000</xdr:colOff>
      <xdr:row>19</xdr:row>
      <xdr:rowOff>11598</xdr:rowOff>
    </xdr:from>
    <xdr:to>
      <xdr:col>12</xdr:col>
      <xdr:colOff>276145</xdr:colOff>
      <xdr:row>21</xdr:row>
      <xdr:rowOff>139808</xdr:rowOff>
    </xdr:to>
    <xdr:sp macro="" textlink="Daten!Y6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401038" y="4671521"/>
          <a:ext cx="2637857" cy="4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E7EC450-C777-4917-8ABE-5E63870AE21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29307</xdr:colOff>
      <xdr:row>19</xdr:row>
      <xdr:rowOff>16189</xdr:rowOff>
    </xdr:from>
    <xdr:to>
      <xdr:col>10</xdr:col>
      <xdr:colOff>329712</xdr:colOff>
      <xdr:row>21</xdr:row>
      <xdr:rowOff>124557</xdr:rowOff>
    </xdr:to>
    <xdr:sp macro="" textlink="Daten!B8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115" y="4676112"/>
          <a:ext cx="4227635" cy="445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B9588092-49A3-41EB-8382-93F0C2114ED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* WHO Air Quality Guideline value 2021: 15 µg/m³ annual mean; EU limit value legally binding from 2030: 20 µg/m³ annual mean; The calculations are based on population density results (population census 2011, census 2022), scaled for each year.</a:t>
          </a:fld>
          <a:endParaRPr lang="de-DE" sz="2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  <xdr:twoCellAnchor>
    <xdr:from>
      <xdr:col>22</xdr:col>
      <xdr:colOff>754063</xdr:colOff>
      <xdr:row>18</xdr:row>
      <xdr:rowOff>650875</xdr:rowOff>
    </xdr:from>
    <xdr:to>
      <xdr:col>28</xdr:col>
      <xdr:colOff>7939</xdr:colOff>
      <xdr:row>19</xdr:row>
      <xdr:rowOff>1833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4485938" y="4468813"/>
          <a:ext cx="3309939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0.05947</cdr:x>
      <cdr:y>0.05825</cdr:y>
    </cdr:from>
    <cdr:to>
      <cdr:x>0.14326</cdr:x>
      <cdr:y>0.11059</cdr:y>
    </cdr:to>
    <cdr:sp macro="" textlink="Daten!$B$10">
      <cdr:nvSpPr>
        <cdr:cNvPr id="2" name="Textfeld 1"/>
        <cdr:cNvSpPr txBox="1"/>
      </cdr:nvSpPr>
      <cdr:spPr>
        <a:xfrm xmlns:a="http://schemas.openxmlformats.org/drawingml/2006/main">
          <a:off x="410308" y="270427"/>
          <a:ext cx="578103" cy="243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BC4B07E-ED31-4D1E-AD07-41F565A4376C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5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8"/>
  <sheetViews>
    <sheetView showGridLines="0" workbookViewId="0">
      <selection activeCell="B2" sqref="B2:F2"/>
    </sheetView>
  </sheetViews>
  <sheetFormatPr baseColWidth="10" defaultColWidth="11.42578125" defaultRowHeight="12.75"/>
  <cols>
    <col min="1" max="1" width="18" style="7" bestFit="1" customWidth="1"/>
    <col min="2" max="2" width="15.5703125" style="7" customWidth="1"/>
    <col min="3" max="6" width="25.5703125" style="7" customWidth="1"/>
    <col min="7" max="7" width="21.28515625" style="35" customWidth="1"/>
    <col min="8" max="8" width="23.140625" style="6" customWidth="1"/>
    <col min="9" max="11" width="11.42578125" style="6"/>
    <col min="12" max="16384" width="11.42578125" style="7"/>
  </cols>
  <sheetData>
    <row r="1" spans="1:25">
      <c r="A1" s="44" t="s">
        <v>8</v>
      </c>
      <c r="B1" s="76" t="s">
        <v>24</v>
      </c>
      <c r="C1" s="76"/>
      <c r="D1" s="76"/>
      <c r="E1" s="75"/>
      <c r="F1" s="75"/>
      <c r="G1" s="31"/>
    </row>
    <row r="2" spans="1:25">
      <c r="A2" s="44" t="s">
        <v>9</v>
      </c>
      <c r="B2" s="76" t="s">
        <v>25</v>
      </c>
      <c r="C2" s="76"/>
      <c r="D2" s="76"/>
      <c r="E2" s="75"/>
      <c r="F2" s="75"/>
      <c r="G2" s="31"/>
    </row>
    <row r="3" spans="1:25">
      <c r="A3" s="43" t="s">
        <v>10</v>
      </c>
      <c r="B3" s="80"/>
      <c r="C3" s="80"/>
      <c r="D3" s="80"/>
      <c r="E3" s="81"/>
      <c r="F3" s="81"/>
      <c r="G3" s="32"/>
    </row>
    <row r="4" spans="1:25">
      <c r="A4" s="43" t="s">
        <v>11</v>
      </c>
      <c r="B4" s="84"/>
      <c r="C4" s="84"/>
      <c r="D4" s="84"/>
      <c r="E4" s="85"/>
      <c r="F4" s="85"/>
      <c r="G4" s="32"/>
    </row>
    <row r="5" spans="1:25">
      <c r="A5" s="44" t="s">
        <v>0</v>
      </c>
      <c r="B5" s="79" t="s">
        <v>21</v>
      </c>
      <c r="C5" s="79"/>
      <c r="D5" s="79"/>
      <c r="E5" s="79"/>
      <c r="F5" s="79"/>
      <c r="G5" s="33"/>
      <c r="Y5" s="7" t="str">
        <f>"Quelle: "&amp;Daten!B5</f>
        <v>Quelle: Umweltbundesamt 2025</v>
      </c>
    </row>
    <row r="6" spans="1:25">
      <c r="A6" s="44" t="s">
        <v>6</v>
      </c>
      <c r="B6" s="76" t="s">
        <v>22</v>
      </c>
      <c r="C6" s="76"/>
      <c r="D6" s="76"/>
      <c r="E6" s="75"/>
      <c r="F6" s="75"/>
      <c r="G6" s="33"/>
      <c r="Y6" s="7" t="str">
        <f>"Source: "&amp;Daten!B6</f>
        <v>Source: German Environment Agency 2025</v>
      </c>
    </row>
    <row r="7" spans="1:25" ht="28.5" customHeight="1">
      <c r="A7" s="44" t="s">
        <v>12</v>
      </c>
      <c r="B7" s="77" t="s">
        <v>28</v>
      </c>
      <c r="C7" s="78"/>
      <c r="D7" s="78"/>
      <c r="E7" s="78"/>
      <c r="F7" s="76"/>
      <c r="G7" s="34"/>
    </row>
    <row r="8" spans="1:25" ht="33" customHeight="1">
      <c r="A8" s="44" t="s">
        <v>13</v>
      </c>
      <c r="B8" s="82" t="s">
        <v>29</v>
      </c>
      <c r="C8" s="82"/>
      <c r="D8" s="82"/>
      <c r="E8" s="83"/>
      <c r="F8" s="83"/>
      <c r="G8" s="34"/>
    </row>
    <row r="9" spans="1:25">
      <c r="A9" s="44" t="s">
        <v>14</v>
      </c>
      <c r="B9" s="38" t="s">
        <v>16</v>
      </c>
      <c r="C9" s="71"/>
      <c r="D9" s="71"/>
      <c r="E9" s="39"/>
      <c r="F9" s="40"/>
    </row>
    <row r="10" spans="1:25">
      <c r="A10" s="45" t="s">
        <v>15</v>
      </c>
      <c r="B10" s="74" t="s">
        <v>17</v>
      </c>
      <c r="C10" s="74"/>
      <c r="D10" s="74"/>
      <c r="E10" s="75"/>
      <c r="F10" s="75"/>
      <c r="G10" s="31"/>
    </row>
    <row r="11" spans="1:25">
      <c r="A11" s="44" t="s">
        <v>18</v>
      </c>
      <c r="B11" s="38" t="s">
        <v>5</v>
      </c>
      <c r="C11" s="71"/>
      <c r="D11" s="71"/>
      <c r="E11" s="39"/>
      <c r="F11" s="40"/>
    </row>
    <row r="12" spans="1:25">
      <c r="A12" s="45" t="s">
        <v>19</v>
      </c>
      <c r="B12" s="74" t="s">
        <v>7</v>
      </c>
      <c r="C12" s="74"/>
      <c r="D12" s="74"/>
      <c r="E12" s="75"/>
      <c r="F12" s="75"/>
      <c r="G12" s="31"/>
    </row>
    <row r="14" spans="1:25">
      <c r="A14" s="8"/>
      <c r="B14" s="8"/>
      <c r="C14" s="8"/>
      <c r="D14" s="8"/>
      <c r="E14" s="6"/>
      <c r="F14" s="9"/>
      <c r="G14" s="36"/>
    </row>
    <row r="15" spans="1:25" ht="48.6" customHeight="1">
      <c r="A15" s="6"/>
      <c r="B15" s="29"/>
      <c r="C15" s="30" t="s">
        <v>26</v>
      </c>
      <c r="D15" s="30" t="s">
        <v>20</v>
      </c>
      <c r="E15" s="30" t="s">
        <v>27</v>
      </c>
      <c r="F15" s="30" t="s">
        <v>23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5" ht="18.75" customHeight="1">
      <c r="A16" s="11"/>
      <c r="B16" s="42">
        <v>2010</v>
      </c>
      <c r="C16" s="69">
        <v>90.483236222445967</v>
      </c>
      <c r="D16" s="69">
        <v>73.962122041000057</v>
      </c>
      <c r="E16" s="69">
        <v>42.461235110340574</v>
      </c>
      <c r="F16" s="72">
        <v>34.708341394000044</v>
      </c>
      <c r="I16" s="7"/>
      <c r="J16" s="7"/>
      <c r="K16" s="7"/>
    </row>
    <row r="17" spans="1:11" ht="18.75" customHeight="1">
      <c r="B17" s="41">
        <v>2011</v>
      </c>
      <c r="C17" s="70">
        <v>88.402982790864371</v>
      </c>
      <c r="D17" s="70">
        <v>71.003289512000052</v>
      </c>
      <c r="E17" s="70">
        <v>44.21103007486191</v>
      </c>
      <c r="F17" s="73">
        <v>35.509306008999978</v>
      </c>
      <c r="I17" s="7"/>
      <c r="J17" s="7"/>
      <c r="K17" s="7"/>
    </row>
    <row r="18" spans="1:11" ht="18.75" customHeight="1">
      <c r="A18" s="11"/>
      <c r="B18" s="42">
        <v>2012</v>
      </c>
      <c r="C18" s="69">
        <v>70.234749207843947</v>
      </c>
      <c r="D18" s="69">
        <v>56.548489194267837</v>
      </c>
      <c r="E18" s="69">
        <v>15.882812041877992</v>
      </c>
      <c r="F18" s="72">
        <v>12.787815650438993</v>
      </c>
      <c r="I18" s="7"/>
      <c r="J18" s="7"/>
      <c r="K18" s="7"/>
    </row>
    <row r="19" spans="1:11" ht="18.75" customHeight="1">
      <c r="B19" s="41">
        <v>2013</v>
      </c>
      <c r="C19" s="70">
        <v>79.373092364147809</v>
      </c>
      <c r="D19" s="70">
        <v>64.099494710865869</v>
      </c>
      <c r="E19" s="70">
        <v>21.368803038313761</v>
      </c>
      <c r="F19" s="73">
        <v>17.256849097523926</v>
      </c>
      <c r="I19" s="7"/>
      <c r="J19" s="7"/>
      <c r="K19" s="7"/>
    </row>
    <row r="20" spans="1:11" ht="18.75" customHeight="1">
      <c r="A20" s="11"/>
      <c r="B20" s="42">
        <v>2014</v>
      </c>
      <c r="C20" s="69">
        <v>72.902373054503983</v>
      </c>
      <c r="D20" s="69">
        <v>59.187400586994691</v>
      </c>
      <c r="E20" s="69">
        <v>15.606735617230374</v>
      </c>
      <c r="F20" s="72">
        <v>12.670672765915727</v>
      </c>
      <c r="I20" s="7"/>
      <c r="J20" s="7"/>
      <c r="K20" s="7"/>
    </row>
    <row r="21" spans="1:11" ht="18.75" customHeight="1">
      <c r="A21" s="11"/>
      <c r="B21" s="41">
        <v>2015</v>
      </c>
      <c r="C21" s="70">
        <v>61.572953386062302</v>
      </c>
      <c r="D21" s="70">
        <v>50.59154367589646</v>
      </c>
      <c r="E21" s="70">
        <v>6.5618242838477681</v>
      </c>
      <c r="F21" s="73">
        <v>5.3915364067137306</v>
      </c>
      <c r="I21" s="7"/>
      <c r="J21" s="7"/>
      <c r="K21" s="7"/>
    </row>
    <row r="22" spans="1:11" ht="18.75" customHeight="1">
      <c r="B22" s="42">
        <v>2016</v>
      </c>
      <c r="C22" s="69">
        <v>54.505336526293888</v>
      </c>
      <c r="D22" s="69">
        <v>44.972956350893035</v>
      </c>
      <c r="E22" s="69">
        <v>5.2056537619973744</v>
      </c>
      <c r="F22" s="72">
        <v>4.295242527366681</v>
      </c>
      <c r="I22" s="7"/>
      <c r="J22" s="7"/>
      <c r="K22" s="7"/>
    </row>
    <row r="23" spans="1:11" ht="18.75" customHeight="1">
      <c r="B23" s="41">
        <v>2017</v>
      </c>
      <c r="C23" s="70">
        <v>37.377246933030321</v>
      </c>
      <c r="D23" s="70">
        <v>30.941536162608131</v>
      </c>
      <c r="E23" s="70">
        <v>2.5003314680173943</v>
      </c>
      <c r="F23" s="73">
        <v>2.0698179476616434</v>
      </c>
      <c r="I23" s="7"/>
      <c r="J23" s="7"/>
      <c r="K23" s="7"/>
    </row>
    <row r="24" spans="1:11" ht="18.75" customHeight="1">
      <c r="B24" s="42">
        <v>2018</v>
      </c>
      <c r="C24" s="69">
        <v>55.773753586667318</v>
      </c>
      <c r="D24" s="69">
        <v>46.296990450036709</v>
      </c>
      <c r="E24" s="69">
        <v>3.9493260577956608</v>
      </c>
      <c r="F24" s="72">
        <v>3.2782787426657101</v>
      </c>
      <c r="I24" s="7"/>
      <c r="J24" s="7"/>
      <c r="K24" s="7"/>
    </row>
    <row r="25" spans="1:11" ht="18.75" customHeight="1">
      <c r="A25" s="11"/>
      <c r="B25" s="41">
        <v>2019</v>
      </c>
      <c r="C25" s="70">
        <v>21.158944746754429</v>
      </c>
      <c r="D25" s="70">
        <v>17.594938759477298</v>
      </c>
      <c r="E25" s="70">
        <v>0.25112060068797459</v>
      </c>
      <c r="F25" s="73">
        <v>0.20882192582055928</v>
      </c>
      <c r="I25" s="7"/>
      <c r="J25" s="7"/>
      <c r="K25" s="7"/>
    </row>
    <row r="26" spans="1:11" ht="18.75" customHeight="1">
      <c r="B26" s="42">
        <v>2020</v>
      </c>
      <c r="C26" s="69">
        <v>11.886846722361998</v>
      </c>
      <c r="D26" s="69">
        <v>9.8832411707554009</v>
      </c>
      <c r="E26" s="69">
        <v>3.6480258618234257E-2</v>
      </c>
      <c r="F26" s="72">
        <v>3.0331273071542979E-2</v>
      </c>
      <c r="I26" s="7"/>
      <c r="J26" s="7"/>
      <c r="K26" s="7"/>
    </row>
    <row r="27" spans="1:11" ht="18.75" customHeight="1">
      <c r="B27" s="41">
        <v>2021</v>
      </c>
      <c r="C27" s="70">
        <v>20.302019672435296</v>
      </c>
      <c r="D27" s="70">
        <v>16.89458448300001</v>
      </c>
      <c r="E27" s="70">
        <v>0.34512902151513436</v>
      </c>
      <c r="F27" s="73">
        <v>0.28720351500000002</v>
      </c>
      <c r="I27" s="7"/>
      <c r="J27" s="7"/>
      <c r="K27" s="7"/>
    </row>
    <row r="28" spans="1:11" ht="18.75" customHeight="1">
      <c r="B28" s="42">
        <v>2022</v>
      </c>
      <c r="C28" s="69">
        <v>23.227002506748548</v>
      </c>
      <c r="D28" s="69">
        <v>19.305936310841822</v>
      </c>
      <c r="E28" s="69">
        <v>8.5557151050330404E-2</v>
      </c>
      <c r="F28" s="72">
        <v>7.1113821451340389E-2</v>
      </c>
      <c r="J28" s="7"/>
    </row>
    <row r="29" spans="1:11" ht="18.75" customHeight="1">
      <c r="B29" s="41">
        <v>2023</v>
      </c>
      <c r="C29" s="70">
        <v>1.1076126795036221</v>
      </c>
      <c r="D29" s="70">
        <v>0.92436973623224883</v>
      </c>
      <c r="E29" s="70">
        <v>0</v>
      </c>
      <c r="F29" s="73">
        <v>0</v>
      </c>
      <c r="J29" s="7"/>
    </row>
    <row r="30" spans="1:11" ht="18.75" customHeight="1">
      <c r="J30" s="7"/>
    </row>
    <row r="38" spans="7:11">
      <c r="G38" s="6"/>
      <c r="J38" s="7"/>
      <c r="K38" s="7"/>
    </row>
  </sheetData>
  <sheetProtection selectLockedCells="1"/>
  <mergeCells count="10">
    <mergeCell ref="B12:F12"/>
    <mergeCell ref="B1:F1"/>
    <mergeCell ref="B10:F10"/>
    <mergeCell ref="B7:F7"/>
    <mergeCell ref="B5:F5"/>
    <mergeCell ref="B3:F3"/>
    <mergeCell ref="B2:F2"/>
    <mergeCell ref="B6:F6"/>
    <mergeCell ref="B8:F8"/>
    <mergeCell ref="B4:F4"/>
  </mergeCells>
  <phoneticPr fontId="19" type="noConversion"/>
  <conditionalFormatting sqref="I15:R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3"/>
  <sheetViews>
    <sheetView showGridLines="0" zoomScale="120" zoomScaleNormal="12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4.7109375" style="1" customWidth="1"/>
    <col min="14" max="14" width="0.140625" style="1" customWidth="1"/>
    <col min="15" max="15" width="2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19.899999999999999" customHeight="1">
      <c r="A1" s="1"/>
      <c r="N1" s="66"/>
    </row>
    <row r="2" spans="1:28" ht="20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600000000000001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T3" s="17"/>
      <c r="U3" s="17"/>
      <c r="V3" s="18"/>
      <c r="W3" s="17"/>
      <c r="X3" s="17"/>
      <c r="Y3" s="18"/>
      <c r="Z3" s="17"/>
      <c r="AA3" s="17"/>
      <c r="AB3" s="19"/>
    </row>
    <row r="4" spans="1:28" ht="15.6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1"/>
      <c r="C6" s="3"/>
      <c r="O6" s="68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1"/>
      <c r="C7" s="3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1"/>
      <c r="C8" s="3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1"/>
      <c r="C9" s="3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1"/>
      <c r="C10" s="3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1"/>
      <c r="C11" s="3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1"/>
      <c r="C12" s="3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1"/>
      <c r="C13" s="3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1"/>
      <c r="C14" s="3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1"/>
      <c r="C15" s="3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1"/>
      <c r="C16" s="3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2.25" customHeight="1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3.75" customHeight="1">
      <c r="A20" s="1"/>
      <c r="B20" s="14"/>
      <c r="C20" s="15"/>
      <c r="D20" s="14"/>
      <c r="E20" s="65"/>
      <c r="F20" s="14"/>
      <c r="G20" s="65"/>
      <c r="H20" s="14"/>
      <c r="I20" s="65"/>
      <c r="J20" s="14"/>
      <c r="K20" s="65"/>
      <c r="L20" s="14"/>
      <c r="M20" s="65"/>
      <c r="N20" s="67"/>
      <c r="O20" s="12"/>
      <c r="P20" s="12"/>
      <c r="Q20" s="12"/>
      <c r="R20" s="12"/>
      <c r="S20" s="12"/>
    </row>
    <row r="21" spans="1:28" ht="16.5" customHeight="1">
      <c r="A21" s="1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</row>
    <row r="22" spans="1:28" ht="14.4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3"/>
  <sheetViews>
    <sheetView showGridLines="0" tabSelected="1" zoomScale="120" zoomScaleNormal="120" workbookViewId="0">
      <selection activeCell="R7" sqref="R7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7.28515625" style="1" customWidth="1"/>
    <col min="14" max="14" width="2.5703125" style="1" customWidth="1"/>
    <col min="15" max="15" width="16.28515625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61"/>
    </row>
    <row r="2" spans="1:28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0"/>
      <c r="N2" s="6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1"/>
      <c r="N3" s="62"/>
      <c r="T3" s="17"/>
      <c r="U3" s="17"/>
      <c r="V3" s="18"/>
      <c r="W3" s="17"/>
      <c r="X3" s="17"/>
      <c r="Y3" s="18"/>
      <c r="Z3" s="17"/>
      <c r="AA3" s="17"/>
      <c r="AB3" s="19"/>
    </row>
    <row r="4" spans="1:28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/>
      <c r="N4" s="62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3"/>
      <c r="N5" s="62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49"/>
      <c r="C6" s="3"/>
      <c r="M6" s="52"/>
      <c r="N6" s="62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49"/>
      <c r="C7" s="3"/>
      <c r="M7" s="52"/>
      <c r="N7" s="62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49"/>
      <c r="C8" s="3"/>
      <c r="M8" s="52"/>
      <c r="N8" s="62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49"/>
      <c r="C9" s="3"/>
      <c r="M9" s="52"/>
      <c r="N9" s="62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49"/>
      <c r="C10" s="3"/>
      <c r="M10" s="52"/>
      <c r="N10" s="62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49"/>
      <c r="C11" s="3"/>
      <c r="M11" s="52"/>
      <c r="N11" s="62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49"/>
      <c r="C12" s="3"/>
      <c r="M12" s="52"/>
      <c r="N12" s="62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49"/>
      <c r="C13" s="3"/>
      <c r="M13" s="52"/>
      <c r="N13" s="62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49"/>
      <c r="C14" s="3"/>
      <c r="M14" s="52"/>
      <c r="N14" s="62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49"/>
      <c r="C15" s="3"/>
      <c r="M15" s="52"/>
      <c r="N15" s="62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49"/>
      <c r="C16" s="3"/>
      <c r="M16" s="52"/>
      <c r="N16" s="62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49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54"/>
      <c r="N17" s="63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49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54"/>
      <c r="N18" s="63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0.75" customHeight="1">
      <c r="A19" s="49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55"/>
      <c r="N19" s="63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9.75" customHeight="1">
      <c r="A20" s="56"/>
      <c r="B20" s="57"/>
      <c r="C20" s="58"/>
      <c r="D20" s="57"/>
      <c r="E20" s="59"/>
      <c r="F20" s="57"/>
      <c r="G20" s="59"/>
      <c r="H20" s="57"/>
      <c r="I20" s="59"/>
      <c r="J20" s="57"/>
      <c r="K20" s="59"/>
      <c r="L20" s="57"/>
      <c r="M20" s="60"/>
      <c r="N20" s="64"/>
      <c r="O20" s="12"/>
      <c r="P20" s="12"/>
      <c r="Q20" s="12"/>
      <c r="R20" s="12"/>
      <c r="S20" s="12"/>
    </row>
    <row r="21" spans="1:28" ht="16.5" customHeight="1">
      <c r="A21" s="49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54"/>
      <c r="N21" s="12"/>
      <c r="O21" s="12"/>
      <c r="P21" s="12"/>
      <c r="Q21" s="12"/>
      <c r="R21" s="12"/>
      <c r="S21" s="12"/>
    </row>
    <row r="22" spans="1:28" ht="21.7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2025-09-24T12:36:44Z</cp:lastPrinted>
  <dcterms:created xsi:type="dcterms:W3CDTF">2010-08-25T11:28:54Z</dcterms:created>
  <dcterms:modified xsi:type="dcterms:W3CDTF">2025-09-26T07:47:35Z</dcterms:modified>
</cp:coreProperties>
</file>