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3_PM25-Belast-Bev-Feinstaub\"/>
    </mc:Choice>
  </mc:AlternateContent>
  <xr:revisionPtr revIDLastSave="0" documentId="13_ncr:1_{B9A0A4AC-5A9A-4DE6-8995-1637E009542C}" xr6:coauthVersionLast="47" xr6:coauthVersionMax="47" xr10:uidLastSave="{00000000-0000-0000-0000-000000000000}"/>
  <bookViews>
    <workbookView xWindow="-15" yWindow="45" windowWidth="16170" windowHeight="14790" tabRatio="802" activeTab="2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>OFFSET(Daten!#REF!,0,0,COUNTA(Daten!$B$16:$B$20),-1)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Diagramm!$B$1:$M$29</definedName>
    <definedName name="Print_Area" localSheetId="2">'Diagramm ENGLISCH'!$B$1:$M$29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" i="1" l="1"/>
  <c r="Y5" i="1" l="1"/>
</calcChain>
</file>

<file path=xl/sharedStrings.xml><?xml version="1.0" encoding="utf-8"?>
<sst xmlns="http://schemas.openxmlformats.org/spreadsheetml/2006/main" count="36" uniqueCount="30">
  <si>
    <t>Quelle:</t>
  </si>
  <si>
    <t>Trennlinie horizontal gepunktet</t>
  </si>
  <si>
    <t>Trennlinie horizontal</t>
  </si>
  <si>
    <t>Trennlinie vertikal gepunktet</t>
  </si>
  <si>
    <t>Zusätzliche Grafikelemente</t>
  </si>
  <si>
    <t>Millionen</t>
  </si>
  <si>
    <t>Source:</t>
  </si>
  <si>
    <t>Millions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</si>
  <si>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</si>
  <si>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</si>
  <si>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</si>
  <si>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</si>
  <si>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</si>
  <si>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</si>
  <si>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</si>
  <si>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</si>
  <si>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Prozent</t>
  </si>
  <si>
    <t>Percent</t>
  </si>
  <si>
    <t>Achsenbezeichnung 2:</t>
  </si>
  <si>
    <t>Name of axis 2:</t>
  </si>
  <si>
    <t>Absolute Bevölkerung oberhalb des WHO-Richtwerts [in Mio]</t>
  </si>
  <si>
    <t>Umweltbundesamt 2025</t>
  </si>
  <si>
    <t>German Environment Agency 2025</t>
  </si>
  <si>
    <t>Absolute Bevölkerung oberhalb des EU-Grenzwerts [in Mio]</t>
  </si>
  <si>
    <t>Anteil der Bevölkerung oberhalb des WHO-Richtwerts (Jahresmittel 5 µg/m³)</t>
  </si>
  <si>
    <t>Anteil der Bevölkerung oberhalb des EU-Grenzwerts (Jahresmittel 10 µg/m³)</t>
  </si>
  <si>
    <t>Bevölkerungsanteil mit Feinstaubbelastung (PM2,5) oberhalb des WHO-Richtwerts/EU-Grenzwerts*</t>
  </si>
  <si>
    <t>Population share exposed to particulate matter (PM2.5) above the WHO guideline/EU limit value*</t>
  </si>
  <si>
    <t>* WHO Luftqualitätsrichtwert 2021: 5 µg/m³ im Jahresmittel; EU-Grenzwert verbindlich einzuhalten ab 2030: 10 µg/m³ im Jahresmittel; Berechnung auf Grundlage der Bevölkerungsdichteverteilung (Zensus 2011, Zensus 2022), skaliert für das jeweilige Jahr.</t>
  </si>
  <si>
    <t>* WHO Air Quality Guideline value 2021: 5 µg/m³ annual mean; EU limit value legally binding from 2030: 10 µg/m³ annual mean; The calculations are based on population density results (population census 2011, census 2022), scaled for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</si>
</sst>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0.0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rgb="FFFF0000"/>
      <name val="Cambria"/>
      <family val="1"/>
    </font>
    <font>
      <sz val="10"/>
      <name val="Cambria"/>
      <family val="1"/>
    </font>
    <font>
      <b/>
      <sz val="6"/>
      <color rgb="FFFF0000"/>
      <name val="Meta Serif Offc Book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0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2" fillId="0" borderId="0"/>
    <xf numFmtId="173" fontId="33" fillId="0" borderId="0"/>
    <xf numFmtId="174" fontId="32" fillId="0" borderId="0"/>
    <xf numFmtId="175" fontId="19" fillId="0" borderId="0"/>
    <xf numFmtId="176" fontId="19" fillId="0" borderId="0"/>
    <xf numFmtId="177" fontId="19" fillId="0" borderId="0"/>
    <xf numFmtId="178" fontId="32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1" fillId="0" borderId="11" applyFill="0" applyBorder="0">
      <alignment horizontal="right" indent="1"/>
    </xf>
    <xf numFmtId="0" fontId="19" fillId="0" borderId="23"/>
    <xf numFmtId="166" fontId="32" fillId="0" borderId="0"/>
    <xf numFmtId="49" fontId="32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8" fillId="25" borderId="21" xfId="0" applyFont="1" applyFill="1" applyBorder="1" applyAlignment="1">
      <alignment horizontal="left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/>
    <xf numFmtId="0" fontId="27" fillId="0" borderId="0" xfId="0" applyFont="1" applyFill="1" applyBorder="1" applyAlignment="1" applyProtection="1"/>
    <xf numFmtId="164" fontId="36" fillId="24" borderId="0" xfId="0" applyNumberFormat="1" applyFont="1" applyFill="1" applyBorder="1" applyAlignment="1">
      <alignment vertical="top"/>
    </xf>
    <xf numFmtId="0" fontId="35" fillId="24" borderId="12" xfId="0" applyFont="1" applyFill="1" applyBorder="1"/>
    <xf numFmtId="0" fontId="26" fillId="24" borderId="16" xfId="0" applyFont="1" applyFill="1" applyBorder="1"/>
    <xf numFmtId="0" fontId="26" fillId="24" borderId="17" xfId="0" applyFont="1" applyFill="1" applyBorder="1"/>
    <xf numFmtId="0" fontId="37" fillId="24" borderId="20" xfId="0" applyFont="1" applyFill="1" applyBorder="1" applyAlignment="1">
      <alignment horizontal="left" vertical="center" wrapText="1"/>
    </xf>
    <xf numFmtId="0" fontId="37" fillId="26" borderId="20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24" xfId="0" applyFont="1" applyFill="1" applyBorder="1" applyAlignment="1">
      <alignment horizontal="right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0" fillId="0" borderId="21" xfId="0" applyFont="1" applyBorder="1" applyAlignment="1"/>
    <xf numFmtId="0" fontId="22" fillId="0" borderId="21" xfId="0" applyFont="1" applyBorder="1" applyAlignment="1"/>
    <xf numFmtId="0" fontId="0" fillId="0" borderId="21" xfId="0" applyBorder="1"/>
    <xf numFmtId="0" fontId="21" fillId="0" borderId="21" xfId="0" applyFont="1" applyBorder="1" applyAlignment="1"/>
    <xf numFmtId="0" fontId="0" fillId="24" borderId="21" xfId="0" applyFill="1" applyBorder="1"/>
    <xf numFmtId="0" fontId="0" fillId="24" borderId="21" xfId="0" applyFill="1" applyBorder="1" applyProtection="1"/>
    <xf numFmtId="0" fontId="0" fillId="0" borderId="29" xfId="0" applyBorder="1"/>
    <xf numFmtId="0" fontId="0" fillId="24" borderId="30" xfId="0" applyFill="1" applyBorder="1" applyProtection="1"/>
    <xf numFmtId="0" fontId="20" fillId="24" borderId="30" xfId="0" applyFont="1" applyFill="1" applyBorder="1" applyAlignment="1" applyProtection="1">
      <alignment horizontal="right" indent="1"/>
    </xf>
    <xf numFmtId="0" fontId="25" fillId="24" borderId="30" xfId="0" applyFont="1" applyFill="1" applyBorder="1" applyAlignment="1" applyProtection="1">
      <alignment horizontal="left" vertical="top" wrapText="1"/>
    </xf>
    <xf numFmtId="0" fontId="25" fillId="24" borderId="31" xfId="0" applyFont="1" applyFill="1" applyBorder="1" applyAlignment="1" applyProtection="1">
      <alignment horizontal="left" vertical="top" wrapText="1"/>
    </xf>
    <xf numFmtId="0" fontId="0" fillId="0" borderId="32" xfId="0" applyBorder="1"/>
    <xf numFmtId="0" fontId="0" fillId="0" borderId="22" xfId="0" applyBorder="1"/>
    <xf numFmtId="0" fontId="0" fillId="24" borderId="22" xfId="0" applyFill="1" applyBorder="1"/>
    <xf numFmtId="0" fontId="0" fillId="24" borderId="33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24" borderId="16" xfId="0" applyFill="1" applyBorder="1"/>
    <xf numFmtId="0" fontId="20" fillId="0" borderId="0" xfId="0" applyFont="1" applyBorder="1"/>
    <xf numFmtId="187" fontId="37" fillId="26" borderId="20" xfId="0" applyNumberFormat="1" applyFont="1" applyFill="1" applyBorder="1" applyAlignment="1">
      <alignment horizontal="center" vertical="center" wrapText="1"/>
    </xf>
    <xf numFmtId="187" fontId="37" fillId="24" borderId="20" xfId="0" applyNumberFormat="1" applyFont="1" applyFill="1" applyBorder="1" applyAlignment="1">
      <alignment horizontal="center" vertical="center" wrapText="1"/>
    </xf>
    <xf numFmtId="187" fontId="37" fillId="26" borderId="0" xfId="0" applyNumberFormat="1" applyFont="1" applyFill="1" applyBorder="1" applyAlignment="1">
      <alignment horizontal="center" vertical="center" wrapText="1"/>
    </xf>
    <xf numFmtId="187" fontId="37" fillId="24" borderId="0" xfId="0" applyNumberFormat="1" applyFont="1" applyFill="1" applyBorder="1" applyAlignment="1">
      <alignment horizontal="center" vertical="center" wrapText="1"/>
    </xf>
    <xf numFmtId="0" fontId="35" fillId="24" borderId="16" xfId="0" applyFont="1" applyFill="1" applyBorder="1"/>
    <xf numFmtId="0" fontId="35" fillId="24" borderId="13" xfId="0" applyFont="1" applyFill="1" applyBorder="1" applyAlignment="1" applyProtection="1">
      <alignment horizontal="left" vertical="center"/>
      <protection locked="0"/>
    </xf>
    <xf numFmtId="0" fontId="35" fillId="24" borderId="10" xfId="0" applyFont="1" applyFill="1" applyBorder="1" applyAlignment="1" applyProtection="1">
      <alignment horizontal="left" vertical="center"/>
      <protection locked="0"/>
    </xf>
    <xf numFmtId="0" fontId="35" fillId="24" borderId="13" xfId="0" applyFont="1" applyFill="1" applyBorder="1" applyAlignment="1" applyProtection="1">
      <alignment horizontal="left" vertical="center" wrapText="1"/>
      <protection locked="0"/>
    </xf>
    <xf numFmtId="0" fontId="35" fillId="24" borderId="18" xfId="0" applyFont="1" applyFill="1" applyBorder="1" applyAlignment="1" applyProtection="1">
      <alignment horizontal="left" vertical="center" wrapText="1"/>
      <protection locked="0"/>
    </xf>
    <xf numFmtId="0" fontId="35" fillId="24" borderId="19" xfId="0" applyFont="1" applyFill="1" applyBorder="1" applyAlignment="1" applyProtection="1">
      <alignment horizontal="left" vertical="center" wrapText="1"/>
      <protection locked="0"/>
    </xf>
    <xf numFmtId="0" fontId="35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35" fillId="0" borderId="13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C2C2C2"/>
      <color rgb="FFFFFFFF"/>
      <color rgb="FFB2B2B2"/>
      <color rgb="FFDDDDDD"/>
      <color rgb="FFE6E6E6"/>
      <color rgb="FF5EAD35"/>
      <color rgb="FF080808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19061432112252E-2"/>
          <c:y val="0.12952383092349704"/>
          <c:w val="0.90240727757495065"/>
          <c:h val="0.61729352370042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Daten!$C$15</c:f>
              <c:strCache>
                <c:ptCount val="1"/>
                <c:pt idx="0">
                  <c:v>Anteil der Bevölkerung oberhalb des WHO-Richtwerts (Jahresmittel 5 µg/m³)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3278075338934064E-2"/>
                  <c:y val="2.27505427830114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100,0 %</a:t>
                    </a:r>
                  </a:p>
                  <a:p>
                    <a:r>
                      <a:rPr lang="en-US"/>
                      <a:t>(81,7</a:t>
                    </a:r>
                    <a:r>
                      <a:rPr lang="en-US" baseline="0"/>
                      <a:t> Mio)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37E-43BF-8135-10D7F940C8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E-43BF-8135-10D7F940C8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E-43BF-8135-10D7F940C8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E-43BF-8135-10D7F940C8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E-43BF-8135-10D7F940C8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E-43BF-8135-10D7F940C8D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E-43BF-8135-10D7F940C8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E-43BF-8135-10D7F940C8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5-4C68-9C03-0F5E224A68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E-43BF-8135-10D7F940C8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7E-43BF-8135-10D7F940C8D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E-43BF-8135-10D7F940C8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E-43BF-8135-10D7F940C8D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99,6 %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(83,1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37E-43BF-8135-10D7F940C8DB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99.959357287291454</c:v>
                </c:pt>
                <c:pt idx="11">
                  <c:v>99.967687007150147</c:v>
                </c:pt>
                <c:pt idx="12">
                  <c:v>99.870075562082761</c:v>
                </c:pt>
                <c:pt idx="13">
                  <c:v>99.567104871876126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E-43BF-8135-10D7F940C8DB}"/>
            </c:ext>
          </c:extLst>
        </c:ser>
        <c:ser>
          <c:idx val="2"/>
          <c:order val="1"/>
          <c:tx>
            <c:strRef>
              <c:f>Daten!$E$15</c:f>
              <c:strCache>
                <c:ptCount val="1"/>
                <c:pt idx="0">
                  <c:v>Anteil der Bevölkerung oberhalb des EU-Grenzwerts (Jahresmittel 10 µg/m³)</c:v>
                </c:pt>
              </c:strCache>
            </c:strRef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C9-44EE-BA30-EA1493B273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9-44EE-BA30-EA1493B273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C9-44EE-BA30-EA1493B273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9-44EE-BA30-EA1493B273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9-44EE-BA30-EA1493B273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9-44EE-BA30-EA1493B273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9-44EE-BA30-EA1493B273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9-44EE-BA30-EA1493B273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9-44EE-BA30-EA1493B273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9-44EE-BA30-EA1493B273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9-44EE-BA30-EA1493B273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4C-40BC-8855-504BE4263F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9-44EE-BA30-EA1493B2734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0,1 %</a:t>
                    </a:r>
                  </a:p>
                  <a:p>
                    <a:r>
                      <a:rPr lang="en-US"/>
                      <a:t>(0,1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BC9-44EE-BA30-EA1493B27341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900" b="1" i="0" u="none" strike="noStrike" kern="1200" baseline="0">
                    <a:solidFill>
                      <a:srgbClr val="333333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99.999894441292099</c:v>
                </c:pt>
                <c:pt idx="1">
                  <c:v>99.801089879016118</c:v>
                </c:pt>
                <c:pt idx="2">
                  <c:v>92.959183129767567</c:v>
                </c:pt>
                <c:pt idx="3">
                  <c:v>98.857853682248816</c:v>
                </c:pt>
                <c:pt idx="4">
                  <c:v>95.476599374111885</c:v>
                </c:pt>
                <c:pt idx="5">
                  <c:v>85.060222986564185</c:v>
                </c:pt>
                <c:pt idx="6">
                  <c:v>76.183752946899631</c:v>
                </c:pt>
                <c:pt idx="7">
                  <c:v>67.72667106171032</c:v>
                </c:pt>
                <c:pt idx="8">
                  <c:v>81.51096969831822</c:v>
                </c:pt>
                <c:pt idx="9">
                  <c:v>30.747121655340017</c:v>
                </c:pt>
                <c:pt idx="10">
                  <c:v>15.030423658227617</c:v>
                </c:pt>
                <c:pt idx="11">
                  <c:v>28.232258314887964</c:v>
                </c:pt>
                <c:pt idx="12">
                  <c:v>14.977393471446041</c:v>
                </c:pt>
                <c:pt idx="13">
                  <c:v>0.1421075951020514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C-40BC-8855-504BE426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09480"/>
        <c:axId val="194810656"/>
      </c:barChart>
      <c:catAx>
        <c:axId val="1948094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4810656"/>
        <c:crosses val="autoZero"/>
        <c:auto val="1"/>
        <c:lblAlgn val="ctr"/>
        <c:lblOffset val="100"/>
        <c:noMultiLvlLbl val="0"/>
      </c:catAx>
      <c:valAx>
        <c:axId val="194810656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480948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4.4565751622545093E-2"/>
          <c:y val="0.80790441034452387"/>
          <c:w val="0.95543424837745505"/>
          <c:h val="7.3817054615375952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82479923367685E-2"/>
          <c:y val="0.12683340261519277"/>
          <c:w val="0.90428323230338004"/>
          <c:h val="0.61458192885004315"/>
        </c:manualLayout>
      </c:layout>
      <c:barChart>
        <c:barDir val="col"/>
        <c:grouping val="clustered"/>
        <c:varyColors val="0"/>
        <c:ser>
          <c:idx val="1"/>
          <c:order val="0"/>
          <c:tx>
            <c:v>Population share exceeding the WHO guideline value (5 µg/m³ annual mean)</c:v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5535465999481987E-2"/>
                  <c:y val="2.73537704049435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100.0 %</a:t>
                    </a:r>
                  </a:p>
                  <a:p>
                    <a:r>
                      <a:rPr lang="en-US"/>
                      <a:t>(81.7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8C0-4762-9617-8B907C26E3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0-4762-9617-8B907C26E3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0-4762-9617-8B907C26E3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0-4762-9617-8B907C26E3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0-4762-9617-8B907C26E3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0-4762-9617-8B907C26E3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0-4762-9617-8B907C26E3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0-4762-9617-8B907C26E3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F-4F18-943F-0CECF731CF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0-4762-9617-8B907C26E3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0-4762-9617-8B907C26E3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0-4762-9617-8B907C26E3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0-4762-9617-8B907C26E344}"/>
                </c:ext>
              </c:extLst>
            </c:dLbl>
            <c:dLbl>
              <c:idx val="13"/>
              <c:layout>
                <c:manualLayout>
                  <c:x val="5.5221881083373694E-3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99.6 %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(83.1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m)</a:t>
                    </a:r>
                  </a:p>
                </c:rich>
              </c:tx>
              <c:numFmt formatCode="#,##0.0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8C0-4762-9617-8B907C26E344}"/>
                </c:ext>
              </c:extLst>
            </c:dLbl>
            <c:numFmt formatCode="#.##0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99.959357287291454</c:v>
                </c:pt>
                <c:pt idx="11">
                  <c:v>99.967687007150147</c:v>
                </c:pt>
                <c:pt idx="12">
                  <c:v>99.870075562082761</c:v>
                </c:pt>
                <c:pt idx="13">
                  <c:v>99.567104871876126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C0-4762-9617-8B907C26E344}"/>
            </c:ext>
          </c:extLst>
        </c:ser>
        <c:ser>
          <c:idx val="0"/>
          <c:order val="1"/>
          <c:tx>
            <c:v>Population share exceeding the EU limit value (10 µg/m³ annual mean)</c:v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C2-4312-B02E-DE30A6173E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C2-4312-B02E-DE30A6173E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C2-4312-B02E-DE30A6173E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C2-4312-B02E-DE30A6173E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C2-4312-B02E-DE30A6173E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C2-4312-B02E-DE30A6173E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2-4312-B02E-DE30A6173E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C2-4312-B02E-DE30A6173E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2-4312-B02E-DE30A6173E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2-4312-B02E-DE30A6173E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2-4312-B02E-DE30A6173E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2-4312-B02E-DE30A6173E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2-4312-B02E-DE30A6173EFC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latin typeface="Meta Offc" panose="020B0604030101020102" pitchFamily="34" charset="0"/>
                      </a:rPr>
                      <a:t>0.1 %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latin typeface="Meta Offc" panose="020B0604030101020102" pitchFamily="34" charset="0"/>
                      </a:rPr>
                      <a:t>(0.1 m)</a:t>
                    </a:r>
                  </a:p>
                </c:rich>
              </c:tx>
              <c:spPr>
                <a:solidFill>
                  <a:srgbClr val="C2C2C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3C2-4312-B02E-DE30A6173EFC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99.999894441292099</c:v>
                </c:pt>
                <c:pt idx="1">
                  <c:v>99.801089879016118</c:v>
                </c:pt>
                <c:pt idx="2">
                  <c:v>92.959183129767567</c:v>
                </c:pt>
                <c:pt idx="3">
                  <c:v>98.857853682248816</c:v>
                </c:pt>
                <c:pt idx="4">
                  <c:v>95.476599374111885</c:v>
                </c:pt>
                <c:pt idx="5">
                  <c:v>85.060222986564185</c:v>
                </c:pt>
                <c:pt idx="6">
                  <c:v>76.183752946899631</c:v>
                </c:pt>
                <c:pt idx="7">
                  <c:v>67.72667106171032</c:v>
                </c:pt>
                <c:pt idx="8">
                  <c:v>81.51096969831822</c:v>
                </c:pt>
                <c:pt idx="9">
                  <c:v>30.747121655340017</c:v>
                </c:pt>
                <c:pt idx="10">
                  <c:v>15.030423658227617</c:v>
                </c:pt>
                <c:pt idx="11">
                  <c:v>28.232258314887964</c:v>
                </c:pt>
                <c:pt idx="12">
                  <c:v>14.977393471446041</c:v>
                </c:pt>
                <c:pt idx="13">
                  <c:v>0.1421075951020514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312-B02E-DE30A617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64520"/>
        <c:axId val="196164912"/>
      </c:barChart>
      <c:catAx>
        <c:axId val="196164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164912"/>
        <c:crosses val="autoZero"/>
        <c:auto val="1"/>
        <c:lblAlgn val="ctr"/>
        <c:lblOffset val="100"/>
        <c:noMultiLvlLbl val="0"/>
      </c:catAx>
      <c:valAx>
        <c:axId val="196164912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16452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6784729888908359E-2"/>
          <c:y val="0.80360811308522528"/>
          <c:w val="0.93904902457018624"/>
          <c:h val="7.553721292335882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28</xdr:row>
      <xdr:rowOff>219075</xdr:rowOff>
    </xdr:from>
    <xdr:to>
      <xdr:col>6</xdr:col>
      <xdr:colOff>0</xdr:colOff>
      <xdr:row>28</xdr:row>
      <xdr:rowOff>219075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C47979B-44AE-4260-AC1A-92E837C87ABC}"/>
            </a:ext>
          </a:extLst>
        </xdr:cNvPr>
        <xdr:cNvCxnSpPr/>
      </xdr:nvCxnSpPr>
      <xdr:spPr>
        <a:xfrm>
          <a:off x="1190625" y="6896100"/>
          <a:ext cx="83439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208817</xdr:colOff>
      <xdr:row>0</xdr:row>
      <xdr:rowOff>148003</xdr:rowOff>
    </xdr:from>
    <xdr:to>
      <xdr:col>12</xdr:col>
      <xdr:colOff>241788</xdr:colOff>
      <xdr:row>2</xdr:row>
      <xdr:rowOff>153864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8817" y="148003"/>
          <a:ext cx="6795721" cy="5114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Bevölkerungsanteil mit Feinstaubbelastung (PM2,5) oberhalb des WHO-Richtwerts/EU-Grenzwerts*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5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87923</xdr:colOff>
      <xdr:row>2</xdr:row>
      <xdr:rowOff>5868</xdr:rowOff>
    </xdr:from>
    <xdr:to>
      <xdr:col>12</xdr:col>
      <xdr:colOff>271359</xdr:colOff>
      <xdr:row>22</xdr:row>
      <xdr:rowOff>40349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32099</xdr:colOff>
      <xdr:row>19</xdr:row>
      <xdr:rowOff>15453</xdr:rowOff>
    </xdr:from>
    <xdr:to>
      <xdr:col>12</xdr:col>
      <xdr:colOff>275474</xdr:colOff>
      <xdr:row>19</xdr:row>
      <xdr:rowOff>15453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0699" y="4581591"/>
          <a:ext cx="69665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1172795</xdr:colOff>
      <xdr:row>19</xdr:row>
      <xdr:rowOff>25411</xdr:rowOff>
    </xdr:from>
    <xdr:to>
      <xdr:col>12</xdr:col>
      <xdr:colOff>275167</xdr:colOff>
      <xdr:row>21</xdr:row>
      <xdr:rowOff>23421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19345" y="4654561"/>
          <a:ext cx="1712222" cy="258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itchFamily="2" charset="0"/>
            </a:rPr>
            <a:pPr algn="r"/>
            <a:t>Quelle: Umweltbundesamt 2025</a:t>
          </a:fld>
          <a:endParaRPr lang="de-DE" sz="600" b="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36637</xdr:colOff>
      <xdr:row>19</xdr:row>
      <xdr:rowOff>27803</xdr:rowOff>
    </xdr:from>
    <xdr:to>
      <xdr:col>10</xdr:col>
      <xdr:colOff>805963</xdr:colOff>
      <xdr:row>22</xdr:row>
      <xdr:rowOff>21980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6445" y="4680399"/>
          <a:ext cx="4696556" cy="441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5B5E759-9B90-4298-B4A3-B0D5E237D3ED}" type="TxLink">
            <a:rPr lang="en-US" sz="600" b="0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WHO Luftqualitätsrichtwert 2021: 5 µg/m³ im Jahresmittel; EU-Grenzwert verbindlich einzuhalten ab 2030: 10 µg/m³ im Jahresmittel; Berechnung auf Grundlage der Bevölkerungsdichteverteilung (Zensus 2011, Zensus 2022), skaliert für das jeweilige Jahr.</a:t>
          </a:fld>
          <a:endParaRPr lang="de-DE" sz="6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36634</xdr:colOff>
      <xdr:row>18</xdr:row>
      <xdr:rowOff>564168</xdr:rowOff>
    </xdr:from>
    <xdr:to>
      <xdr:col>10</xdr:col>
      <xdr:colOff>571501</xdr:colOff>
      <xdr:row>20</xdr:row>
      <xdr:rowOff>29303</xdr:rowOff>
    </xdr:to>
    <xdr:sp macro="" textlink="Daten!#REF!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65234" y="4344860"/>
          <a:ext cx="4573467" cy="29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C851DA2-DDA9-44D1-B852-65F936CF66F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0.06377</cdr:x>
      <cdr:y>0.00776</cdr:y>
    </cdr:from>
    <cdr:to>
      <cdr:x>0.14928</cdr:x>
      <cdr:y>0.0601</cdr:y>
    </cdr:to>
    <cdr:sp macro="" textlink="Daten!$B$9">
      <cdr:nvSpPr>
        <cdr:cNvPr id="2" name="Textfeld 1"/>
        <cdr:cNvSpPr txBox="1"/>
      </cdr:nvSpPr>
      <cdr:spPr>
        <a:xfrm xmlns:a="http://schemas.openxmlformats.org/drawingml/2006/main">
          <a:off x="442982" y="35924"/>
          <a:ext cx="593968" cy="242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A4FFA01-2127-4992-A5F6-02E06DC63692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7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199130</xdr:colOff>
      <xdr:row>0</xdr:row>
      <xdr:rowOff>159108</xdr:rowOff>
    </xdr:from>
    <xdr:to>
      <xdr:col>12</xdr:col>
      <xdr:colOff>359019</xdr:colOff>
      <xdr:row>2</xdr:row>
      <xdr:rowOff>181333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9130" y="159108"/>
          <a:ext cx="6922639" cy="535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2EE513E9-1E8F-46E3-93E2-A6C5DFC822C8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Population share exposed to particulate matter (PM2.5) above the WHO guideline/EU limit value*</a:t>
          </a:fld>
          <a:endParaRPr lang="de-DE" sz="1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542925"/>
          <a:ext cx="70199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27360" y="268940"/>
          <a:ext cx="6777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109904</xdr:colOff>
      <xdr:row>2</xdr:row>
      <xdr:rowOff>5868</xdr:rowOff>
    </xdr:from>
    <xdr:to>
      <xdr:col>12</xdr:col>
      <xdr:colOff>357189</xdr:colOff>
      <xdr:row>21</xdr:row>
      <xdr:rowOff>164661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143772</xdr:colOff>
      <xdr:row>2</xdr:row>
      <xdr:rowOff>9297</xdr:rowOff>
    </xdr:from>
    <xdr:to>
      <xdr:col>11</xdr:col>
      <xdr:colOff>12010</xdr:colOff>
      <xdr:row>3</xdr:row>
      <xdr:rowOff>7327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43772" y="522182"/>
          <a:ext cx="6513757" cy="2398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CC816E-68F8-4058-8B5B-E75AA11F9950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32099</xdr:colOff>
      <xdr:row>18</xdr:row>
      <xdr:rowOff>804915</xdr:rowOff>
    </xdr:from>
    <xdr:to>
      <xdr:col>12</xdr:col>
      <xdr:colOff>275474</xdr:colOff>
      <xdr:row>18</xdr:row>
      <xdr:rowOff>804915</xdr:rowOff>
    </xdr:to>
    <xdr:cxnSp macro="">
      <xdr:nvCxnSpPr>
        <xdr:cNvPr id="17" name="Gerade Verbindung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70224" y="4655213"/>
          <a:ext cx="72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239346</xdr:colOff>
      <xdr:row>19</xdr:row>
      <xdr:rowOff>11598</xdr:rowOff>
    </xdr:from>
    <xdr:to>
      <xdr:col>12</xdr:col>
      <xdr:colOff>261491</xdr:colOff>
      <xdr:row>21</xdr:row>
      <xdr:rowOff>139808</xdr:rowOff>
    </xdr:to>
    <xdr:sp macro="" textlink="Daten!Y6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86384" y="4671521"/>
          <a:ext cx="2637857" cy="465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E7EC450-C777-4917-8ABE-5E63870AE21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r"/>
            <a:t>Source: German Environment Agency 2025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29306</xdr:colOff>
      <xdr:row>19</xdr:row>
      <xdr:rowOff>23516</xdr:rowOff>
    </xdr:from>
    <xdr:to>
      <xdr:col>10</xdr:col>
      <xdr:colOff>344366</xdr:colOff>
      <xdr:row>21</xdr:row>
      <xdr:rowOff>271082</xdr:rowOff>
    </xdr:to>
    <xdr:sp macro="" textlink="Daten!B8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114" y="4683439"/>
          <a:ext cx="4242290" cy="584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B9588092-49A3-41EB-8382-93F0C2114ED0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/>
            <a:t>* WHO Air Quality Guideline value 2021: 5 µg/m³ annual mean; EU limit value legally binding from 2030: 10 µg/m³ annual mean; The calculations are based on population density results (population census 2011, census 2022), scaled for each year.</a:t>
          </a:fld>
          <a:endParaRPr lang="de-DE" sz="200">
            <a:solidFill>
              <a:sysClr val="windowText" lastClr="000000"/>
            </a:solidFill>
            <a:effectLst/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/>
  </xdr:twoCellAnchor>
  <xdr:twoCellAnchor>
    <xdr:from>
      <xdr:col>22</xdr:col>
      <xdr:colOff>754063</xdr:colOff>
      <xdr:row>18</xdr:row>
      <xdr:rowOff>650875</xdr:rowOff>
    </xdr:from>
    <xdr:to>
      <xdr:col>28</xdr:col>
      <xdr:colOff>7939</xdr:colOff>
      <xdr:row>19</xdr:row>
      <xdr:rowOff>1833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4485938" y="4468813"/>
          <a:ext cx="3309939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1</xdr:col>
      <xdr:colOff>29307</xdr:colOff>
      <xdr:row>18</xdr:row>
      <xdr:rowOff>688728</xdr:rowOff>
    </xdr:from>
    <xdr:to>
      <xdr:col>10</xdr:col>
      <xdr:colOff>265939</xdr:colOff>
      <xdr:row>20</xdr:row>
      <xdr:rowOff>73266</xdr:rowOff>
    </xdr:to>
    <xdr:sp macro="" textlink="Daten!#REF!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67432" y="4539026"/>
          <a:ext cx="4438622" cy="274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D65ECBE1-A8DB-4455-B358-E04A9EB6E780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/>
            <a:t> </a:t>
          </a:fld>
          <a:endParaRPr lang="de-DE" sz="100">
            <a:solidFill>
              <a:sysClr val="windowText" lastClr="000000"/>
            </a:solidFill>
            <a:effectLst/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0.06053</cdr:x>
      <cdr:y>0.00617</cdr:y>
    </cdr:from>
    <cdr:to>
      <cdr:x>0.14432</cdr:x>
      <cdr:y>0.05851</cdr:y>
    </cdr:to>
    <cdr:sp macro="" textlink="Daten!$B$10">
      <cdr:nvSpPr>
        <cdr:cNvPr id="2" name="Textfeld 1"/>
        <cdr:cNvSpPr txBox="1"/>
      </cdr:nvSpPr>
      <cdr:spPr>
        <a:xfrm xmlns:a="http://schemas.openxmlformats.org/drawingml/2006/main">
          <a:off x="417635" y="28639"/>
          <a:ext cx="578103" cy="243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BC4B07E-ED31-4D1E-AD07-41F565A4376C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5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8"/>
  <sheetViews>
    <sheetView showGridLines="0" workbookViewId="0">
      <selection activeCell="B4" sqref="B4:F4"/>
    </sheetView>
  </sheetViews>
  <sheetFormatPr baseColWidth="10" defaultColWidth="11.42578125" defaultRowHeight="12.75"/>
  <cols>
    <col min="1" max="1" width="18" style="7" bestFit="1" customWidth="1"/>
    <col min="2" max="6" width="25" style="7" customWidth="1"/>
    <col min="7" max="7" width="19.85546875" style="35" customWidth="1"/>
    <col min="8" max="8" width="19.85546875" style="6" customWidth="1"/>
    <col min="9" max="11" width="11.42578125" style="6"/>
    <col min="12" max="16384" width="11.42578125" style="7"/>
  </cols>
  <sheetData>
    <row r="1" spans="1:25">
      <c r="A1" s="44" t="s">
        <v>8</v>
      </c>
      <c r="B1" s="76" t="s">
        <v>26</v>
      </c>
      <c r="C1" s="76"/>
      <c r="D1" s="76"/>
      <c r="E1" s="75"/>
      <c r="F1" s="75"/>
      <c r="G1" s="31"/>
    </row>
    <row r="2" spans="1:25">
      <c r="A2" s="44" t="s">
        <v>9</v>
      </c>
      <c r="B2" s="76" t="s">
        <v>27</v>
      </c>
      <c r="C2" s="76"/>
      <c r="D2" s="76"/>
      <c r="E2" s="75"/>
      <c r="F2" s="75"/>
      <c r="G2" s="31"/>
    </row>
    <row r="3" spans="1:25">
      <c r="A3" s="43" t="s">
        <v>10</v>
      </c>
      <c r="B3" s="80"/>
      <c r="C3" s="80"/>
      <c r="D3" s="80"/>
      <c r="E3" s="81"/>
      <c r="F3" s="81"/>
      <c r="G3" s="32"/>
    </row>
    <row r="4" spans="1:25">
      <c r="A4" s="43" t="s">
        <v>11</v>
      </c>
      <c r="B4" s="84"/>
      <c r="C4" s="84"/>
      <c r="D4" s="84"/>
      <c r="E4" s="85"/>
      <c r="F4" s="85"/>
      <c r="G4" s="32"/>
    </row>
    <row r="5" spans="1:25">
      <c r="A5" s="44" t="s">
        <v>0</v>
      </c>
      <c r="B5" s="79" t="s">
        <v>21</v>
      </c>
      <c r="C5" s="79"/>
      <c r="D5" s="79"/>
      <c r="E5" s="79"/>
      <c r="F5" s="79"/>
      <c r="G5" s="33"/>
      <c r="Y5" s="7" t="str">
        <f>"Quelle: "&amp;Daten!B5</f>
        <v>Quelle: Umweltbundesamt 2025</v>
      </c>
    </row>
    <row r="6" spans="1:25">
      <c r="A6" s="44" t="s">
        <v>6</v>
      </c>
      <c r="B6" s="76" t="s">
        <v>22</v>
      </c>
      <c r="C6" s="76"/>
      <c r="D6" s="76"/>
      <c r="E6" s="75"/>
      <c r="F6" s="75"/>
      <c r="G6" s="33"/>
      <c r="Y6" s="7" t="str">
        <f>"Source: "&amp;Daten!B6</f>
        <v>Source: German Environment Agency 2025</v>
      </c>
    </row>
    <row r="7" spans="1:25" ht="43.35" customHeight="1">
      <c r="A7" s="44" t="s">
        <v>12</v>
      </c>
      <c r="B7" s="77" t="s">
        <v>28</v>
      </c>
      <c r="C7" s="78"/>
      <c r="D7" s="78"/>
      <c r="E7" s="78"/>
      <c r="F7" s="76"/>
      <c r="G7" s="34"/>
    </row>
    <row r="8" spans="1:25" ht="33" customHeight="1">
      <c r="A8" s="44" t="s">
        <v>13</v>
      </c>
      <c r="B8" s="82" t="s">
        <v>29</v>
      </c>
      <c r="C8" s="82"/>
      <c r="D8" s="82"/>
      <c r="E8" s="83"/>
      <c r="F8" s="83"/>
      <c r="G8" s="34"/>
    </row>
    <row r="9" spans="1:25">
      <c r="A9" s="44" t="s">
        <v>14</v>
      </c>
      <c r="B9" s="38" t="s">
        <v>16</v>
      </c>
      <c r="C9" s="73"/>
      <c r="D9" s="73"/>
      <c r="E9" s="39"/>
      <c r="F9" s="40"/>
    </row>
    <row r="10" spans="1:25">
      <c r="A10" s="45" t="s">
        <v>15</v>
      </c>
      <c r="B10" s="74" t="s">
        <v>17</v>
      </c>
      <c r="C10" s="74"/>
      <c r="D10" s="74"/>
      <c r="E10" s="75"/>
      <c r="F10" s="75"/>
      <c r="G10" s="31"/>
    </row>
    <row r="11" spans="1:25">
      <c r="A11" s="44" t="s">
        <v>18</v>
      </c>
      <c r="B11" s="38" t="s">
        <v>5</v>
      </c>
      <c r="C11" s="73"/>
      <c r="D11" s="73"/>
      <c r="E11" s="39"/>
      <c r="F11" s="40"/>
    </row>
    <row r="12" spans="1:25">
      <c r="A12" s="45" t="s">
        <v>19</v>
      </c>
      <c r="B12" s="74" t="s">
        <v>7</v>
      </c>
      <c r="C12" s="74"/>
      <c r="D12" s="74"/>
      <c r="E12" s="75"/>
      <c r="F12" s="75"/>
      <c r="G12" s="31"/>
    </row>
    <row r="14" spans="1:25">
      <c r="A14" s="8"/>
      <c r="B14" s="8"/>
      <c r="C14" s="8"/>
      <c r="D14" s="8"/>
      <c r="E14" s="6"/>
      <c r="F14" s="9"/>
      <c r="G14" s="36"/>
    </row>
    <row r="15" spans="1:25" ht="48.6" customHeight="1">
      <c r="A15" s="6"/>
      <c r="B15" s="29"/>
      <c r="C15" s="30" t="s">
        <v>24</v>
      </c>
      <c r="D15" s="30" t="s">
        <v>20</v>
      </c>
      <c r="E15" s="30" t="s">
        <v>25</v>
      </c>
      <c r="F15" s="30" t="s">
        <v>23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25" ht="18" customHeight="1">
      <c r="A16" s="11"/>
      <c r="B16" s="42">
        <v>2010</v>
      </c>
      <c r="C16" s="69">
        <v>100</v>
      </c>
      <c r="D16" s="69">
        <v>81.74124305099987</v>
      </c>
      <c r="E16" s="69">
        <v>99.999894441292099</v>
      </c>
      <c r="F16" s="71">
        <v>81.741156765999875</v>
      </c>
      <c r="I16" s="7"/>
      <c r="J16" s="7"/>
      <c r="K16" s="7"/>
    </row>
    <row r="17" spans="1:11" ht="18" customHeight="1">
      <c r="B17" s="41">
        <v>2011</v>
      </c>
      <c r="C17" s="70">
        <v>100</v>
      </c>
      <c r="D17" s="70">
        <v>80.3177531689999</v>
      </c>
      <c r="E17" s="70">
        <v>99.801089879016118</v>
      </c>
      <c r="F17" s="72">
        <v>80.157993028999897</v>
      </c>
      <c r="I17" s="7"/>
      <c r="J17" s="7"/>
      <c r="K17" s="7"/>
    </row>
    <row r="18" spans="1:11" ht="18" customHeight="1">
      <c r="A18" s="11"/>
      <c r="B18" s="42">
        <v>2012</v>
      </c>
      <c r="C18" s="69">
        <v>100</v>
      </c>
      <c r="D18" s="69">
        <v>80.513548965520073</v>
      </c>
      <c r="E18" s="69">
        <v>92.959183129767567</v>
      </c>
      <c r="F18" s="71">
        <v>74.84473742713287</v>
      </c>
      <c r="I18" s="7"/>
      <c r="J18" s="7"/>
      <c r="K18" s="7"/>
    </row>
    <row r="19" spans="1:11" ht="18" customHeight="1">
      <c r="B19" s="41">
        <v>2013</v>
      </c>
      <c r="C19" s="70">
        <v>100</v>
      </c>
      <c r="D19" s="70">
        <v>80.757209781861746</v>
      </c>
      <c r="E19" s="70">
        <v>98.857853682248816</v>
      </c>
      <c r="F19" s="72">
        <v>79.834844284019624</v>
      </c>
      <c r="I19" s="7"/>
      <c r="J19" s="7"/>
      <c r="K19" s="7"/>
    </row>
    <row r="20" spans="1:11" ht="18" customHeight="1">
      <c r="A20" s="11"/>
      <c r="B20" s="42">
        <v>2014</v>
      </c>
      <c r="C20" s="69">
        <v>100</v>
      </c>
      <c r="D20" s="69">
        <v>81.18720709234583</v>
      </c>
      <c r="E20" s="69">
        <v>95.476599374111885</v>
      </c>
      <c r="F20" s="71">
        <v>77.514784458589588</v>
      </c>
      <c r="I20" s="7"/>
      <c r="J20" s="7"/>
      <c r="K20" s="7"/>
    </row>
    <row r="21" spans="1:11" ht="18" customHeight="1">
      <c r="A21" s="11"/>
      <c r="B21" s="41">
        <v>2015</v>
      </c>
      <c r="C21" s="70">
        <v>100</v>
      </c>
      <c r="D21" s="70">
        <v>82.165205489961366</v>
      </c>
      <c r="E21" s="70">
        <v>85.060222986564185</v>
      </c>
      <c r="F21" s="72">
        <v>69.889907007129821</v>
      </c>
      <c r="I21" s="7"/>
      <c r="J21" s="7"/>
      <c r="K21" s="7"/>
    </row>
    <row r="22" spans="1:11" ht="18" customHeight="1">
      <c r="B22" s="42">
        <v>2016</v>
      </c>
      <c r="C22" s="69">
        <v>100</v>
      </c>
      <c r="D22" s="69">
        <v>82.511106649525573</v>
      </c>
      <c r="E22" s="69">
        <v>76.183752946899631</v>
      </c>
      <c r="F22" s="71">
        <v>62.860057643627428</v>
      </c>
      <c r="I22" s="7"/>
      <c r="J22" s="7"/>
      <c r="K22" s="7"/>
    </row>
    <row r="23" spans="1:11" ht="18" customHeight="1">
      <c r="B23" s="41">
        <v>2017</v>
      </c>
      <c r="C23" s="70">
        <v>100</v>
      </c>
      <c r="D23" s="70">
        <v>82.7817421064928</v>
      </c>
      <c r="E23" s="70">
        <v>67.72667106171032</v>
      </c>
      <c r="F23" s="72">
        <v>56.065318175617726</v>
      </c>
      <c r="I23" s="7"/>
      <c r="J23" s="7"/>
      <c r="K23" s="7"/>
    </row>
    <row r="24" spans="1:11" ht="18" customHeight="1">
      <c r="B24" s="42">
        <v>2018</v>
      </c>
      <c r="C24" s="69">
        <v>100</v>
      </c>
      <c r="D24" s="69">
        <v>83.008561326423134</v>
      </c>
      <c r="E24" s="69">
        <v>81.51096969831822</v>
      </c>
      <c r="F24" s="71">
        <v>67.661083269790666</v>
      </c>
      <c r="I24" s="7"/>
      <c r="J24" s="7"/>
      <c r="K24" s="7"/>
    </row>
    <row r="25" spans="1:11" ht="18" customHeight="1">
      <c r="A25" s="11"/>
      <c r="B25" s="41">
        <v>2019</v>
      </c>
      <c r="C25" s="70">
        <v>100</v>
      </c>
      <c r="D25" s="70">
        <v>83.156031503774486</v>
      </c>
      <c r="E25" s="70">
        <v>30.747121655340017</v>
      </c>
      <c r="F25" s="72">
        <v>25.568086170218407</v>
      </c>
      <c r="I25" s="7"/>
      <c r="J25" s="7"/>
      <c r="K25" s="7"/>
    </row>
    <row r="26" spans="1:11" ht="18" customHeight="1">
      <c r="B26" s="42">
        <v>2020</v>
      </c>
      <c r="C26" s="69">
        <v>99.959357287291454</v>
      </c>
      <c r="D26" s="69">
        <v>83.110555592972446</v>
      </c>
      <c r="E26" s="69">
        <v>15.030423658227617</v>
      </c>
      <c r="F26" s="71">
        <v>12.496947708885207</v>
      </c>
      <c r="I26" s="7"/>
      <c r="J26" s="7"/>
      <c r="K26" s="7"/>
    </row>
    <row r="27" spans="1:11" ht="18" customHeight="1">
      <c r="B27" s="41">
        <v>2021</v>
      </c>
      <c r="C27" s="70">
        <v>99.967687007150147</v>
      </c>
      <c r="D27" s="70">
        <v>83.199526607999459</v>
      </c>
      <c r="E27" s="70">
        <v>28.232258314887964</v>
      </c>
      <c r="F27" s="72">
        <v>23.496697754999875</v>
      </c>
      <c r="I27" s="7"/>
      <c r="J27" s="7"/>
      <c r="K27" s="7"/>
    </row>
    <row r="28" spans="1:11" ht="18" customHeight="1">
      <c r="B28" s="42">
        <v>2022</v>
      </c>
      <c r="C28" s="69">
        <v>99.870075562082761</v>
      </c>
      <c r="D28" s="69">
        <v>83.010509754770538</v>
      </c>
      <c r="E28" s="69">
        <v>14.977393471446041</v>
      </c>
      <c r="F28" s="71">
        <v>12.448984942337814</v>
      </c>
      <c r="J28" s="7"/>
    </row>
    <row r="29" spans="1:11" ht="18" customHeight="1">
      <c r="B29" s="41">
        <v>2023</v>
      </c>
      <c r="C29" s="70">
        <v>99.567104871876126</v>
      </c>
      <c r="D29" s="70">
        <v>83.094767847070131</v>
      </c>
      <c r="E29" s="70">
        <v>0.1421075951020514</v>
      </c>
      <c r="F29" s="72">
        <v>0.11859737851678581</v>
      </c>
      <c r="J29" s="7"/>
    </row>
    <row r="30" spans="1:11" ht="18" customHeight="1">
      <c r="H30" s="8"/>
      <c r="J30" s="7"/>
    </row>
    <row r="38" spans="7:11">
      <c r="G38" s="6"/>
      <c r="J38" s="7"/>
      <c r="K38" s="7"/>
    </row>
  </sheetData>
  <sheetProtection selectLockedCells="1"/>
  <mergeCells count="10">
    <mergeCell ref="B12:F12"/>
    <mergeCell ref="B1:F1"/>
    <mergeCell ref="B10:F10"/>
    <mergeCell ref="B7:F7"/>
    <mergeCell ref="B5:F5"/>
    <mergeCell ref="B3:F3"/>
    <mergeCell ref="B2:F2"/>
    <mergeCell ref="B6:F6"/>
    <mergeCell ref="B8:F8"/>
    <mergeCell ref="B4:F4"/>
  </mergeCells>
  <phoneticPr fontId="19" type="noConversion"/>
  <conditionalFormatting sqref="I15:R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3"/>
  <sheetViews>
    <sheetView showGridLines="0" topLeftCell="A5" zoomScale="120" zoomScaleNormal="120" workbookViewId="0">
      <selection activeCell="Q15" sqref="Q1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4.7109375" style="1" customWidth="1"/>
    <col min="14" max="14" width="0.140625" style="1" customWidth="1"/>
    <col min="15" max="15" width="2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19.899999999999999" customHeight="1">
      <c r="A1" s="1"/>
      <c r="N1" s="66"/>
    </row>
    <row r="2" spans="1:28" ht="20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600000000000001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T3" s="17"/>
      <c r="U3" s="17"/>
      <c r="V3" s="18"/>
      <c r="W3" s="17"/>
      <c r="X3" s="17"/>
      <c r="Y3" s="18"/>
      <c r="Z3" s="17"/>
      <c r="AA3" s="17"/>
      <c r="AB3" s="19"/>
    </row>
    <row r="4" spans="1:28" ht="15.6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1"/>
      <c r="C6" s="3"/>
      <c r="O6" s="68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1"/>
      <c r="C7" s="3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1"/>
      <c r="C8" s="3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1"/>
      <c r="C9" s="3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1"/>
      <c r="C10" s="3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1"/>
      <c r="C11" s="3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1"/>
      <c r="C12" s="3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1"/>
      <c r="C13" s="3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1"/>
      <c r="C14" s="3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1"/>
      <c r="C15" s="3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1"/>
      <c r="C16" s="3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1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1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2.25" customHeight="1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3.75" customHeight="1">
      <c r="A20" s="1"/>
      <c r="B20" s="14"/>
      <c r="C20" s="15"/>
      <c r="D20" s="14"/>
      <c r="E20" s="65"/>
      <c r="F20" s="14"/>
      <c r="G20" s="65"/>
      <c r="H20" s="14"/>
      <c r="I20" s="65"/>
      <c r="J20" s="14"/>
      <c r="K20" s="65"/>
      <c r="L20" s="14"/>
      <c r="M20" s="65"/>
      <c r="N20" s="67"/>
      <c r="O20" s="12"/>
      <c r="P20" s="12"/>
      <c r="Q20" s="12"/>
      <c r="R20" s="12"/>
      <c r="S20" s="12"/>
    </row>
    <row r="21" spans="1:28" ht="16.5" customHeight="1">
      <c r="A21" s="1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12"/>
      <c r="N21" s="12"/>
      <c r="O21" s="12"/>
      <c r="P21" s="12"/>
      <c r="Q21" s="12"/>
      <c r="R21" s="12"/>
      <c r="S21" s="12"/>
    </row>
    <row r="22" spans="1:28" ht="14.4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B33"/>
  <sheetViews>
    <sheetView showGridLines="0" tabSelected="1" zoomScale="120" zoomScaleNormal="120" workbookViewId="0">
      <selection activeCell="P16" sqref="P16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7.28515625" style="1" customWidth="1"/>
    <col min="14" max="14" width="2.5703125" style="1" customWidth="1"/>
    <col min="15" max="15" width="16.28515625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61"/>
    </row>
    <row r="2" spans="1:28" ht="20.25" customHeight="1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0"/>
      <c r="N2" s="6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75" customHeight="1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1"/>
      <c r="N3" s="62"/>
      <c r="T3" s="17"/>
      <c r="U3" s="17"/>
      <c r="V3" s="18"/>
      <c r="W3" s="17"/>
      <c r="X3" s="17"/>
      <c r="Y3" s="18"/>
      <c r="Z3" s="17"/>
      <c r="AA3" s="17"/>
      <c r="AB3" s="19"/>
    </row>
    <row r="4" spans="1:28" ht="15.95" customHeight="1">
      <c r="A4" s="4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/>
      <c r="N4" s="62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3"/>
      <c r="N5" s="62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49"/>
      <c r="C6" s="3"/>
      <c r="M6" s="52"/>
      <c r="N6" s="62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49"/>
      <c r="C7" s="3"/>
      <c r="M7" s="52"/>
      <c r="N7" s="62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49"/>
      <c r="C8" s="3"/>
      <c r="M8" s="52"/>
      <c r="N8" s="62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49"/>
      <c r="C9" s="3"/>
      <c r="M9" s="52"/>
      <c r="N9" s="62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49"/>
      <c r="C10" s="3"/>
      <c r="M10" s="52"/>
      <c r="N10" s="62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49"/>
      <c r="C11" s="3"/>
      <c r="M11" s="52"/>
      <c r="N11" s="62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49"/>
      <c r="C12" s="3"/>
      <c r="M12" s="52"/>
      <c r="N12" s="62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49"/>
      <c r="C13" s="3"/>
      <c r="M13" s="52"/>
      <c r="N13" s="62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49"/>
      <c r="C14" s="3"/>
      <c r="M14" s="52"/>
      <c r="N14" s="62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49"/>
      <c r="C15" s="3"/>
      <c r="M15" s="52"/>
      <c r="N15" s="62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49"/>
      <c r="C16" s="3"/>
      <c r="M16" s="52"/>
      <c r="N16" s="62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49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54"/>
      <c r="N17" s="63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49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54"/>
      <c r="N18" s="63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0.75" customHeight="1">
      <c r="A19" s="49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55"/>
      <c r="N19" s="63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9.75" customHeight="1">
      <c r="A20" s="56"/>
      <c r="B20" s="57"/>
      <c r="C20" s="58"/>
      <c r="D20" s="57"/>
      <c r="E20" s="59"/>
      <c r="F20" s="57"/>
      <c r="G20" s="59"/>
      <c r="H20" s="57"/>
      <c r="I20" s="59"/>
      <c r="J20" s="57"/>
      <c r="K20" s="59"/>
      <c r="L20" s="57"/>
      <c r="M20" s="60"/>
      <c r="N20" s="64"/>
      <c r="O20" s="12"/>
      <c r="P20" s="12"/>
      <c r="Q20" s="12"/>
      <c r="R20" s="12"/>
      <c r="S20" s="12"/>
    </row>
    <row r="21" spans="1:28" ht="16.5" customHeight="1">
      <c r="A21" s="49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54"/>
      <c r="N21" s="12"/>
      <c r="O21" s="12"/>
      <c r="P21" s="12"/>
      <c r="Q21" s="12"/>
      <c r="R21" s="12"/>
      <c r="S21" s="12"/>
    </row>
    <row r="22" spans="1:28" ht="21.7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2025-09-24T12:26:03Z</cp:lastPrinted>
  <dcterms:created xsi:type="dcterms:W3CDTF">2010-08-25T11:28:54Z</dcterms:created>
  <dcterms:modified xsi:type="dcterms:W3CDTF">2025-09-26T07:34:41Z</dcterms:modified>
</cp:coreProperties>
</file>