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7_UMWELT-GESUNDHEIT\GESU-01_Belast-Bev-Verkehrslärm\"/>
    </mc:Choice>
  </mc:AlternateContent>
  <xr:revisionPtr revIDLastSave="0" documentId="13_ncr:1_{248AC0B8-D16F-4923-9663-0709EDEFFFFA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  <sheet name="Diagramm ENGLISCH" sheetId="18" r:id="rId3"/>
  </sheets>
  <definedNames>
    <definedName name="Beschriftung">OFFSET(Daten!$B$13,0,0,COUNTA(Daten!$B$13:$B$16),-1)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>OFFSET(Daten!$C$13,0,0,COUNTA(Daten!$C$13:$C$16),-1)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Diagramm!$B$1:$M$29</definedName>
    <definedName name="Print_Area" localSheetId="2">'Diagramm ENGLISCH'!$B$1:$M$29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C15" i="1"/>
  <c r="C14" i="1"/>
  <c r="C13" i="1"/>
  <c r="D25" i="1"/>
  <c r="D16" i="1" s="1"/>
  <c r="C25" i="1"/>
  <c r="C16" i="1" s="1"/>
  <c r="W5" i="1" l="1"/>
  <c r="W4" i="1" l="1"/>
</calcChain>
</file>

<file path=xl/sharedStrings.xml><?xml version="1.0" encoding="utf-8"?>
<sst xmlns="http://schemas.openxmlformats.org/spreadsheetml/2006/main" count="52" uniqueCount="36">
  <si>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</si>
  <si>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</si>
  <si>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</si>
  <si>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</si>
  <si>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</si>
  <si>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</si>
  <si>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</si>
  <si>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</si>
  <si>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</si>
  <si>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</si>
  <si>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</si>
  <si>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</si>
  <si>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</si>
  <si>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Schienenverkehrslärm</t>
  </si>
  <si>
    <t>Strassenverkehrslärm</t>
  </si>
  <si>
    <t>Fluglärm</t>
  </si>
  <si>
    <t xml:space="preserve">Anteil der betroffenen Bevölkerung an der Gesamtbevölkerung </t>
  </si>
  <si>
    <t>Gesamt</t>
  </si>
  <si>
    <t xml:space="preserve">Betroffene Bevölkerung </t>
  </si>
  <si>
    <t>Road traffic noise</t>
  </si>
  <si>
    <t>Railway noise</t>
  </si>
  <si>
    <t>Aircraft noise</t>
  </si>
  <si>
    <t>Total</t>
  </si>
  <si>
    <t>Day–evening–night noise index over 55 dB(A)</t>
  </si>
  <si>
    <t>Night noise index over 50 dB(A)</t>
  </si>
  <si>
    <t>Prozent der Gesamtbevölkerung</t>
  </si>
  <si>
    <t>Percent of total population</t>
  </si>
  <si>
    <t>Fraction of population exposed to traffic noise</t>
  </si>
  <si>
    <t>Anteil der durch Verkehrslärm belasteten Bevölkerung</t>
  </si>
  <si>
    <t>Tag-Abend-Nacht-Lärmindex 
ab 55 dB(A)</t>
  </si>
  <si>
    <t>Nacht-Lärmindex 
ab 50 dB(A)</t>
  </si>
  <si>
    <t xml:space="preserve">Bevölkerungsstand 31.12.2021: </t>
  </si>
  <si>
    <t>Stand: 24.04.2025</t>
  </si>
  <si>
    <t>Evaluation status: 24.04.2025</t>
  </si>
  <si>
    <t>Umweltbundesamt 2025, Daten der Lärmkartierungen 2022, berechnet aus Mitteilungen der Bundesländer und des Eisenbahn-Bundesamtes entsprechend § 47c BImSchG, eigene Zusammenstellung</t>
  </si>
  <si>
    <t>German Environment Agency 2025, Data of Noise Mapping 2022 of notifications from the Federal States and the Federal Railway Authority, in accordance with § 47c BImSchG, own compilation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</si>
</sst>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-* #,##0\ _€_-;\-* #,##0\ _€_-;_-* &quot;-&quot;\ _€_-;_-@_-"/>
    <numFmt numFmtId="165" formatCode="&quot;Quelle:&quot;\ @"/>
    <numFmt numFmtId="166" formatCode="###\ ###\ ##0;[Red]\-###\ ###\ ##0;\-"/>
    <numFmt numFmtId="167" formatCode="@\ *."/>
    <numFmt numFmtId="168" formatCode="\ \ \ \ \ \ \ \ \ \ @\ *."/>
    <numFmt numFmtId="169" formatCode="\ \ \ \ \ \ \ \ \ \ \ \ @\ *."/>
    <numFmt numFmtId="170" formatCode="\ \ \ \ \ \ \ \ \ \ \ \ @"/>
    <numFmt numFmtId="171" formatCode="\ \ \ \ \ \ \ \ \ \ \ \ \ @\ *."/>
    <numFmt numFmtId="172" formatCode="\ @\ *."/>
    <numFmt numFmtId="173" formatCode="\ @"/>
    <numFmt numFmtId="174" formatCode="\ \ @\ *."/>
    <numFmt numFmtId="175" formatCode="\ \ @"/>
    <numFmt numFmtId="176" formatCode="\ \ \ @\ *."/>
    <numFmt numFmtId="177" formatCode="\ \ \ @"/>
    <numFmt numFmtId="178" formatCode="\ \ \ \ @\ *."/>
    <numFmt numFmtId="179" formatCode="\ \ \ \ @"/>
    <numFmt numFmtId="180" formatCode="\ \ \ \ \ \ @\ *."/>
    <numFmt numFmtId="181" formatCode="\ \ \ \ \ \ @"/>
    <numFmt numFmtId="182" formatCode="\ \ \ \ \ \ \ @\ *."/>
    <numFmt numFmtId="183" formatCode="\ \ \ \ \ \ \ \ \ @\ *."/>
    <numFmt numFmtId="184" formatCode="\ \ \ \ \ \ \ \ \ @"/>
    <numFmt numFmtId="185" formatCode="_(* #,##0_);_(* \(#,##0\);_(* &quot;-&quot;_);_(@_)"/>
    <numFmt numFmtId="186" formatCode="_(&quot;$&quot;* #,##0_);_(&quot;$&quot;* \(#,##0\);_(&quot;$&quot;* &quot;-&quot;_);_(@_)"/>
    <numFmt numFmtId="187" formatCode="###\ ##0.0;[Red]\-###\ ##0.0;\-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color rgb="FFFF0000"/>
      <name val="Cambria"/>
      <family val="1"/>
    </font>
    <font>
      <sz val="10"/>
      <name val="Cambria"/>
      <family val="1"/>
    </font>
    <font>
      <b/>
      <sz val="6"/>
      <color rgb="FFFF0000"/>
      <name val="Meta Serif Offc Book"/>
    </font>
    <font>
      <sz val="9"/>
      <name val="Cambria"/>
      <family val="1"/>
    </font>
    <font>
      <b/>
      <sz val="9"/>
      <name val="Cambria"/>
      <family val="1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7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6" fontId="31" fillId="0" borderId="0">
      <alignment horizontal="right" indent="1"/>
    </xf>
    <xf numFmtId="167" fontId="19" fillId="0" borderId="0"/>
    <xf numFmtId="49" fontId="19" fillId="0" borderId="0"/>
    <xf numFmtId="168" fontId="19" fillId="0" borderId="0">
      <alignment horizontal="center"/>
    </xf>
    <xf numFmtId="169" fontId="19" fillId="0" borderId="0"/>
    <xf numFmtId="170" fontId="19" fillId="0" borderId="0"/>
    <xf numFmtId="171" fontId="19" fillId="0" borderId="0"/>
    <xf numFmtId="172" fontId="19" fillId="0" borderId="0"/>
    <xf numFmtId="173" fontId="33" fillId="0" borderId="0"/>
    <xf numFmtId="174" fontId="34" fillId="0" borderId="0"/>
    <xf numFmtId="175" fontId="33" fillId="0" borderId="0"/>
    <xf numFmtId="176" fontId="19" fillId="0" borderId="0"/>
    <xf numFmtId="177" fontId="19" fillId="0" borderId="0"/>
    <xf numFmtId="178" fontId="19" fillId="0" borderId="0"/>
    <xf numFmtId="179" fontId="33" fillId="0" borderId="0"/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9" fillId="0" borderId="0">
      <alignment horizontal="center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32" fillId="0" borderId="11" applyFill="0" applyBorder="0">
      <alignment horizontal="right" indent="1"/>
    </xf>
    <xf numFmtId="0" fontId="19" fillId="0" borderId="25"/>
    <xf numFmtId="167" fontId="33" fillId="0" borderId="0"/>
    <xf numFmtId="49" fontId="33" fillId="0" borderId="0"/>
    <xf numFmtId="0" fontId="1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6" borderId="21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3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/>
    <xf numFmtId="0" fontId="28" fillId="0" borderId="0" xfId="0" applyFont="1" applyFill="1" applyBorder="1" applyAlignment="1" applyProtection="1"/>
    <xf numFmtId="165" fontId="37" fillId="24" borderId="0" xfId="0" applyNumberFormat="1" applyFont="1" applyFill="1" applyBorder="1" applyAlignment="1">
      <alignment vertical="top"/>
    </xf>
    <xf numFmtId="0" fontId="36" fillId="24" borderId="12" xfId="0" applyFont="1" applyFill="1" applyBorder="1"/>
    <xf numFmtId="0" fontId="27" fillId="24" borderId="17" xfId="0" applyFont="1" applyFill="1" applyBorder="1"/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29" fillId="25" borderId="27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0" fillId="0" borderId="23" xfId="0" applyFont="1" applyBorder="1" applyAlignment="1"/>
    <xf numFmtId="0" fontId="22" fillId="0" borderId="23" xfId="0" applyFont="1" applyBorder="1" applyAlignment="1"/>
    <xf numFmtId="0" fontId="0" fillId="0" borderId="23" xfId="0" applyBorder="1"/>
    <xf numFmtId="0" fontId="21" fillId="0" borderId="23" xfId="0" applyFont="1" applyBorder="1" applyAlignment="1"/>
    <xf numFmtId="0" fontId="0" fillId="24" borderId="23" xfId="0" applyFill="1" applyBorder="1"/>
    <xf numFmtId="0" fontId="0" fillId="24" borderId="23" xfId="0" applyFill="1" applyBorder="1" applyProtection="1"/>
    <xf numFmtId="0" fontId="0" fillId="0" borderId="32" xfId="0" applyBorder="1"/>
    <xf numFmtId="0" fontId="0" fillId="24" borderId="33" xfId="0" applyFill="1" applyBorder="1" applyProtection="1"/>
    <xf numFmtId="0" fontId="20" fillId="24" borderId="33" xfId="0" applyFont="1" applyFill="1" applyBorder="1" applyAlignment="1" applyProtection="1">
      <alignment horizontal="right" indent="1"/>
    </xf>
    <xf numFmtId="0" fontId="25" fillId="24" borderId="33" xfId="0" applyFont="1" applyFill="1" applyBorder="1" applyAlignment="1" applyProtection="1">
      <alignment horizontal="left" vertical="top" wrapText="1"/>
    </xf>
    <xf numFmtId="0" fontId="25" fillId="24" borderId="34" xfId="0" applyFont="1" applyFill="1" applyBorder="1" applyAlignment="1" applyProtection="1">
      <alignment horizontal="left" vertical="top" wrapText="1"/>
    </xf>
    <xf numFmtId="0" fontId="0" fillId="24" borderId="31" xfId="0" applyFill="1" applyBorder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9" fillId="25" borderId="23" xfId="0" applyFont="1" applyFill="1" applyBorder="1" applyAlignment="1">
      <alignment horizontal="left" vertical="center" wrapText="1"/>
    </xf>
    <xf numFmtId="0" fontId="29" fillId="25" borderId="24" xfId="0" applyFont="1" applyFill="1" applyBorder="1" applyAlignment="1">
      <alignment horizontal="center" vertical="center" wrapText="1"/>
    </xf>
    <xf numFmtId="0" fontId="29" fillId="25" borderId="27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left" vertical="center" wrapText="1"/>
    </xf>
    <xf numFmtId="0" fontId="40" fillId="26" borderId="21" xfId="0" applyFont="1" applyFill="1" applyBorder="1" applyAlignment="1">
      <alignment horizontal="left" vertical="center" wrapText="1"/>
    </xf>
    <xf numFmtId="3" fontId="38" fillId="24" borderId="22" xfId="0" applyNumberFormat="1" applyFont="1" applyFill="1" applyBorder="1" applyAlignment="1">
      <alignment horizontal="center" vertical="center" wrapText="1"/>
    </xf>
    <xf numFmtId="3" fontId="38" fillId="24" borderId="26" xfId="0" applyNumberFormat="1" applyFont="1" applyFill="1" applyBorder="1" applyAlignment="1">
      <alignment horizontal="center" vertical="center" wrapText="1"/>
    </xf>
    <xf numFmtId="3" fontId="38" fillId="26" borderId="22" xfId="0" applyNumberFormat="1" applyFont="1" applyFill="1" applyBorder="1" applyAlignment="1">
      <alignment horizontal="center" vertical="center" wrapText="1"/>
    </xf>
    <xf numFmtId="3" fontId="38" fillId="26" borderId="26" xfId="0" applyNumberFormat="1" applyFont="1" applyFill="1" applyBorder="1" applyAlignment="1">
      <alignment horizontal="center" vertical="center" wrapText="1"/>
    </xf>
    <xf numFmtId="3" fontId="39" fillId="26" borderId="26" xfId="0" applyNumberFormat="1" applyFont="1" applyFill="1" applyBorder="1" applyAlignment="1">
      <alignment horizontal="center" vertical="center" wrapText="1"/>
    </xf>
    <xf numFmtId="3" fontId="39" fillId="26" borderId="22" xfId="0" applyNumberFormat="1" applyFont="1" applyFill="1" applyBorder="1" applyAlignment="1">
      <alignment horizontal="center" vertical="center" wrapText="1"/>
    </xf>
    <xf numFmtId="2" fontId="38" fillId="24" borderId="22" xfId="0" applyNumberFormat="1" applyFont="1" applyFill="1" applyBorder="1" applyAlignment="1">
      <alignment horizontal="center" vertical="center" wrapText="1"/>
    </xf>
    <xf numFmtId="2" fontId="38" fillId="26" borderId="22" xfId="0" applyNumberFormat="1" applyFont="1" applyFill="1" applyBorder="1" applyAlignment="1">
      <alignment horizontal="center" vertical="center" wrapText="1"/>
    </xf>
    <xf numFmtId="2" fontId="39" fillId="26" borderId="22" xfId="0" applyNumberFormat="1" applyFont="1" applyFill="1" applyBorder="1" applyAlignment="1">
      <alignment horizontal="center" vertical="center" wrapText="1"/>
    </xf>
    <xf numFmtId="3" fontId="38" fillId="0" borderId="26" xfId="0" applyNumberFormat="1" applyFont="1" applyFill="1" applyBorder="1" applyAlignment="1">
      <alignment horizontal="center" vertical="center" wrapText="1"/>
    </xf>
    <xf numFmtId="0" fontId="36" fillId="0" borderId="0" xfId="0" applyFont="1" applyFill="1"/>
    <xf numFmtId="3" fontId="36" fillId="0" borderId="0" xfId="0" applyNumberFormat="1" applyFont="1" applyFill="1" applyAlignment="1">
      <alignment horizontal="left"/>
    </xf>
    <xf numFmtId="3" fontId="27" fillId="24" borderId="0" xfId="0" applyNumberFormat="1" applyFont="1" applyFill="1"/>
    <xf numFmtId="3" fontId="27" fillId="24" borderId="0" xfId="0" applyNumberFormat="1" applyFont="1" applyFill="1" applyProtection="1"/>
    <xf numFmtId="2" fontId="27" fillId="24" borderId="0" xfId="0" applyNumberFormat="1" applyFont="1" applyFill="1"/>
    <xf numFmtId="2" fontId="27" fillId="24" borderId="0" xfId="0" applyNumberFormat="1" applyFont="1" applyFill="1" applyProtection="1"/>
    <xf numFmtId="0" fontId="27" fillId="24" borderId="0" xfId="0" applyFont="1" applyFill="1"/>
    <xf numFmtId="0" fontId="29" fillId="25" borderId="27" xfId="0" applyFont="1" applyFill="1" applyBorder="1" applyAlignment="1">
      <alignment horizontal="center" vertical="center" wrapText="1"/>
    </xf>
    <xf numFmtId="2" fontId="38" fillId="26" borderId="22" xfId="0" applyNumberFormat="1" applyFont="1" applyFill="1" applyBorder="1" applyAlignment="1">
      <alignment horizontal="center" vertical="center" wrapText="1"/>
    </xf>
    <xf numFmtId="2" fontId="39" fillId="26" borderId="22" xfId="0" applyNumberFormat="1" applyFont="1" applyFill="1" applyBorder="1" applyAlignment="1">
      <alignment horizontal="center" vertical="center" wrapText="1"/>
    </xf>
    <xf numFmtId="0" fontId="29" fillId="25" borderId="32" xfId="0" applyFont="1" applyFill="1" applyBorder="1" applyAlignment="1">
      <alignment horizontal="center" vertical="center" wrapText="1"/>
    </xf>
    <xf numFmtId="0" fontId="29" fillId="25" borderId="34" xfId="0" applyFont="1" applyFill="1" applyBorder="1" applyAlignment="1">
      <alignment horizontal="center" vertical="center" wrapText="1"/>
    </xf>
    <xf numFmtId="0" fontId="36" fillId="24" borderId="13" xfId="0" applyFont="1" applyFill="1" applyBorder="1" applyAlignment="1" applyProtection="1">
      <alignment horizontal="left" vertical="center" wrapText="1"/>
      <protection locked="0"/>
    </xf>
    <xf numFmtId="0" fontId="36" fillId="24" borderId="10" xfId="0" applyFont="1" applyFill="1" applyBorder="1" applyAlignment="1" applyProtection="1">
      <alignment horizontal="left" vertical="center"/>
      <protection locked="0"/>
    </xf>
    <xf numFmtId="0" fontId="36" fillId="0" borderId="13" xfId="0" applyFont="1" applyFill="1" applyBorder="1" applyAlignment="1" applyProtection="1">
      <alignment horizontal="left" vertical="center"/>
      <protection locked="0"/>
    </xf>
    <xf numFmtId="0" fontId="36" fillId="0" borderId="10" xfId="0" applyFont="1" applyFill="1" applyBorder="1" applyAlignment="1" applyProtection="1">
      <alignment horizontal="left" vertical="center"/>
      <protection locked="0"/>
    </xf>
    <xf numFmtId="0" fontId="36" fillId="24" borderId="19" xfId="0" applyFont="1" applyFill="1" applyBorder="1" applyAlignment="1" applyProtection="1">
      <alignment horizontal="left" vertical="center" wrapText="1"/>
      <protection locked="0"/>
    </xf>
    <xf numFmtId="0" fontId="36" fillId="24" borderId="20" xfId="0" applyFont="1" applyFill="1" applyBorder="1" applyAlignment="1" applyProtection="1">
      <alignment horizontal="left" vertical="center" wrapText="1"/>
      <protection locked="0"/>
    </xf>
    <xf numFmtId="0" fontId="36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6" fillId="0" borderId="13" xfId="0" applyFont="1" applyFill="1" applyBorder="1" applyAlignment="1" applyProtection="1">
      <alignment horizontal="left" vertical="center" wrapText="1"/>
      <protection locked="0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72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omma [0] 2" xfId="71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4" xr:uid="{00000000-0005-0000-0000-000038000000}"/>
    <cellStyle name="ohneP" xfId="69" xr:uid="{00000000-0005-0000-0000-000039000000}"/>
    <cellStyle name="Prozent 2" xfId="43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Standard 3" xfId="70" xr:uid="{00000000-0005-0000-0000-00003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E6E6E6"/>
      <color rgb="FF080808"/>
      <color rgb="FFDDDDDD"/>
      <color rgb="FFB2B2B2"/>
      <color rgb="FF5EAD35"/>
      <color rgb="FF125D86"/>
      <color rgb="FF005F85"/>
      <color rgb="FF61B9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30368711826822E-2"/>
          <c:y val="8.8293222001776236E-2"/>
          <c:w val="0.9300533875342466"/>
          <c:h val="0.677306668233070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Daten!$B$13</c:f>
              <c:strCache>
                <c:ptCount val="1"/>
                <c:pt idx="0">
                  <c:v>Strassenverkehrslärm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8B-4FA2-8FDE-DC9C2F6C268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48B-4FA2-8FDE-DC9C2F6C268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48B-4FA2-8FDE-DC9C2F6C268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48B-4FA2-8FDE-DC9C2F6C2687}"/>
              </c:ext>
            </c:extLst>
          </c:dPt>
          <c:cat>
            <c:multiLvlStrRef>
              <c:f>Daten!$C$11:$D$12</c:f>
              <c:multiLvlStrCache>
                <c:ptCount val="2"/>
                <c:lvl>
                  <c:pt idx="0">
                    <c:v>Tag-Abend-Nacht-Lärmindex 
ab 55 dB(A)</c:v>
                  </c:pt>
                  <c:pt idx="1">
                    <c:v>Nacht-Lärmindex 
ab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Daten!$C$13:$D$13</c:f>
              <c:numCache>
                <c:formatCode>0.00</c:formatCode>
                <c:ptCount val="2"/>
                <c:pt idx="0">
                  <c:v>20.761529434870912</c:v>
                </c:pt>
                <c:pt idx="1">
                  <c:v>14.172762624523164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8B-4FA2-8FDE-DC9C2F6C2687}"/>
            </c:ext>
          </c:extLst>
        </c:ser>
        <c:ser>
          <c:idx val="3"/>
          <c:order val="1"/>
          <c:tx>
            <c:strRef>
              <c:f>Daten!$B$14</c:f>
              <c:strCache>
                <c:ptCount val="1"/>
                <c:pt idx="0">
                  <c:v>Schienenverkehrslärm</c:v>
                </c:pt>
              </c:strCache>
            </c:strRef>
          </c:tx>
          <c:spPr>
            <a:solidFill>
              <a:schemeClr val="accent6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48B-4FA2-8FDE-DC9C2F6C268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48B-4FA2-8FDE-DC9C2F6C268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48B-4FA2-8FDE-DC9C2F6C268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48B-4FA2-8FDE-DC9C2F6C2687}"/>
              </c:ext>
            </c:extLst>
          </c:dPt>
          <c:cat>
            <c:multiLvlStrRef>
              <c:f>Daten!$C$11:$D$12</c:f>
              <c:multiLvlStrCache>
                <c:ptCount val="2"/>
                <c:lvl>
                  <c:pt idx="0">
                    <c:v>Tag-Abend-Nacht-Lärmindex 
ab 55 dB(A)</c:v>
                  </c:pt>
                  <c:pt idx="1">
                    <c:v>Nacht-Lärmindex 
ab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Daten!$C$14:$D$14</c:f>
              <c:numCache>
                <c:formatCode>0.00</c:formatCode>
                <c:ptCount val="2"/>
                <c:pt idx="0">
                  <c:v>4.549772767257072</c:v>
                </c:pt>
                <c:pt idx="1">
                  <c:v>3.3958405386519597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8B-4FA2-8FDE-DC9C2F6C2687}"/>
            </c:ext>
          </c:extLst>
        </c:ser>
        <c:ser>
          <c:idx val="0"/>
          <c:order val="2"/>
          <c:tx>
            <c:strRef>
              <c:f>Daten!$B$15</c:f>
              <c:strCache>
                <c:ptCount val="1"/>
                <c:pt idx="0">
                  <c:v>Fluglärm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48B-4FA2-8FDE-DC9C2F6C268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8B-4FA2-8FDE-DC9C2F6C26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8B-4FA2-8FDE-DC9C2F6C26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8B-4FA2-8FDE-DC9C2F6C26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8B-4FA2-8FDE-DC9C2F6C26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8B-4FA2-8FDE-DC9C2F6C26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8B-4FA2-8FDE-DC9C2F6C26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8B-4FA2-8FDE-DC9C2F6C26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8B-4FA2-8FDE-DC9C2F6C2687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Daten!$C$11:$D$12</c:f>
              <c:multiLvlStrCache>
                <c:ptCount val="2"/>
                <c:lvl>
                  <c:pt idx="0">
                    <c:v>Tag-Abend-Nacht-Lärmindex 
ab 55 dB(A)</c:v>
                  </c:pt>
                  <c:pt idx="1">
                    <c:v>Nacht-Lärmindex 
ab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Daten!$C$15:$D$15</c:f>
              <c:numCache>
                <c:formatCode>0.00</c:formatCode>
                <c:ptCount val="2"/>
                <c:pt idx="0">
                  <c:v>1.0249032631161068</c:v>
                </c:pt>
                <c:pt idx="1">
                  <c:v>0.32918004230900627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48B-4FA2-8FDE-DC9C2F6C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077896"/>
        <c:axId val="313077504"/>
      </c:barChart>
      <c:lineChart>
        <c:grouping val="standard"/>
        <c:varyColors val="0"/>
        <c:ser>
          <c:idx val="1"/>
          <c:order val="3"/>
          <c:tx>
            <c:strRef>
              <c:f>Daten!$B$16</c:f>
              <c:strCache>
                <c:ptCount val="1"/>
                <c:pt idx="0">
                  <c:v>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Daten!$C$12:$D$12</c:f>
              <c:strCache>
                <c:ptCount val="2"/>
                <c:pt idx="0">
                  <c:v>Tag-Abend-Nacht-Lärmindex 
ab 55 dB(A)</c:v>
                </c:pt>
                <c:pt idx="1">
                  <c:v>Nacht-Lärmindex 
ab 50 dB(A)</c:v>
                </c:pt>
              </c:strCache>
            </c:strRef>
          </c:cat>
          <c:val>
            <c:numRef>
              <c:f>Daten!$C$16:$D$16</c:f>
              <c:numCache>
                <c:formatCode>0.00</c:formatCode>
                <c:ptCount val="2"/>
                <c:pt idx="0">
                  <c:v>26.336205465244088</c:v>
                </c:pt>
                <c:pt idx="1">
                  <c:v>17.897783205484131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48B-4FA2-8FDE-DC9C2F6C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77896"/>
        <c:axId val="313077504"/>
      </c:lineChart>
      <c:catAx>
        <c:axId val="313077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="1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077504"/>
        <c:crosses val="autoZero"/>
        <c:auto val="1"/>
        <c:lblAlgn val="ctr"/>
        <c:lblOffset val="100"/>
        <c:noMultiLvlLbl val="0"/>
      </c:catAx>
      <c:valAx>
        <c:axId val="313077504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7789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2.114012458114348E-2"/>
          <c:y val="0.93230681289161921"/>
          <c:w val="0.94204528802993981"/>
          <c:h val="5.8176846391032211E-2"/>
        </c:manualLayout>
      </c:layout>
      <c:overlay val="0"/>
    </c:legend>
    <c:plotVisOnly val="0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30368711826822E-2"/>
          <c:y val="8.8293222001776236E-2"/>
          <c:w val="0.9300533875342466"/>
          <c:h val="0.677306668233070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Daten!$A$13</c:f>
              <c:strCache>
                <c:ptCount val="1"/>
                <c:pt idx="0">
                  <c:v>Road traffic noise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10-485C-9D9E-DC85F64559A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10-485C-9D9E-DC85F64559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10-485C-9D9E-DC85F64559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10-485C-9D9E-DC85F64559A3}"/>
              </c:ext>
            </c:extLst>
          </c:dPt>
          <c:cat>
            <c:multiLvlStrRef>
              <c:f>Daten!$C$32:$D$33</c:f>
              <c:multiLvlStrCache>
                <c:ptCount val="2"/>
                <c:lvl>
                  <c:pt idx="0">
                    <c:v>Day–evening–night noise index over 55 dB(A)</c:v>
                  </c:pt>
                  <c:pt idx="1">
                    <c:v>Night noise index over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Daten!$C$13:$D$13</c:f>
              <c:numCache>
                <c:formatCode>0.00</c:formatCode>
                <c:ptCount val="2"/>
                <c:pt idx="0">
                  <c:v>20.761529434870912</c:v>
                </c:pt>
                <c:pt idx="1">
                  <c:v>14.172762624523164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10-485C-9D9E-DC85F64559A3}"/>
            </c:ext>
          </c:extLst>
        </c:ser>
        <c:ser>
          <c:idx val="3"/>
          <c:order val="1"/>
          <c:tx>
            <c:strRef>
              <c:f>Daten!$A$14</c:f>
              <c:strCache>
                <c:ptCount val="1"/>
                <c:pt idx="0">
                  <c:v>Railway noise</c:v>
                </c:pt>
              </c:strCache>
            </c:strRef>
          </c:tx>
          <c:spPr>
            <a:solidFill>
              <a:schemeClr val="accent6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10-485C-9D9E-DC85F64559A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910-485C-9D9E-DC85F64559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10-485C-9D9E-DC85F64559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910-485C-9D9E-DC85F64559A3}"/>
              </c:ext>
            </c:extLst>
          </c:dPt>
          <c:cat>
            <c:multiLvlStrRef>
              <c:f>Daten!$C$32:$D$33</c:f>
              <c:multiLvlStrCache>
                <c:ptCount val="2"/>
                <c:lvl>
                  <c:pt idx="0">
                    <c:v>Day–evening–night noise index over 55 dB(A)</c:v>
                  </c:pt>
                  <c:pt idx="1">
                    <c:v>Night noise index over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Daten!$C$14:$D$14</c:f>
              <c:numCache>
                <c:formatCode>0.00</c:formatCode>
                <c:ptCount val="2"/>
                <c:pt idx="0">
                  <c:v>4.549772767257072</c:v>
                </c:pt>
                <c:pt idx="1">
                  <c:v>3.3958405386519597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10-485C-9D9E-DC85F64559A3}"/>
            </c:ext>
          </c:extLst>
        </c:ser>
        <c:ser>
          <c:idx val="0"/>
          <c:order val="2"/>
          <c:tx>
            <c:strRef>
              <c:f>Daten!$A$15</c:f>
              <c:strCache>
                <c:ptCount val="1"/>
                <c:pt idx="0">
                  <c:v>Aircraft noise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910-485C-9D9E-DC85F64559A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10-485C-9D9E-DC85F64559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10-485C-9D9E-DC85F64559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10-485C-9D9E-DC85F64559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10-485C-9D9E-DC85F64559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10-485C-9D9E-DC85F64559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10-485C-9D9E-DC85F64559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10-485C-9D9E-DC85F64559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10-485C-9D9E-DC85F64559A3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Daten!$C$32:$D$33</c:f>
              <c:multiLvlStrCache>
                <c:ptCount val="2"/>
                <c:lvl>
                  <c:pt idx="0">
                    <c:v>Day–evening–night noise index over 55 dB(A)</c:v>
                  </c:pt>
                  <c:pt idx="1">
                    <c:v>Night noise index over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Daten!$C$15:$D$15</c:f>
              <c:numCache>
                <c:formatCode>0.00</c:formatCode>
                <c:ptCount val="2"/>
                <c:pt idx="0">
                  <c:v>1.0249032631161068</c:v>
                </c:pt>
                <c:pt idx="1">
                  <c:v>0.32918004230900627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910-485C-9D9E-DC85F645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078680"/>
        <c:axId val="313079072"/>
      </c:barChart>
      <c:lineChart>
        <c:grouping val="standard"/>
        <c:varyColors val="0"/>
        <c:ser>
          <c:idx val="1"/>
          <c:order val="3"/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26.3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910-485C-9D9E-DC85F64559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17.9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910-485C-9D9E-DC85F64559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19.1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910-485C-9D9E-DC85F64559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13.2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910-485C-9D9E-DC85F64559A3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Daten!$C$32:$D$33</c:f>
              <c:multiLvlStrCache>
                <c:ptCount val="2"/>
                <c:lvl>
                  <c:pt idx="0">
                    <c:v>Day–evening–night noise index over 55 dB(A)</c:v>
                  </c:pt>
                  <c:pt idx="1">
                    <c:v>Night noise index over 50 dB(A)</c:v>
                  </c:pt>
                </c:lvl>
                <c:lvl>
                  <c:pt idx="0">
                    <c:v>2022</c:v>
                  </c:pt>
                </c:lvl>
              </c:multiLvlStrCache>
            </c:multiLvlStrRef>
          </c:cat>
          <c:val>
            <c:numRef>
              <c:f>Daten!$C$16:$D$16</c:f>
              <c:numCache>
                <c:formatCode>0.00</c:formatCode>
                <c:ptCount val="2"/>
                <c:pt idx="0">
                  <c:v>26.336205465244088</c:v>
                </c:pt>
                <c:pt idx="1">
                  <c:v>17.897783205484131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910-485C-9D9E-DC85F645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78680"/>
        <c:axId val="313079072"/>
      </c:lineChart>
      <c:catAx>
        <c:axId val="3130786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313079072"/>
        <c:crosses val="autoZero"/>
        <c:auto val="1"/>
        <c:lblAlgn val="ctr"/>
        <c:lblOffset val="100"/>
        <c:noMultiLvlLbl val="0"/>
      </c:catAx>
      <c:valAx>
        <c:axId val="313079072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78680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2.114012458114348E-2"/>
          <c:y val="0.93230691392272769"/>
          <c:w val="0.97885987541885655"/>
          <c:h val="5.2609684056962147E-2"/>
        </c:manualLayout>
      </c:layout>
      <c:overlay val="0"/>
    </c:legend>
    <c:plotVisOnly val="0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1905</xdr:rowOff>
    </xdr:from>
    <xdr:to>
      <xdr:col>4</xdr:col>
      <xdr:colOff>45720</xdr:colOff>
      <xdr:row>16</xdr:row>
      <xdr:rowOff>1905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4264343"/>
          <a:ext cx="10058876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0</xdr:colOff>
      <xdr:row>24</xdr:row>
      <xdr:rowOff>226218</xdr:rowOff>
    </xdr:from>
    <xdr:to>
      <xdr:col>4</xdr:col>
      <xdr:colOff>19050</xdr:colOff>
      <xdr:row>24</xdr:row>
      <xdr:rowOff>226218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6596062"/>
          <a:ext cx="10032206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200351</xdr:colOff>
      <xdr:row>0</xdr:row>
      <xdr:rowOff>251313</xdr:rowOff>
    </xdr:from>
    <xdr:to>
      <xdr:col>14</xdr:col>
      <xdr:colOff>1077668</xdr:colOff>
      <xdr:row>2</xdr:row>
      <xdr:rowOff>23446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00351" y="251313"/>
          <a:ext cx="8187755" cy="28013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Anteil der durch Verkehrslärm belasteten Bevölkerung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3130</xdr:colOff>
      <xdr:row>1</xdr:row>
      <xdr:rowOff>11765</xdr:rowOff>
    </xdr:from>
    <xdr:to>
      <xdr:col>12</xdr:col>
      <xdr:colOff>228188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938" y="268207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691</xdr:colOff>
      <xdr:row>2</xdr:row>
      <xdr:rowOff>5868</xdr:rowOff>
    </xdr:from>
    <xdr:to>
      <xdr:col>13</xdr:col>
      <xdr:colOff>12823</xdr:colOff>
      <xdr:row>18</xdr:row>
      <xdr:rowOff>1095375</xdr:rowOff>
    </xdr:to>
    <xdr:graphicFrame macro="">
      <xdr:nvGraphicFramePr>
        <xdr:cNvPr id="26" name="Diagramm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901237</xdr:colOff>
      <xdr:row>2</xdr:row>
      <xdr:rowOff>14880</xdr:rowOff>
    </xdr:from>
    <xdr:to>
      <xdr:col>16</xdr:col>
      <xdr:colOff>551761</xdr:colOff>
      <xdr:row>3</xdr:row>
      <xdr:rowOff>49369</xdr:rowOff>
    </xdr:to>
    <xdr:sp macro="" textlink="Daten!B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044612" y="531951"/>
          <a:ext cx="6508524" cy="2726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3130</xdr:colOff>
      <xdr:row>18</xdr:row>
      <xdr:rowOff>694975</xdr:rowOff>
    </xdr:from>
    <xdr:to>
      <xdr:col>12</xdr:col>
      <xdr:colOff>228188</xdr:colOff>
      <xdr:row>18</xdr:row>
      <xdr:rowOff>694975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938" y="4680821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197828</xdr:colOff>
      <xdr:row>19</xdr:row>
      <xdr:rowOff>48027</xdr:rowOff>
    </xdr:from>
    <xdr:to>
      <xdr:col>12</xdr:col>
      <xdr:colOff>251123</xdr:colOff>
      <xdr:row>21</xdr:row>
      <xdr:rowOff>58615</xdr:rowOff>
    </xdr:to>
    <xdr:sp macro="" textlink="Daten!W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97116" y="5140239"/>
          <a:ext cx="3716757" cy="274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Daten der Lärmkartierungen 2022, berechnet aus Mitteilungen der Bundesländer und des Eisenbahn-Bundesamtes entsprechend § 47c BImSchG, eigene Zusammenstellung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0</xdr:col>
      <xdr:colOff>185704</xdr:colOff>
      <xdr:row>19</xdr:row>
      <xdr:rowOff>41565</xdr:rowOff>
    </xdr:from>
    <xdr:ext cx="2053245" cy="197490"/>
    <xdr:sp macro="" textlink="Daten!B6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5704" y="5133777"/>
          <a:ext cx="2053245" cy="197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fld id="{819A93E1-27A2-429E-8903-8E512F403808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Stand: 24.04.2025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</xdr:col>
      <xdr:colOff>3130</xdr:colOff>
      <xdr:row>19</xdr:row>
      <xdr:rowOff>38446</xdr:rowOff>
    </xdr:from>
    <xdr:to>
      <xdr:col>12</xdr:col>
      <xdr:colOff>228188</xdr:colOff>
      <xdr:row>19</xdr:row>
      <xdr:rowOff>38446</xdr:rowOff>
    </xdr:to>
    <xdr:cxnSp macro="">
      <xdr:nvCxnSpPr>
        <xdr:cNvPr id="22" name="Gerade Verbindung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22938" y="513065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637443</xdr:colOff>
      <xdr:row>3</xdr:row>
      <xdr:rowOff>58615</xdr:rowOff>
    </xdr:from>
    <xdr:to>
      <xdr:col>8</xdr:col>
      <xdr:colOff>637443</xdr:colOff>
      <xdr:row>18</xdr:row>
      <xdr:rowOff>36635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3736731" y="908538"/>
          <a:ext cx="0" cy="3113943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0.02973</cdr:x>
      <cdr:y>0.02088</cdr:y>
    </cdr:from>
    <cdr:to>
      <cdr:x>0.60859</cdr:x>
      <cdr:y>0.07322</cdr:y>
    </cdr:to>
    <cdr:sp macro="" textlink="Daten!$B$8">
      <cdr:nvSpPr>
        <cdr:cNvPr id="2" name="Textfeld 1"/>
        <cdr:cNvSpPr txBox="1"/>
      </cdr:nvSpPr>
      <cdr:spPr>
        <a:xfrm xmlns:a="http://schemas.openxmlformats.org/drawingml/2006/main">
          <a:off x="205154" y="95250"/>
          <a:ext cx="3993809" cy="238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A4FFA01-2127-4992-A5F6-02E06DC63692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 der Gesamtbevölkerung</a:t>
          </a:fld>
          <a:endParaRPr lang="de-DE" sz="7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185086</xdr:colOff>
      <xdr:row>0</xdr:row>
      <xdr:rowOff>251313</xdr:rowOff>
    </xdr:from>
    <xdr:to>
      <xdr:col>14</xdr:col>
      <xdr:colOff>1062403</xdr:colOff>
      <xdr:row>2</xdr:row>
      <xdr:rowOff>23446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5086" y="251313"/>
          <a:ext cx="8192517" cy="28648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275149D4-D97C-4B3D-B23E-0000BC2DB1FF}" type="TxLink">
            <a:rPr lang="en-US" sz="12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Fraction of population exposed to traffic noise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9075" y="542925"/>
          <a:ext cx="6877050" cy="3619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0188626" y="242514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3130</xdr:colOff>
      <xdr:row>1</xdr:row>
      <xdr:rowOff>11765</xdr:rowOff>
    </xdr:from>
    <xdr:to>
      <xdr:col>12</xdr:col>
      <xdr:colOff>228188</xdr:colOff>
      <xdr:row>1</xdr:row>
      <xdr:rowOff>11765</xdr:rowOff>
    </xdr:to>
    <xdr:cxnSp macro="">
      <xdr:nvCxnSpPr>
        <xdr:cNvPr id="5" name="Gerade Verbindung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22205" y="268940"/>
          <a:ext cx="675920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0188612" y="285708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2461147" y="98855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2712111" y="98856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3086687" y="98729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188626" y="242514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88612" y="285708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2461147" y="98855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2712111" y="98856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3086687" y="98729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691</xdr:colOff>
      <xdr:row>2</xdr:row>
      <xdr:rowOff>5868</xdr:rowOff>
    </xdr:from>
    <xdr:to>
      <xdr:col>13</xdr:col>
      <xdr:colOff>12823</xdr:colOff>
      <xdr:row>18</xdr:row>
      <xdr:rowOff>1095375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901237</xdr:colOff>
      <xdr:row>2</xdr:row>
      <xdr:rowOff>14880</xdr:rowOff>
    </xdr:from>
    <xdr:to>
      <xdr:col>16</xdr:col>
      <xdr:colOff>551761</xdr:colOff>
      <xdr:row>3</xdr:row>
      <xdr:rowOff>49369</xdr:rowOff>
    </xdr:to>
    <xdr:sp macro="" textlink="Daten!B3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044612" y="529230"/>
          <a:ext cx="4479699" cy="3678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3130</xdr:colOff>
      <xdr:row>18</xdr:row>
      <xdr:rowOff>694975</xdr:rowOff>
    </xdr:from>
    <xdr:to>
      <xdr:col>12</xdr:col>
      <xdr:colOff>228188</xdr:colOff>
      <xdr:row>18</xdr:row>
      <xdr:rowOff>694975</xdr:rowOff>
    </xdr:to>
    <xdr:cxnSp macro="">
      <xdr:nvCxnSpPr>
        <xdr:cNvPr id="17" name="Gerade Verbindung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222205" y="4647850"/>
          <a:ext cx="675920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205155</xdr:colOff>
      <xdr:row>19</xdr:row>
      <xdr:rowOff>48027</xdr:rowOff>
    </xdr:from>
    <xdr:to>
      <xdr:col>12</xdr:col>
      <xdr:colOff>258450</xdr:colOff>
      <xdr:row>21</xdr:row>
      <xdr:rowOff>58615</xdr:rowOff>
    </xdr:to>
    <xdr:sp macro="" textlink="Daten!W5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296450" y="5096277"/>
          <a:ext cx="3707432" cy="270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01631D4B-E873-4C2E-BF5D-6A31396C902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2025, Data of Noise Mapping 2022 of notifications from the Federal States and the Federal Railway Authority, in accordance with § 47c BImSchG, own compilation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0</xdr:col>
      <xdr:colOff>185704</xdr:colOff>
      <xdr:row>19</xdr:row>
      <xdr:rowOff>41565</xdr:rowOff>
    </xdr:from>
    <xdr:ext cx="2671796" cy="197490"/>
    <xdr:sp macro="" textlink="Daten!B7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85704" y="5133777"/>
          <a:ext cx="2671796" cy="197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36000" bIns="0" rtlCol="0" anchor="t">
          <a:spAutoFit/>
        </a:bodyPr>
        <a:lstStyle/>
        <a:p>
          <a:fld id="{9672C477-8E16-4885-8978-E43D760596B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Evaluation status: 24.04.2025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</xdr:col>
      <xdr:colOff>3130</xdr:colOff>
      <xdr:row>19</xdr:row>
      <xdr:rowOff>38446</xdr:rowOff>
    </xdr:from>
    <xdr:to>
      <xdr:col>12</xdr:col>
      <xdr:colOff>228188</xdr:colOff>
      <xdr:row>19</xdr:row>
      <xdr:rowOff>38446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222205" y="5096221"/>
          <a:ext cx="675920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637443</xdr:colOff>
      <xdr:row>3</xdr:row>
      <xdr:rowOff>58615</xdr:rowOff>
    </xdr:from>
    <xdr:to>
      <xdr:col>8</xdr:col>
      <xdr:colOff>637443</xdr:colOff>
      <xdr:row>18</xdr:row>
      <xdr:rowOff>36635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3733068" y="906340"/>
          <a:ext cx="0" cy="308317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0.02973</cdr:x>
      <cdr:y>0.02088</cdr:y>
    </cdr:from>
    <cdr:to>
      <cdr:x>0.60859</cdr:x>
      <cdr:y>0.07322</cdr:y>
    </cdr:to>
    <cdr:sp macro="" textlink="Daten!$B$9">
      <cdr:nvSpPr>
        <cdr:cNvPr id="2" name="Textfeld 1"/>
        <cdr:cNvSpPr txBox="1"/>
      </cdr:nvSpPr>
      <cdr:spPr>
        <a:xfrm xmlns:a="http://schemas.openxmlformats.org/drawingml/2006/main">
          <a:off x="205154" y="95250"/>
          <a:ext cx="3993809" cy="238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6EC6EE2-5FE2-41E7-B12D-20D72FF9BC40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 of total population</a:t>
          </a:fld>
          <a:endParaRPr lang="de-DE" sz="6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33"/>
  <sheetViews>
    <sheetView showGridLines="0" zoomScale="90" zoomScaleNormal="90" workbookViewId="0">
      <selection activeCell="B7" sqref="B7:D7"/>
    </sheetView>
  </sheetViews>
  <sheetFormatPr baseColWidth="10" defaultColWidth="11.42578125" defaultRowHeight="12.75"/>
  <cols>
    <col min="1" max="1" width="18" style="7" bestFit="1" customWidth="1"/>
    <col min="2" max="2" width="35" style="7" customWidth="1"/>
    <col min="3" max="3" width="24.28515625" style="7" customWidth="1"/>
    <col min="4" max="4" width="24.28515625" style="57" customWidth="1"/>
    <col min="5" max="5" width="9.7109375" style="33" customWidth="1"/>
    <col min="6" max="9" width="11.42578125" style="6"/>
    <col min="10" max="16384" width="11.42578125" style="7"/>
  </cols>
  <sheetData>
    <row r="1" spans="1:23">
      <c r="A1" s="38" t="s">
        <v>7</v>
      </c>
      <c r="B1" s="87" t="s">
        <v>28</v>
      </c>
      <c r="C1" s="88"/>
      <c r="D1" s="88"/>
      <c r="E1" s="29"/>
    </row>
    <row r="2" spans="1:23">
      <c r="A2" s="38" t="s">
        <v>8</v>
      </c>
      <c r="B2" s="87" t="s">
        <v>27</v>
      </c>
      <c r="C2" s="88"/>
      <c r="D2" s="88"/>
      <c r="E2" s="29"/>
    </row>
    <row r="3" spans="1:23" ht="15.95" customHeight="1">
      <c r="A3" s="38" t="s">
        <v>1</v>
      </c>
      <c r="B3" s="94"/>
      <c r="C3" s="95"/>
      <c r="D3" s="95"/>
      <c r="E3" s="30"/>
    </row>
    <row r="4" spans="1:23" ht="47.25" customHeight="1">
      <c r="A4" s="38" t="s">
        <v>0</v>
      </c>
      <c r="B4" s="93" t="s">
        <v>34</v>
      </c>
      <c r="C4" s="93"/>
      <c r="D4" s="93"/>
      <c r="E4" s="31"/>
      <c r="W4" s="7" t="str">
        <f>"Quelle: "&amp;Daten!B4</f>
        <v>Quelle: Umweltbundesamt 2025, Daten der Lärmkartierungen 2022, berechnet aus Mitteilungen der Bundesländer und des Eisenbahn-Bundesamtes entsprechend § 47c BImSchG, eigene Zusammenstellung</v>
      </c>
    </row>
    <row r="5" spans="1:23" ht="27" customHeight="1">
      <c r="A5" s="38" t="s">
        <v>6</v>
      </c>
      <c r="B5" s="87" t="s">
        <v>35</v>
      </c>
      <c r="C5" s="88"/>
      <c r="D5" s="88"/>
      <c r="E5" s="31"/>
      <c r="W5" s="7" t="str">
        <f>"Source: "&amp;Daten!B5</f>
        <v>Source: German Environment Agency 2025, Data of Noise Mapping 2022 of notifications from the Federal States and the Federal Railway Authority, in accordance with § 47c BImSchG, own compilation</v>
      </c>
    </row>
    <row r="6" spans="1:23" ht="27" customHeight="1">
      <c r="A6" s="38" t="s">
        <v>9</v>
      </c>
      <c r="B6" s="91" t="s">
        <v>32</v>
      </c>
      <c r="C6" s="92"/>
      <c r="D6" s="92"/>
      <c r="E6" s="32"/>
    </row>
    <row r="7" spans="1:23" ht="27" customHeight="1">
      <c r="A7" s="38" t="s">
        <v>10</v>
      </c>
      <c r="B7" s="96" t="s">
        <v>33</v>
      </c>
      <c r="C7" s="90"/>
      <c r="D7" s="90"/>
      <c r="E7" s="32"/>
    </row>
    <row r="8" spans="1:23">
      <c r="A8" s="38" t="s">
        <v>11</v>
      </c>
      <c r="B8" s="36" t="s">
        <v>25</v>
      </c>
      <c r="C8" s="37"/>
      <c r="D8" s="37"/>
    </row>
    <row r="9" spans="1:23">
      <c r="A9" s="39" t="s">
        <v>12</v>
      </c>
      <c r="B9" s="89" t="s">
        <v>26</v>
      </c>
      <c r="C9" s="90"/>
      <c r="D9" s="90"/>
      <c r="E9" s="29"/>
    </row>
    <row r="11" spans="1:23" ht="28.5" customHeight="1">
      <c r="A11" s="62"/>
      <c r="B11" s="40"/>
      <c r="C11" s="85">
        <v>2022</v>
      </c>
      <c r="D11" s="86"/>
      <c r="E11" s="34"/>
    </row>
    <row r="12" spans="1:23" ht="42.6" customHeight="1">
      <c r="A12" s="60"/>
      <c r="B12" s="28" t="s">
        <v>16</v>
      </c>
      <c r="C12" s="61" t="s">
        <v>29</v>
      </c>
      <c r="D12" s="61" t="s">
        <v>30</v>
      </c>
      <c r="E12" s="7"/>
      <c r="F12" s="8"/>
      <c r="G12" s="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3" ht="18.75" customHeight="1">
      <c r="A13" s="63" t="s">
        <v>19</v>
      </c>
      <c r="B13" s="63" t="s">
        <v>14</v>
      </c>
      <c r="C13" s="71">
        <f t="shared" ref="C13:D16" si="0">C22/$C$28*100</f>
        <v>20.761529434870912</v>
      </c>
      <c r="D13" s="71">
        <f t="shared" si="0"/>
        <v>14.172762624523164</v>
      </c>
      <c r="E13" s="7"/>
      <c r="H13" s="7"/>
      <c r="I13" s="7"/>
    </row>
    <row r="14" spans="1:23" ht="18.75" customHeight="1">
      <c r="A14" s="64" t="s">
        <v>20</v>
      </c>
      <c r="B14" s="64" t="s">
        <v>13</v>
      </c>
      <c r="C14" s="72">
        <f t="shared" si="0"/>
        <v>4.549772767257072</v>
      </c>
      <c r="D14" s="83">
        <f t="shared" si="0"/>
        <v>3.3958405386519597</v>
      </c>
      <c r="E14" s="7"/>
      <c r="H14" s="7"/>
      <c r="I14" s="7"/>
    </row>
    <row r="15" spans="1:23" ht="18.75" customHeight="1">
      <c r="A15" s="63" t="s">
        <v>21</v>
      </c>
      <c r="B15" s="63" t="s">
        <v>15</v>
      </c>
      <c r="C15" s="71">
        <f t="shared" si="0"/>
        <v>1.0249032631161068</v>
      </c>
      <c r="D15" s="71">
        <f t="shared" si="0"/>
        <v>0.32918004230900627</v>
      </c>
      <c r="E15" s="79"/>
      <c r="F15" s="80"/>
      <c r="H15" s="7"/>
      <c r="I15" s="7"/>
    </row>
    <row r="16" spans="1:23" ht="18.75" customHeight="1">
      <c r="A16" s="10" t="s">
        <v>22</v>
      </c>
      <c r="B16" s="10" t="s">
        <v>17</v>
      </c>
      <c r="C16" s="73">
        <f t="shared" si="0"/>
        <v>26.336205465244088</v>
      </c>
      <c r="D16" s="84">
        <f t="shared" si="0"/>
        <v>17.897783205484131</v>
      </c>
      <c r="H16" s="7"/>
      <c r="I16" s="7"/>
    </row>
    <row r="20" spans="1:21" s="57" customFormat="1" ht="28.5" customHeight="1">
      <c r="A20" s="62"/>
      <c r="B20" s="62"/>
      <c r="C20" s="85">
        <v>2022</v>
      </c>
      <c r="D20" s="86"/>
      <c r="E20" s="34"/>
      <c r="F20" s="6"/>
      <c r="G20" s="6"/>
      <c r="H20" s="6"/>
      <c r="I20" s="6"/>
    </row>
    <row r="21" spans="1:21" s="57" customFormat="1" ht="42.6" customHeight="1">
      <c r="A21" s="60"/>
      <c r="B21" s="60" t="s">
        <v>18</v>
      </c>
      <c r="C21" s="61" t="s">
        <v>29</v>
      </c>
      <c r="D21" s="61" t="s">
        <v>30</v>
      </c>
      <c r="F21" s="8"/>
      <c r="G21" s="8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pans="1:21" s="57" customFormat="1" ht="18.75" customHeight="1">
      <c r="A22" s="63" t="s">
        <v>19</v>
      </c>
      <c r="B22" s="63" t="s">
        <v>14</v>
      </c>
      <c r="C22" s="65">
        <v>17281300</v>
      </c>
      <c r="D22" s="66">
        <v>11797000</v>
      </c>
      <c r="F22" s="6"/>
      <c r="G22" s="6"/>
    </row>
    <row r="23" spans="1:21" s="57" customFormat="1" ht="18.75" customHeight="1">
      <c r="A23" s="64" t="s">
        <v>20</v>
      </c>
      <c r="B23" s="64" t="s">
        <v>13</v>
      </c>
      <c r="C23" s="67">
        <v>3787100</v>
      </c>
      <c r="D23" s="68">
        <v>2826600</v>
      </c>
      <c r="F23" s="6"/>
      <c r="G23" s="6"/>
    </row>
    <row r="24" spans="1:21" s="57" customFormat="1" ht="18.75" customHeight="1">
      <c r="A24" s="63" t="s">
        <v>21</v>
      </c>
      <c r="B24" s="63" t="s">
        <v>15</v>
      </c>
      <c r="C24" s="65">
        <v>853100</v>
      </c>
      <c r="D24" s="74">
        <v>274000</v>
      </c>
      <c r="F24" s="6"/>
      <c r="G24" s="6"/>
    </row>
    <row r="25" spans="1:21" s="57" customFormat="1" ht="18.75" customHeight="1">
      <c r="A25" s="10" t="s">
        <v>22</v>
      </c>
      <c r="B25" s="10" t="s">
        <v>17</v>
      </c>
      <c r="C25" s="70">
        <f>SUM(C22:C24)</f>
        <v>21921500</v>
      </c>
      <c r="D25" s="69">
        <f>SUM(D22:D24)</f>
        <v>14897600</v>
      </c>
      <c r="E25" s="77"/>
      <c r="F25" s="78"/>
      <c r="G25" s="6"/>
    </row>
    <row r="27" spans="1:21">
      <c r="D27" s="81"/>
    </row>
    <row r="28" spans="1:21">
      <c r="B28" s="75" t="s">
        <v>31</v>
      </c>
      <c r="C28" s="76">
        <v>83237124</v>
      </c>
    </row>
    <row r="29" spans="1:21">
      <c r="B29" s="75"/>
      <c r="C29" s="76"/>
    </row>
    <row r="31" spans="1:21">
      <c r="B31" s="58"/>
      <c r="C31" s="58"/>
    </row>
    <row r="32" spans="1:21" ht="21.75" customHeight="1">
      <c r="C32" s="85">
        <v>2022</v>
      </c>
      <c r="D32" s="86"/>
    </row>
    <row r="33" spans="3:4" ht="45.75" customHeight="1">
      <c r="C33" s="82" t="s">
        <v>23</v>
      </c>
      <c r="D33" s="82" t="s">
        <v>24</v>
      </c>
    </row>
  </sheetData>
  <sheetProtection selectLockedCells="1"/>
  <mergeCells count="11">
    <mergeCell ref="C32:D32"/>
    <mergeCell ref="C11:D11"/>
    <mergeCell ref="C20:D20"/>
    <mergeCell ref="B1:D1"/>
    <mergeCell ref="B9:D9"/>
    <mergeCell ref="B6:D6"/>
    <mergeCell ref="B4:D4"/>
    <mergeCell ref="B3:D3"/>
    <mergeCell ref="B2:D2"/>
    <mergeCell ref="B5:D5"/>
    <mergeCell ref="B7:D7"/>
  </mergeCells>
  <phoneticPr fontId="19" type="noConversion"/>
  <conditionalFormatting sqref="F12:U12">
    <cfRule type="cellIs" dxfId="1" priority="3" operator="greaterThan">
      <formula>0</formula>
    </cfRule>
  </conditionalFormatting>
  <conditionalFormatting sqref="F21:U21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3"/>
  <sheetViews>
    <sheetView showGridLines="0" tabSelected="1" zoomScale="110" zoomScaleNormal="110" workbookViewId="0">
      <selection activeCell="O19" sqref="O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5.140625" style="1" customWidth="1"/>
    <col min="14" max="14" width="3.28515625" style="1" customWidth="1"/>
    <col min="15" max="15" width="16.28515625" style="1" customWidth="1"/>
    <col min="16" max="16" width="8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4"/>
    </row>
    <row r="2" spans="1:26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N2" s="44"/>
      <c r="R2" s="97" t="s">
        <v>5</v>
      </c>
      <c r="S2" s="97"/>
      <c r="T2" s="97"/>
      <c r="U2" s="97"/>
      <c r="V2" s="97"/>
      <c r="W2" s="97"/>
      <c r="X2" s="97"/>
      <c r="Y2" s="97"/>
      <c r="Z2" s="98"/>
    </row>
    <row r="3" spans="1:26" ht="26.4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6"/>
      <c r="N3" s="44"/>
      <c r="R3" s="16"/>
      <c r="S3" s="16"/>
      <c r="T3" s="17"/>
      <c r="U3" s="16"/>
      <c r="V3" s="16"/>
      <c r="W3" s="17"/>
      <c r="X3" s="16"/>
      <c r="Y3" s="16"/>
      <c r="Z3" s="18"/>
    </row>
    <row r="4" spans="1:26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7"/>
      <c r="N4" s="44"/>
      <c r="R4" s="16"/>
      <c r="S4" s="16"/>
      <c r="T4" s="16"/>
      <c r="U4" s="16"/>
      <c r="V4" s="16"/>
      <c r="W4" s="16"/>
      <c r="X4" s="16"/>
      <c r="Y4" s="16"/>
      <c r="Z4" s="18"/>
    </row>
    <row r="5" spans="1:26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8"/>
      <c r="N5" s="44"/>
      <c r="R5" s="19"/>
      <c r="S5" s="19"/>
      <c r="T5" s="19"/>
      <c r="U5" s="19"/>
      <c r="V5" s="19"/>
      <c r="W5" s="19"/>
      <c r="X5" s="19"/>
      <c r="Y5" s="19"/>
      <c r="Z5" s="20"/>
    </row>
    <row r="6" spans="1:26" ht="16.5" customHeight="1">
      <c r="A6" s="44"/>
      <c r="C6" s="3"/>
      <c r="M6" s="47"/>
      <c r="N6" s="44"/>
      <c r="R6" s="19"/>
      <c r="S6" s="19"/>
      <c r="T6" s="19"/>
      <c r="U6" s="19"/>
      <c r="V6" s="19"/>
      <c r="W6" s="19"/>
      <c r="X6" s="19"/>
      <c r="Y6" s="19"/>
      <c r="Z6" s="20"/>
    </row>
    <row r="7" spans="1:26" ht="16.5" customHeight="1">
      <c r="A7" s="44"/>
      <c r="C7" s="3"/>
      <c r="M7" s="47"/>
      <c r="N7" s="44"/>
      <c r="R7" s="19"/>
      <c r="S7" s="19"/>
      <c r="T7" s="19"/>
      <c r="U7" s="19"/>
      <c r="V7" s="19"/>
      <c r="W7" s="19"/>
      <c r="X7" s="19"/>
      <c r="Y7" s="19"/>
      <c r="Z7" s="20"/>
    </row>
    <row r="8" spans="1:26" ht="16.5" customHeight="1">
      <c r="A8" s="44"/>
      <c r="C8" s="3"/>
      <c r="M8" s="47"/>
      <c r="N8" s="44"/>
      <c r="R8" s="19"/>
      <c r="S8" s="19"/>
      <c r="T8" s="19"/>
      <c r="U8" s="19"/>
      <c r="V8" s="19"/>
      <c r="W8" s="19"/>
      <c r="X8" s="19"/>
      <c r="Y8" s="19"/>
      <c r="Z8" s="20"/>
    </row>
    <row r="9" spans="1:26" ht="16.5" customHeight="1">
      <c r="A9" s="44"/>
      <c r="C9" s="3"/>
      <c r="M9" s="47"/>
      <c r="N9" s="44"/>
      <c r="R9" s="19"/>
      <c r="S9" s="19"/>
      <c r="T9" s="19"/>
      <c r="U9" s="19"/>
      <c r="V9" s="19"/>
      <c r="W9" s="19"/>
      <c r="X9" s="19"/>
      <c r="Y9" s="19"/>
      <c r="Z9" s="20"/>
    </row>
    <row r="10" spans="1:26" ht="16.5" customHeight="1">
      <c r="A10" s="44"/>
      <c r="C10" s="3"/>
      <c r="M10" s="47"/>
      <c r="N10" s="44"/>
      <c r="R10" s="19"/>
      <c r="S10" s="19"/>
      <c r="T10" s="19"/>
      <c r="U10" s="19"/>
      <c r="V10" s="19"/>
      <c r="W10" s="19"/>
      <c r="X10" s="19"/>
      <c r="Y10" s="19"/>
      <c r="Z10" s="20"/>
    </row>
    <row r="11" spans="1:26" ht="16.5" customHeight="1">
      <c r="A11" s="44"/>
      <c r="C11" s="3"/>
      <c r="M11" s="47"/>
      <c r="N11" s="44"/>
      <c r="R11" s="19"/>
      <c r="S11" s="21" t="s">
        <v>2</v>
      </c>
      <c r="T11" s="19"/>
      <c r="U11" s="19"/>
      <c r="V11" s="19"/>
      <c r="W11" s="19"/>
      <c r="X11" s="19"/>
      <c r="Y11" s="19"/>
      <c r="Z11" s="20"/>
    </row>
    <row r="12" spans="1:26" ht="16.5" customHeight="1">
      <c r="A12" s="44"/>
      <c r="C12" s="3"/>
      <c r="M12" s="47"/>
      <c r="N12" s="44"/>
      <c r="R12" s="19"/>
      <c r="S12" s="19"/>
      <c r="T12" s="19"/>
      <c r="U12" s="19"/>
      <c r="V12" s="19"/>
      <c r="W12" s="19"/>
      <c r="X12" s="19"/>
      <c r="Y12" s="19"/>
      <c r="Z12" s="20"/>
    </row>
    <row r="13" spans="1:26" ht="17.25" customHeight="1">
      <c r="A13" s="44"/>
      <c r="C13" s="3"/>
      <c r="M13" s="47"/>
      <c r="N13" s="44"/>
      <c r="R13" s="19"/>
      <c r="S13" s="21" t="s">
        <v>3</v>
      </c>
      <c r="T13" s="19"/>
      <c r="U13" s="19"/>
      <c r="V13" s="19"/>
      <c r="W13" s="19"/>
      <c r="X13" s="19"/>
      <c r="Y13" s="19"/>
      <c r="Z13" s="20"/>
    </row>
    <row r="14" spans="1:26" ht="16.5" customHeight="1">
      <c r="A14" s="44"/>
      <c r="C14" s="3"/>
      <c r="M14" s="47"/>
      <c r="N14" s="44"/>
      <c r="R14" s="19"/>
      <c r="S14" s="19"/>
      <c r="T14" s="19"/>
      <c r="U14" s="19"/>
      <c r="V14" s="19"/>
      <c r="W14" s="19"/>
      <c r="X14" s="19"/>
      <c r="Y14" s="19"/>
      <c r="Z14" s="20"/>
    </row>
    <row r="15" spans="1:26" ht="16.5" customHeight="1">
      <c r="A15" s="44"/>
      <c r="C15" s="3"/>
      <c r="M15" s="47"/>
      <c r="N15" s="44"/>
      <c r="R15" s="19"/>
      <c r="S15" s="19"/>
      <c r="T15" s="21" t="s">
        <v>4</v>
      </c>
      <c r="U15" s="19"/>
      <c r="V15" s="19"/>
      <c r="W15" s="21" t="s">
        <v>4</v>
      </c>
      <c r="X15" s="19"/>
      <c r="Y15" s="19"/>
      <c r="Z15" s="20"/>
    </row>
    <row r="16" spans="1:26" ht="16.5" customHeight="1">
      <c r="A16" s="44"/>
      <c r="C16" s="3"/>
      <c r="M16" s="47"/>
      <c r="N16" s="44"/>
      <c r="R16" s="19"/>
      <c r="S16" s="19"/>
      <c r="T16" s="19"/>
      <c r="U16" s="19"/>
      <c r="V16" s="19"/>
      <c r="W16" s="19"/>
      <c r="X16" s="19"/>
      <c r="Y16" s="19"/>
      <c r="Z16" s="20"/>
    </row>
    <row r="17" spans="1:26" ht="16.5" customHeight="1">
      <c r="A17" s="44"/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49"/>
      <c r="N17" s="56"/>
      <c r="O17" s="11"/>
      <c r="P17" s="11"/>
      <c r="Q17" s="11"/>
      <c r="R17" s="19"/>
      <c r="S17" s="19"/>
      <c r="T17" s="19"/>
      <c r="U17" s="19"/>
      <c r="V17" s="19"/>
      <c r="W17" s="19"/>
      <c r="X17" s="19"/>
      <c r="Y17" s="19"/>
      <c r="Z17" s="20"/>
    </row>
    <row r="18" spans="1:26" ht="22.5" customHeight="1">
      <c r="A18" s="44"/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49"/>
      <c r="N18" s="56"/>
      <c r="O18" s="11"/>
      <c r="P18" s="11"/>
      <c r="Q18" s="11"/>
      <c r="R18" s="19"/>
      <c r="S18" s="19"/>
      <c r="T18" s="19"/>
      <c r="U18" s="19"/>
      <c r="V18" s="19"/>
      <c r="W18" s="19"/>
      <c r="X18" s="19"/>
      <c r="Y18" s="19"/>
      <c r="Z18" s="20"/>
    </row>
    <row r="19" spans="1:26" ht="87" customHeight="1">
      <c r="A19" s="44"/>
      <c r="B19" s="13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50"/>
      <c r="N19" s="56"/>
      <c r="O19" s="11"/>
      <c r="P19" s="11"/>
      <c r="Q19" s="11"/>
      <c r="R19" s="22"/>
      <c r="S19" s="22"/>
      <c r="T19" s="22"/>
      <c r="U19" s="22"/>
      <c r="V19" s="22"/>
      <c r="W19" s="22"/>
      <c r="X19" s="22"/>
      <c r="Y19" s="22"/>
      <c r="Z19" s="23"/>
    </row>
    <row r="20" spans="1:26" ht="3.75" customHeight="1">
      <c r="A20" s="51"/>
      <c r="B20" s="52"/>
      <c r="C20" s="53"/>
      <c r="D20" s="52"/>
      <c r="E20" s="54"/>
      <c r="F20" s="52"/>
      <c r="G20" s="54"/>
      <c r="H20" s="52"/>
      <c r="I20" s="54"/>
      <c r="J20" s="52"/>
      <c r="K20" s="54"/>
      <c r="L20" s="52"/>
      <c r="M20" s="55"/>
      <c r="N20" s="56"/>
      <c r="O20" s="11"/>
      <c r="P20" s="11"/>
      <c r="Q20" s="11"/>
    </row>
    <row r="21" spans="1:26" ht="16.5" customHeight="1">
      <c r="A21" s="1"/>
      <c r="B21" s="11"/>
      <c r="C21" s="12"/>
      <c r="D21" s="15"/>
      <c r="E21" s="15"/>
      <c r="F21" s="15"/>
      <c r="G21" s="15"/>
      <c r="H21" s="15"/>
      <c r="I21" s="15"/>
      <c r="J21" s="15"/>
      <c r="K21" s="15"/>
      <c r="L21" s="15"/>
      <c r="M21" s="11"/>
      <c r="N21" s="11"/>
      <c r="O21" s="11"/>
      <c r="P21" s="11"/>
      <c r="Q21" s="11"/>
    </row>
    <row r="22" spans="1:26" ht="6" customHeight="1">
      <c r="A22" s="1"/>
      <c r="B22" s="3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26" ht="6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26" ht="6" customHeight="1">
      <c r="B24" s="24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26" ht="4.5" customHeight="1">
      <c r="B25" s="24"/>
      <c r="C25" s="24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26" ht="6" customHeight="1">
      <c r="B26" s="24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26" ht="6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26" ht="4.5" customHeight="1">
      <c r="B28" s="11"/>
      <c r="C28" s="11"/>
      <c r="D28" s="11"/>
      <c r="E28" s="11"/>
      <c r="F28" s="11"/>
      <c r="G28" s="11"/>
      <c r="H28" s="26"/>
      <c r="I28" s="26"/>
      <c r="J28" s="26"/>
      <c r="K28" s="26"/>
      <c r="L28" s="26"/>
      <c r="M28" s="11"/>
      <c r="N28" s="11"/>
      <c r="O28" s="11"/>
      <c r="P28" s="11"/>
      <c r="Q28" s="11"/>
    </row>
    <row r="29" spans="1:26" ht="18" customHeight="1">
      <c r="B29" s="27"/>
      <c r="C29" s="27"/>
      <c r="D29" s="27"/>
      <c r="E29" s="27"/>
      <c r="F29" s="27"/>
      <c r="H29" s="26"/>
      <c r="I29" s="26"/>
      <c r="J29" s="26"/>
      <c r="K29" s="26"/>
      <c r="L29" s="26"/>
      <c r="M29" s="11"/>
      <c r="N29" s="11"/>
      <c r="O29" s="11"/>
      <c r="P29" s="11"/>
      <c r="Q29" s="11"/>
    </row>
    <row r="30" spans="1:26">
      <c r="B30" s="27"/>
      <c r="C30" s="27"/>
      <c r="D30" s="27"/>
      <c r="E30" s="27"/>
      <c r="F30" s="27"/>
      <c r="G30" s="26"/>
      <c r="H30" s="26"/>
      <c r="I30" s="26"/>
      <c r="J30" s="26"/>
      <c r="K30" s="26"/>
      <c r="L30" s="26"/>
      <c r="M30" s="11"/>
      <c r="N30" s="11"/>
      <c r="O30" s="11"/>
      <c r="P30" s="11"/>
      <c r="Q30" s="11"/>
    </row>
    <row r="31" spans="1:26">
      <c r="B31" s="27"/>
      <c r="C31" s="27"/>
      <c r="D31" s="27"/>
      <c r="E31" s="27"/>
      <c r="F31" s="27"/>
      <c r="G31" s="26"/>
      <c r="H31" s="26"/>
      <c r="I31" s="26"/>
      <c r="J31" s="26"/>
      <c r="K31" s="26"/>
      <c r="L31" s="26"/>
      <c r="M31" s="11"/>
      <c r="N31" s="11"/>
      <c r="O31" s="11"/>
      <c r="P31" s="11"/>
      <c r="Q31" s="11"/>
    </row>
    <row r="32" spans="1:26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17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33"/>
  <sheetViews>
    <sheetView showGridLines="0" zoomScale="110" zoomScaleNormal="110" workbookViewId="0">
      <selection activeCell="M32" sqref="M32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5.140625" style="1" customWidth="1"/>
    <col min="14" max="14" width="3.28515625" style="1" customWidth="1"/>
    <col min="15" max="15" width="16.28515625" style="1" customWidth="1"/>
    <col min="16" max="16" width="8.5703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4"/>
    </row>
    <row r="2" spans="1:26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N2" s="44"/>
      <c r="R2" s="97" t="s">
        <v>5</v>
      </c>
      <c r="S2" s="97"/>
      <c r="T2" s="97"/>
      <c r="U2" s="97"/>
      <c r="V2" s="97"/>
      <c r="W2" s="97"/>
      <c r="X2" s="97"/>
      <c r="Y2" s="97"/>
      <c r="Z2" s="98"/>
    </row>
    <row r="3" spans="1:26" ht="26.4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6"/>
      <c r="N3" s="44"/>
      <c r="R3" s="16"/>
      <c r="S3" s="16"/>
      <c r="T3" s="17"/>
      <c r="U3" s="16"/>
      <c r="V3" s="16"/>
      <c r="W3" s="17"/>
      <c r="X3" s="16"/>
      <c r="Y3" s="16"/>
      <c r="Z3" s="18"/>
    </row>
    <row r="4" spans="1:26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7"/>
      <c r="N4" s="44"/>
      <c r="R4" s="16"/>
      <c r="S4" s="16"/>
      <c r="T4" s="16"/>
      <c r="U4" s="16"/>
      <c r="V4" s="16"/>
      <c r="W4" s="16"/>
      <c r="X4" s="16"/>
      <c r="Y4" s="16"/>
      <c r="Z4" s="18"/>
    </row>
    <row r="5" spans="1:26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8"/>
      <c r="N5" s="44"/>
      <c r="R5" s="19"/>
      <c r="S5" s="19"/>
      <c r="T5" s="19"/>
      <c r="U5" s="19"/>
      <c r="V5" s="19"/>
      <c r="W5" s="19"/>
      <c r="X5" s="19"/>
      <c r="Y5" s="19"/>
      <c r="Z5" s="20"/>
    </row>
    <row r="6" spans="1:26" ht="16.5" customHeight="1">
      <c r="A6" s="44"/>
      <c r="C6" s="3"/>
      <c r="M6" s="47"/>
      <c r="N6" s="44"/>
      <c r="R6" s="19"/>
      <c r="S6" s="19"/>
      <c r="T6" s="19"/>
      <c r="U6" s="19"/>
      <c r="V6" s="19"/>
      <c r="W6" s="19"/>
      <c r="X6" s="19"/>
      <c r="Y6" s="19"/>
      <c r="Z6" s="20"/>
    </row>
    <row r="7" spans="1:26" ht="16.5" customHeight="1">
      <c r="A7" s="44"/>
      <c r="C7" s="3"/>
      <c r="M7" s="47"/>
      <c r="N7" s="44"/>
      <c r="R7" s="19"/>
      <c r="S7" s="19"/>
      <c r="T7" s="19"/>
      <c r="U7" s="19"/>
      <c r="V7" s="19"/>
      <c r="W7" s="19"/>
      <c r="X7" s="19"/>
      <c r="Y7" s="19"/>
      <c r="Z7" s="20"/>
    </row>
    <row r="8" spans="1:26" ht="16.5" customHeight="1">
      <c r="A8" s="44"/>
      <c r="C8" s="3"/>
      <c r="M8" s="47"/>
      <c r="N8" s="44"/>
      <c r="R8" s="19"/>
      <c r="S8" s="19"/>
      <c r="T8" s="19"/>
      <c r="U8" s="19"/>
      <c r="V8" s="19"/>
      <c r="W8" s="19"/>
      <c r="X8" s="19"/>
      <c r="Y8" s="19"/>
      <c r="Z8" s="20"/>
    </row>
    <row r="9" spans="1:26" ht="16.5" customHeight="1">
      <c r="A9" s="44"/>
      <c r="C9" s="3"/>
      <c r="M9" s="47"/>
      <c r="N9" s="44"/>
      <c r="R9" s="19"/>
      <c r="S9" s="19"/>
      <c r="T9" s="19"/>
      <c r="U9" s="19"/>
      <c r="V9" s="19"/>
      <c r="W9" s="19"/>
      <c r="X9" s="19"/>
      <c r="Y9" s="19"/>
      <c r="Z9" s="20"/>
    </row>
    <row r="10" spans="1:26" ht="16.5" customHeight="1">
      <c r="A10" s="44"/>
      <c r="C10" s="3"/>
      <c r="M10" s="47"/>
      <c r="N10" s="44"/>
      <c r="R10" s="19"/>
      <c r="S10" s="19"/>
      <c r="T10" s="19"/>
      <c r="U10" s="19"/>
      <c r="V10" s="19"/>
      <c r="W10" s="19"/>
      <c r="X10" s="19"/>
      <c r="Y10" s="19"/>
      <c r="Z10" s="20"/>
    </row>
    <row r="11" spans="1:26" ht="16.5" customHeight="1">
      <c r="A11" s="44"/>
      <c r="C11" s="3"/>
      <c r="M11" s="47"/>
      <c r="N11" s="44"/>
      <c r="R11" s="19"/>
      <c r="S11" s="21" t="s">
        <v>2</v>
      </c>
      <c r="T11" s="19"/>
      <c r="U11" s="19"/>
      <c r="V11" s="19"/>
      <c r="W11" s="19"/>
      <c r="X11" s="19"/>
      <c r="Y11" s="19"/>
      <c r="Z11" s="20"/>
    </row>
    <row r="12" spans="1:26" ht="16.5" customHeight="1">
      <c r="A12" s="44"/>
      <c r="C12" s="3"/>
      <c r="M12" s="47"/>
      <c r="N12" s="44"/>
      <c r="R12" s="19"/>
      <c r="S12" s="19"/>
      <c r="T12" s="19"/>
      <c r="U12" s="19"/>
      <c r="V12" s="19"/>
      <c r="W12" s="19"/>
      <c r="X12" s="19"/>
      <c r="Y12" s="19"/>
      <c r="Z12" s="20"/>
    </row>
    <row r="13" spans="1:26" ht="17.25" customHeight="1">
      <c r="A13" s="44"/>
      <c r="C13" s="3"/>
      <c r="M13" s="47"/>
      <c r="N13" s="44"/>
      <c r="R13" s="19"/>
      <c r="S13" s="21" t="s">
        <v>3</v>
      </c>
      <c r="T13" s="19"/>
      <c r="U13" s="19"/>
      <c r="V13" s="19"/>
      <c r="W13" s="19"/>
      <c r="X13" s="19"/>
      <c r="Y13" s="19"/>
      <c r="Z13" s="20"/>
    </row>
    <row r="14" spans="1:26" ht="16.5" customHeight="1">
      <c r="A14" s="44"/>
      <c r="C14" s="3"/>
      <c r="M14" s="47"/>
      <c r="N14" s="44"/>
      <c r="R14" s="19"/>
      <c r="S14" s="19"/>
      <c r="T14" s="19"/>
      <c r="U14" s="19"/>
      <c r="V14" s="19"/>
      <c r="W14" s="19"/>
      <c r="X14" s="19"/>
      <c r="Y14" s="19"/>
      <c r="Z14" s="20"/>
    </row>
    <row r="15" spans="1:26" ht="16.5" customHeight="1">
      <c r="A15" s="44"/>
      <c r="C15" s="3"/>
      <c r="M15" s="47"/>
      <c r="N15" s="44"/>
      <c r="R15" s="19"/>
      <c r="S15" s="19"/>
      <c r="T15" s="21" t="s">
        <v>4</v>
      </c>
      <c r="U15" s="19"/>
      <c r="V15" s="19"/>
      <c r="W15" s="21" t="s">
        <v>4</v>
      </c>
      <c r="X15" s="19"/>
      <c r="Y15" s="19"/>
      <c r="Z15" s="20"/>
    </row>
    <row r="16" spans="1:26" ht="16.5" customHeight="1">
      <c r="A16" s="44"/>
      <c r="C16" s="3"/>
      <c r="M16" s="47"/>
      <c r="N16" s="44"/>
      <c r="R16" s="19"/>
      <c r="S16" s="19"/>
      <c r="T16" s="19"/>
      <c r="U16" s="19"/>
      <c r="V16" s="19"/>
      <c r="W16" s="19"/>
      <c r="X16" s="19"/>
      <c r="Y16" s="19"/>
      <c r="Z16" s="20"/>
    </row>
    <row r="17" spans="1:26" ht="16.5" customHeight="1">
      <c r="A17" s="44"/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49"/>
      <c r="N17" s="56"/>
      <c r="O17" s="11"/>
      <c r="P17" s="11"/>
      <c r="Q17" s="11"/>
      <c r="R17" s="19"/>
      <c r="S17" s="19"/>
      <c r="T17" s="19"/>
      <c r="U17" s="19"/>
      <c r="V17" s="19"/>
      <c r="W17" s="19"/>
      <c r="X17" s="19"/>
      <c r="Y17" s="19"/>
      <c r="Z17" s="20"/>
    </row>
    <row r="18" spans="1:26" ht="22.5" customHeight="1">
      <c r="A18" s="44"/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49"/>
      <c r="N18" s="56"/>
      <c r="O18" s="11"/>
      <c r="P18" s="11"/>
      <c r="Q18" s="11"/>
      <c r="R18" s="19"/>
      <c r="S18" s="19"/>
      <c r="T18" s="19"/>
      <c r="U18" s="19"/>
      <c r="V18" s="19"/>
      <c r="W18" s="19"/>
      <c r="X18" s="19"/>
      <c r="Y18" s="19"/>
      <c r="Z18" s="20"/>
    </row>
    <row r="19" spans="1:26" ht="87" customHeight="1">
      <c r="A19" s="44"/>
      <c r="B19" s="13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50"/>
      <c r="N19" s="56"/>
      <c r="O19" s="11"/>
      <c r="P19" s="11"/>
      <c r="Q19" s="11"/>
      <c r="R19" s="22"/>
      <c r="S19" s="22"/>
      <c r="T19" s="22"/>
      <c r="U19" s="22"/>
      <c r="V19" s="22"/>
      <c r="W19" s="22"/>
      <c r="X19" s="22"/>
      <c r="Y19" s="22"/>
      <c r="Z19" s="23"/>
    </row>
    <row r="20" spans="1:26" ht="3.75" customHeight="1">
      <c r="A20" s="51"/>
      <c r="B20" s="52"/>
      <c r="C20" s="53"/>
      <c r="D20" s="52"/>
      <c r="E20" s="54"/>
      <c r="F20" s="52"/>
      <c r="G20" s="54"/>
      <c r="H20" s="52"/>
      <c r="I20" s="54"/>
      <c r="J20" s="52"/>
      <c r="K20" s="54"/>
      <c r="L20" s="52"/>
      <c r="M20" s="55"/>
      <c r="N20" s="56"/>
      <c r="O20" s="11"/>
      <c r="P20" s="11"/>
      <c r="Q20" s="11"/>
    </row>
    <row r="21" spans="1:26" ht="16.5" customHeight="1">
      <c r="A21" s="1"/>
      <c r="B21" s="11"/>
      <c r="C21" s="12"/>
      <c r="D21" s="15"/>
      <c r="E21" s="15"/>
      <c r="F21" s="15"/>
      <c r="G21" s="15"/>
      <c r="H21" s="15"/>
      <c r="I21" s="15"/>
      <c r="J21" s="15"/>
      <c r="K21" s="15"/>
      <c r="L21" s="15"/>
      <c r="M21" s="11"/>
      <c r="N21" s="11"/>
      <c r="O21" s="11"/>
      <c r="P21" s="11"/>
      <c r="Q21" s="11"/>
    </row>
    <row r="22" spans="1:26" ht="9" customHeight="1">
      <c r="A22" s="1"/>
      <c r="B22" s="3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26" ht="6.75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26" ht="6" customHeight="1">
      <c r="B24" s="24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26" ht="4.5" customHeight="1">
      <c r="B25" s="24"/>
      <c r="C25" s="24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26" ht="6" customHeight="1">
      <c r="B26" s="24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26" ht="6.7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26" ht="4.5" customHeight="1">
      <c r="B28" s="11"/>
      <c r="C28" s="11"/>
      <c r="D28" s="11"/>
      <c r="E28" s="11"/>
      <c r="F28" s="11"/>
      <c r="G28" s="11"/>
      <c r="H28" s="26"/>
      <c r="I28" s="26"/>
      <c r="J28" s="26"/>
      <c r="K28" s="26"/>
      <c r="L28" s="26"/>
      <c r="M28" s="11"/>
      <c r="N28" s="11"/>
      <c r="O28" s="11"/>
      <c r="P28" s="11"/>
      <c r="Q28" s="11"/>
    </row>
    <row r="29" spans="1:26" ht="18" customHeight="1">
      <c r="B29" s="27"/>
      <c r="C29" s="27"/>
      <c r="D29" s="27"/>
      <c r="E29" s="27"/>
      <c r="F29" s="27"/>
      <c r="H29" s="26"/>
      <c r="I29" s="26"/>
      <c r="J29" s="26"/>
      <c r="K29" s="26"/>
      <c r="L29" s="26"/>
      <c r="M29" s="11"/>
      <c r="N29" s="11"/>
      <c r="O29" s="11"/>
      <c r="P29" s="11"/>
      <c r="Q29" s="11"/>
    </row>
    <row r="30" spans="1:26">
      <c r="B30" s="27"/>
      <c r="C30" s="27"/>
      <c r="D30" s="27"/>
      <c r="E30" s="27"/>
      <c r="F30" s="27"/>
      <c r="G30" s="26"/>
      <c r="H30" s="26"/>
      <c r="I30" s="26"/>
      <c r="J30" s="26"/>
      <c r="K30" s="26"/>
      <c r="L30" s="26"/>
      <c r="M30" s="11"/>
      <c r="N30" s="11"/>
      <c r="O30" s="11"/>
      <c r="P30" s="11"/>
      <c r="Q30" s="11"/>
    </row>
    <row r="31" spans="1:26">
      <c r="B31" s="27"/>
      <c r="C31" s="27"/>
      <c r="D31" s="27"/>
      <c r="E31" s="27"/>
      <c r="F31" s="27"/>
      <c r="G31" s="26"/>
      <c r="H31" s="26"/>
      <c r="I31" s="26"/>
      <c r="J31" s="26"/>
      <c r="K31" s="26"/>
      <c r="L31" s="26"/>
      <c r="M31" s="11"/>
      <c r="N31" s="11"/>
      <c r="O31" s="11"/>
      <c r="P31" s="11"/>
      <c r="Q31" s="11"/>
    </row>
    <row r="32" spans="1:26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17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2024-11-01T11:28:12Z</cp:lastPrinted>
  <dcterms:created xsi:type="dcterms:W3CDTF">2010-08-25T11:28:54Z</dcterms:created>
  <dcterms:modified xsi:type="dcterms:W3CDTF">2025-05-06T07:52:05Z</dcterms:modified>
</cp:coreProperties>
</file>