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Indikatoren-ARTIKEL\08_RESSOURCEN-ABFALL\ROHS-02_Rohstoff-Fussabdruck\"/>
    </mc:Choice>
  </mc:AlternateContent>
  <xr:revisionPtr revIDLastSave="0" documentId="13_ncr:1_{FBB7C9BB-4A70-4AB4-AB96-4E7C778171A8}" xr6:coauthVersionLast="47" xr6:coauthVersionMax="47" xr10:uidLastSave="{00000000-0000-0000-0000-000000000000}"/>
  <bookViews>
    <workbookView xWindow="16770" yWindow="0" windowWidth="13605" windowHeight="17400" tabRatio="537" firstSheet="2" activeTab="4" xr2:uid="{00000000-000D-0000-FFFF-FFFF00000000}"/>
  </bookViews>
  <sheets>
    <sheet name="Ausgangsdaten" sheetId="22" state="hidden" r:id="rId1"/>
    <sheet name="Tabelle5" sheetId="25" state="hidden" r:id="rId2"/>
    <sheet name="Daten" sheetId="1" r:id="rId3"/>
    <sheet name="Diagramm" sheetId="17" r:id="rId4"/>
    <sheet name="Diagramm_ENGLISCH" sheetId="26" r:id="rId5"/>
  </sheets>
  <definedNames>
    <definedName name="Beschriftung">OFFSET(Daten!#REF!,0,0,COUNTA(Daten!$B$13:$B$13),-1)</definedName>
    <definedName name="Daten01" localSheetId="4">OFFSET(Daten!#REF!,0,0,COUNTA(Daten!#REF!),-1)</definedName>
    <definedName name="Daten01">OFFSET(Daten!#REF!,0,0,COUNTA(Daten!#REF!),-1)</definedName>
    <definedName name="Daten02" localSheetId="4">OFFSET(Daten!#REF!,0,0,COUNTA(Daten!#REF!),-1)</definedName>
    <definedName name="Daten02">OFFSET(Daten!#REF!,0,0,COUNTA(Daten!#REF!),-1)</definedName>
    <definedName name="Daten03" localSheetId="4">OFFSET(Daten!#REF!,0,0,COUNTA(Daten!#REF!),-1)</definedName>
    <definedName name="Daten03">OFFSET(Daten!#REF!,0,0,COUNTA(Daten!#REF!),-1)</definedName>
    <definedName name="Daten04" localSheetId="4">OFFSET(Daten!#REF!,0,0,COUNTA(Daten!#REF!),-1)</definedName>
    <definedName name="Daten04">OFFSET(Daten!#REF!,0,0,COUNTA(Daten!#REF!),-1)</definedName>
    <definedName name="Daten05" localSheetId="4">OFFSET(Daten!#REF!,0,0,COUNTA(Daten!#REF!),-1)</definedName>
    <definedName name="Daten05">OFFSET(Daten!#REF!,0,0,COUNTA(Daten!#REF!),-1)</definedName>
    <definedName name="Daten06" localSheetId="4">OFFSET(Daten!#REF!,0,0,COUNTA(Daten!#REF!),-1)</definedName>
    <definedName name="Daten06">OFFSET(Daten!#REF!,0,0,COUNTA(Daten!#REF!),-1)</definedName>
    <definedName name="Daten07" localSheetId="4">OFFSET(Daten!#REF!,0,0,COUNTA(Daten!#REF!),-1)</definedName>
    <definedName name="Daten07">OFFSET(Daten!#REF!,0,0,COUNTA(Daten!#REF!),-1)</definedName>
    <definedName name="Daten08" localSheetId="4">OFFSET(Daten!#REF!,0,0,COUNTA(Daten!#REF!),-1)</definedName>
    <definedName name="Daten08">OFFSET(Daten!#REF!,0,0,COUNTA(Daten!#REF!),-1)</definedName>
    <definedName name="Daten09" localSheetId="4">OFFSET(Daten!#REF!,0,0,COUNTA(Daten!#REF!),-1)</definedName>
    <definedName name="Daten09">OFFSET(Daten!#REF!,0,0,COUNTA(Daten!#REF!),-1)</definedName>
    <definedName name="Daten10" localSheetId="4">OFFSET(Daten!#REF!,0,0,COUNTA(Daten!#REF!),-1)</definedName>
    <definedName name="Daten10">OFFSET(Daten!#REF!,0,0,COUNTA(Daten!#REF!),-1)</definedName>
    <definedName name="Print_Area" localSheetId="3">Diagramm!$B$1:$N$28</definedName>
    <definedName name="Print_Area" localSheetId="4">Diagramm_ENGLISCH!$B$1:$N$28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6" i="1" l="1"/>
  <c r="H15" i="1"/>
  <c r="H14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13" i="1"/>
  <c r="H25" i="1" l="1"/>
  <c r="H16" i="1" l="1"/>
  <c r="H17" i="1"/>
  <c r="H18" i="1"/>
  <c r="H19" i="1"/>
  <c r="H20" i="1"/>
  <c r="H21" i="1"/>
  <c r="H22" i="1"/>
  <c r="H23" i="1"/>
  <c r="H24" i="1"/>
  <c r="R5" i="1" l="1"/>
  <c r="R4" i="1"/>
</calcChain>
</file>

<file path=xl/sharedStrings.xml><?xml version="1.0" encoding="utf-8"?>
<sst xmlns="http://schemas.openxmlformats.org/spreadsheetml/2006/main" count="99" uniqueCount="87">
  <si>
    <t>Quelle: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</si>
  <si>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</si>
  <si>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</si>
  <si>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</si>
  <si>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</si>
  <si>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</si>
  <si>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Fossile Energieträger</t>
  </si>
  <si>
    <t>Biomasse</t>
  </si>
  <si>
    <t>Tonnen Rohstoffäquivalente</t>
  </si>
  <si>
    <t>Primärrohstoffnutzung für inländischen Konsum und Investitionen (RMC) pro Kopf *</t>
  </si>
  <si>
    <t>Metallerze</t>
  </si>
  <si>
    <t>Source:</t>
  </si>
  <si>
    <t>Tonnes of raw material equivalents</t>
  </si>
  <si>
    <t>Hauptitel:</t>
  </si>
  <si>
    <t>Main heading:</t>
  </si>
  <si>
    <t>Fußnote:</t>
  </si>
  <si>
    <t>Footnote:</t>
  </si>
  <si>
    <t>Achsenbezeichnung 1:</t>
  </si>
  <si>
    <t>Name of axis 1:</t>
  </si>
  <si>
    <t>Raw material use for domestic consumption and investments (RMC) per capita*</t>
  </si>
  <si>
    <t>Fossil energy carriers</t>
  </si>
  <si>
    <t>Minerals</t>
  </si>
  <si>
    <t>Ores</t>
  </si>
  <si>
    <t>Rohstoffe</t>
  </si>
  <si>
    <t>Tonnen</t>
  </si>
  <si>
    <t>Insgesamt</t>
  </si>
  <si>
    <t>Insgesamt abiotisch</t>
  </si>
  <si>
    <t>davon:</t>
  </si>
  <si>
    <t>Eisen- und Manganerze</t>
  </si>
  <si>
    <t>Nichteisenerze</t>
  </si>
  <si>
    <t>darunter:</t>
  </si>
  <si>
    <t>Kupfererze</t>
  </si>
  <si>
    <t>Aluminiumerze (Bauxit)</t>
  </si>
  <si>
    <t>Steinkohle</t>
  </si>
  <si>
    <t>Erdöl, Erdgaskondensate, Flüssigerdgas</t>
  </si>
  <si>
    <t>Erdgase</t>
  </si>
  <si>
    <t>Natriumchlorid</t>
  </si>
  <si>
    <t>Naturwerksteine</t>
  </si>
  <si>
    <t>aus Landwirtschaft</t>
  </si>
  <si>
    <t>_____</t>
  </si>
  <si>
    <t>13 Fische aus Wildfang und sonstige Meerestiere (einschl. Muscheln aus Aquakultur).</t>
  </si>
  <si>
    <t>Erze</t>
  </si>
  <si>
    <t>Sonstige mineralische Rohstoffe</t>
  </si>
  <si>
    <r>
      <t xml:space="preserve">2014 </t>
    </r>
    <r>
      <rPr>
        <b/>
        <vertAlign val="superscript"/>
        <sz val="9"/>
        <color theme="1"/>
        <rFont val="MetaNormalLF-Roman"/>
      </rPr>
      <t>1</t>
    </r>
  </si>
  <si>
    <t>Total (2010 = 100)</t>
  </si>
  <si>
    <t>Gesamt (2010 = 100)</t>
  </si>
  <si>
    <t>Z6.4: Letzte inländische Verwendung in Rohstoffäquivalenten (RMC) pro Kopf nach Rohstoffgruppen</t>
  </si>
  <si>
    <t>Ergebnisse basierend auf VGR-Revision 2014</t>
  </si>
  <si>
    <t>Ergebnisse basierend auf VGR-Revision 2019</t>
  </si>
  <si>
    <r>
      <t xml:space="preserve">Erze zusammen </t>
    </r>
    <r>
      <rPr>
        <b/>
        <sz val="11"/>
        <color theme="1"/>
        <rFont val="MetaNormalLF-Roman"/>
        <family val="2"/>
      </rPr>
      <t>¹</t>
    </r>
  </si>
  <si>
    <r>
      <t xml:space="preserve">Fossile Energieträger zusammen </t>
    </r>
    <r>
      <rPr>
        <b/>
        <sz val="11"/>
        <color theme="1"/>
        <rFont val="MetaNormalLF-Roman"/>
        <family val="2"/>
      </rPr>
      <t>²</t>
    </r>
  </si>
  <si>
    <r>
      <t xml:space="preserve">Braunkohle </t>
    </r>
    <r>
      <rPr>
        <sz val="11"/>
        <color theme="1"/>
        <rFont val="MetaNormalLF-Roman"/>
        <family val="2"/>
      </rPr>
      <t>³</t>
    </r>
  </si>
  <si>
    <r>
      <t xml:space="preserve">Sonstige mineralische Rohstoffe </t>
    </r>
    <r>
      <rPr>
        <b/>
        <sz val="11"/>
        <color theme="1"/>
        <rFont val="MetaNormalLF-Roman"/>
        <family val="2"/>
      </rPr>
      <t>⁴</t>
    </r>
  </si>
  <si>
    <r>
      <t xml:space="preserve">Düngemittelmineralien </t>
    </r>
    <r>
      <rPr>
        <sz val="11"/>
        <color theme="1"/>
        <rFont val="MetaNormalLF-Roman"/>
        <family val="2"/>
      </rPr>
      <t>⁵</t>
    </r>
  </si>
  <si>
    <r>
      <t xml:space="preserve">Chemische Mineralien </t>
    </r>
    <r>
      <rPr>
        <sz val="11"/>
        <color theme="1"/>
        <rFont val="MetaNormalLF-Roman"/>
        <family val="2"/>
      </rPr>
      <t>⁶</t>
    </r>
  </si>
  <si>
    <r>
      <t xml:space="preserve">Quarzsande </t>
    </r>
    <r>
      <rPr>
        <sz val="11"/>
        <color theme="1"/>
        <rFont val="MetaNormalLF-Roman"/>
        <family val="2"/>
      </rPr>
      <t>⁷</t>
    </r>
  </si>
  <si>
    <r>
      <t xml:space="preserve">Kalkstein </t>
    </r>
    <r>
      <rPr>
        <sz val="11"/>
        <color theme="1"/>
        <rFont val="MetaNormalLF-Roman"/>
        <family val="2"/>
      </rPr>
      <t>⁸</t>
    </r>
    <r>
      <rPr>
        <sz val="9"/>
        <color theme="1"/>
        <rFont val="MetaNormalLF-Roman"/>
        <family val="2"/>
      </rPr>
      <t>, Gips ⁹</t>
    </r>
  </si>
  <si>
    <r>
      <t xml:space="preserve">Sand </t>
    </r>
    <r>
      <rPr>
        <sz val="11"/>
        <color theme="1"/>
        <rFont val="MetaNormalLF-Roman"/>
        <family val="2"/>
      </rPr>
      <t>¹⁰</t>
    </r>
    <r>
      <rPr>
        <sz val="9"/>
        <color theme="1"/>
        <rFont val="MetaNormalLF-Roman"/>
        <family val="2"/>
      </rPr>
      <t>, Kies, gebrochene Natursteine</t>
    </r>
  </si>
  <si>
    <r>
      <t xml:space="preserve">Tone </t>
    </r>
    <r>
      <rPr>
        <sz val="12"/>
        <color theme="1"/>
        <rFont val="MetaNormalLF-Roman"/>
        <family val="2"/>
      </rPr>
      <t>¹¹</t>
    </r>
  </si>
  <si>
    <r>
      <t xml:space="preserve">Biomasse zusammen </t>
    </r>
    <r>
      <rPr>
        <b/>
        <sz val="11"/>
        <color theme="1"/>
        <rFont val="MetaNormalLF-Roman"/>
        <family val="2"/>
      </rPr>
      <t>¹²</t>
    </r>
  </si>
  <si>
    <r>
      <t xml:space="preserve">aus Fortswirtschaft </t>
    </r>
    <r>
      <rPr>
        <sz val="11"/>
        <color theme="1"/>
        <rFont val="MetaNormalLF-Roman"/>
        <family val="2"/>
      </rPr>
      <t>¹²</t>
    </r>
  </si>
  <si>
    <r>
      <t xml:space="preserve">aus Fischerei </t>
    </r>
    <r>
      <rPr>
        <sz val="11"/>
        <color theme="1"/>
        <rFont val="MetaNormalLF-Roman"/>
        <family val="2"/>
      </rPr>
      <t>¹³</t>
    </r>
    <r>
      <rPr>
        <sz val="9"/>
        <color theme="1"/>
        <rFont val="MetaNormalLF-Roman"/>
        <family val="2"/>
      </rPr>
      <t xml:space="preserve"> und Jagd</t>
    </r>
  </si>
  <si>
    <t>1 Erze einschl. Gangart, aber ohne Begleitsande.</t>
  </si>
  <si>
    <t>2 Auch zur nichtenergetischen Verwendung.</t>
  </si>
  <si>
    <t>3 Einschl. Torf.</t>
  </si>
  <si>
    <t>4 Ohne Bodenaushub.</t>
  </si>
  <si>
    <t>5 Phosphate, Kalisalze und Kieserit.</t>
  </si>
  <si>
    <t>6 Einschl. Schwefel und sonstige mineralische Rohstoffe, anderweitig nicht genannt. Ab 2014 Wechsel auf neue Datenquelle.</t>
  </si>
  <si>
    <t>7 Ohne schwere Sande zur Metallerzeugung (siehe Erze).</t>
  </si>
  <si>
    <t>8 Einschl. Dolomit.</t>
  </si>
  <si>
    <t>9 Einschl. Anhydrid und Kreide.</t>
  </si>
  <si>
    <t>10 Ohne Quarzsande und andere Spezialsande.</t>
  </si>
  <si>
    <t>11 Einschl. Bentonit und Kaolin.</t>
  </si>
  <si>
    <t>12 Ab 2014 methodische Umstellung bei der Datenquelle.</t>
  </si>
  <si>
    <t>Quelle (zuletzt abgerufen 17.08.2023): https://www.destatis.de/DE/Themen/Gesellschaft-Umwelt/Umwelt/UGR/rohstoffe-materialfluesse-wasser/Publikationen/Downloads/rohstoffaequivalente-5853101189004.html</t>
  </si>
  <si>
    <t>Mineralien, Steine, Erden</t>
  </si>
  <si>
    <t>Total****</t>
  </si>
  <si>
    <t>Gesamt****</t>
  </si>
  <si>
    <t>Basierend auf VGR-Generalrevision 2024</t>
  </si>
  <si>
    <t>Basierend auf VGR-Generalrevision 2019</t>
  </si>
  <si>
    <t>Basierend auf VGR-Generalrevision 2014</t>
  </si>
  <si>
    <t>Statistisches Bundesamt 2026, Umweltökonomische Gesamtrechnungen (UGR) - Rohstoffäquivalente, 2010 bis 2023, Tabelle 85 132-12</t>
  </si>
  <si>
    <t>Federal Statistical Office 2026, Umweltökonomische Gesamtrechnungen (UGR) - Rohstoffäquivalente, 2010 bis 2023, Table 85 132-13 (in German only)</t>
  </si>
  <si>
    <t>2023**</t>
  </si>
  <si>
    <t>Biomass</t>
  </si>
  <si>
    <t>* RMC = Raw Material Consumption. Revisionen in der Volkswirtschaftlichen Gesamtrechnung (VGR-Generalrevision) für die Jahre 2010-2014, 2015-2020 und 2021-2023.
** vorläufige Ergebnisse (Stand 02/2026)</t>
  </si>
  <si>
    <t>* RMC = Raw Material Consumption. Revisions in the System of Environmental Economic Accounting (SEEA) for the years 2010-2014, 2015-2020, and 2021-2023)
** Preliminary results (as of 02/2026)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</si>
</sst>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41" formatCode="_-* #,##0_-;\-* #,##0_-;_-* &quot;-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&quot;Quelle:&quot;\ @"/>
    <numFmt numFmtId="167" formatCode="0.0"/>
    <numFmt numFmtId="168" formatCode="###\ ##0.0;[Red]\-###\ ##0.0;\-"/>
    <numFmt numFmtId="169" formatCode="@*."/>
    <numFmt numFmtId="170" formatCode="@\ *."/>
    <numFmt numFmtId="171" formatCode="_(&quot;$&quot;* #,##0_);_(&quot;$&quot;* \(#,##0\);_(&quot;$&quot;* &quot;-&quot;_);_(@_)"/>
    <numFmt numFmtId="172" formatCode="###\ ###\ ##0;[Red]\-###\ ###\ ##0;\-"/>
    <numFmt numFmtId="173" formatCode="\ @\ *."/>
    <numFmt numFmtId="174" formatCode="\ \ \ @\ *."/>
    <numFmt numFmtId="175" formatCode="\ \ \ \ @\ *."/>
    <numFmt numFmtId="176" formatCode="\ \ \ \ \ \ @\ *."/>
    <numFmt numFmtId="177" formatCode="\ \ \ \ \ \ \ @\ *."/>
    <numFmt numFmtId="178" formatCode="\ \ \ \ \ \ \ \ \ @\ *."/>
    <numFmt numFmtId="179" formatCode="\ \ \ \ \ \ \ \ \ \ @\ *."/>
    <numFmt numFmtId="180" formatCode="\ \ \ @"/>
    <numFmt numFmtId="181" formatCode="\ \ \ \ \ \ @"/>
    <numFmt numFmtId="182" formatCode="\ \ \ \ \ \ \ \ \ @"/>
    <numFmt numFmtId="183" formatCode="\ @"/>
    <numFmt numFmtId="184" formatCode="\ \ @\ *."/>
    <numFmt numFmtId="185" formatCode="\ \ @"/>
    <numFmt numFmtId="186" formatCode="\ \ \ \ @"/>
    <numFmt numFmtId="187" formatCode="\ \ \ \ \ \ \ \ \ \ \ \ @\ *."/>
    <numFmt numFmtId="188" formatCode="\ \ \ \ \ \ \ \ \ \ \ \ @"/>
    <numFmt numFmtId="189" formatCode="\ \ \ \ \ \ \ \ \ \ \ \ \ @\ *."/>
    <numFmt numFmtId="190" formatCode="#,##0.0_);\(#,##0.0\)"/>
    <numFmt numFmtId="191" formatCode="_-* #,##0.00\ _D_M_-;\-* #,##0.00\ _D_M_-;_-* &quot;-&quot;??\ _D_M_-;_-@_-"/>
    <numFmt numFmtId="192" formatCode="General_)"/>
    <numFmt numFmtId="193" formatCode="###\ ###\ ###\ ##0.0;\-###\ ###\ ###\ ##0.0"/>
  </numFmts>
  <fonts count="6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9"/>
      <name val="MetaNormalLF-Roman"/>
      <family val="2"/>
    </font>
    <font>
      <b/>
      <sz val="9"/>
      <color theme="1"/>
      <name val="MetaNormalLF-Roman"/>
      <family val="2"/>
    </font>
    <font>
      <b/>
      <sz val="12"/>
      <color theme="1"/>
      <name val="MetaNormalLF-Roman"/>
      <family val="2"/>
    </font>
    <font>
      <sz val="10"/>
      <color theme="1"/>
      <name val="MetaNormalLF-Roman"/>
      <family val="2"/>
    </font>
    <font>
      <sz val="9"/>
      <color theme="1"/>
      <name val="MetaNormalLF-Roman"/>
      <family val="2"/>
    </font>
    <font>
      <sz val="8"/>
      <color theme="1"/>
      <name val="MetaNormalLF-Roman"/>
      <family val="2"/>
    </font>
    <font>
      <b/>
      <sz val="10"/>
      <color theme="1"/>
      <name val="MetaNormalLF-Roman"/>
    </font>
    <font>
      <b/>
      <sz val="9"/>
      <color theme="1"/>
      <name val="MetaNormalLF-Roman"/>
    </font>
    <font>
      <b/>
      <vertAlign val="superscript"/>
      <sz val="9"/>
      <color theme="1"/>
      <name val="MetaNormalLF-Roman"/>
    </font>
    <font>
      <sz val="9"/>
      <color theme="1"/>
      <name val="MetaNormalLF-Roman"/>
    </font>
    <font>
      <u/>
      <sz val="10"/>
      <color indexed="12"/>
      <name val="Arial"/>
      <family val="2"/>
    </font>
    <font>
      <sz val="10"/>
      <name val="MetaNormalLF-Roman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9"/>
      <name val="Times New Roman"/>
      <family val="1"/>
    </font>
    <font>
      <sz val="12"/>
      <name val="Arial MT"/>
    </font>
    <font>
      <sz val="11"/>
      <name val="MetaNormalLF-Roman"/>
      <family val="2"/>
    </font>
    <font>
      <u/>
      <sz val="10"/>
      <color theme="10"/>
      <name val="Arial"/>
      <family val="2"/>
    </font>
    <font>
      <sz val="12"/>
      <color indexed="24"/>
      <name val="Arial"/>
      <family val="2"/>
    </font>
    <font>
      <u/>
      <sz val="7.5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0"/>
      <name val="MS Sans Serif"/>
      <family val="2"/>
    </font>
    <font>
      <sz val="9"/>
      <name val="Arial"/>
      <family val="2"/>
    </font>
    <font>
      <sz val="12"/>
      <name val="Arial"/>
      <family val="2"/>
    </font>
    <font>
      <sz val="11"/>
      <color theme="1"/>
      <name val="MetaNormalLF-Roman"/>
      <family val="2"/>
    </font>
    <font>
      <sz val="12"/>
      <color theme="1"/>
      <name val="MetaNormalLF-Roman"/>
      <family val="2"/>
    </font>
    <font>
      <b/>
      <sz val="11"/>
      <color theme="1"/>
      <name val="MetaNormalLF-Roman"/>
      <family val="2"/>
    </font>
    <font>
      <sz val="10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080808"/>
        <bgColor indexed="64"/>
      </patternFill>
    </fill>
    <fill>
      <patternFill patternType="solid">
        <fgColor rgb="FFFFFFCC"/>
      </patternFill>
    </fill>
  </fills>
  <borders count="4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dotted">
        <color theme="1"/>
      </right>
      <top style="thin">
        <color indexed="64"/>
      </top>
      <bottom/>
      <diagonal/>
    </border>
    <border>
      <left/>
      <right style="dotted">
        <color theme="1"/>
      </right>
      <top style="thin">
        <color indexed="64"/>
      </top>
      <bottom/>
      <diagonal/>
    </border>
    <border>
      <left style="dotted">
        <color theme="1"/>
      </left>
      <right/>
      <top style="thin">
        <color indexed="64"/>
      </top>
      <bottom/>
      <diagonal/>
    </border>
    <border>
      <left style="dotted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theme="1"/>
      </right>
      <top/>
      <bottom/>
      <diagonal/>
    </border>
    <border>
      <left style="dotted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dotted">
        <color theme="1"/>
      </right>
      <top/>
      <bottom style="thin">
        <color indexed="64"/>
      </bottom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 style="thin">
        <color indexed="64"/>
      </right>
      <top/>
      <bottom style="thin">
        <color indexed="64"/>
      </bottom>
      <diagonal/>
    </border>
  </borders>
  <cellStyleXfs count="191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1" applyNumberFormat="0" applyAlignment="0" applyProtection="0"/>
    <xf numFmtId="0" fontId="7" fillId="20" borderId="2" applyNumberFormat="0" applyAlignment="0" applyProtection="0"/>
    <xf numFmtId="0" fontId="8" fillId="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21" borderId="0" applyNumberFormat="0" applyBorder="0" applyAlignment="0" applyProtection="0"/>
    <xf numFmtId="0" fontId="3" fillId="22" borderId="4" applyNumberFormat="0" applyFont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23" borderId="9" applyNumberFormat="0" applyAlignment="0" applyProtection="0"/>
    <xf numFmtId="0" fontId="3" fillId="0" borderId="0"/>
    <xf numFmtId="168" fontId="34" fillId="0" borderId="10" applyFill="0" applyBorder="0">
      <alignment horizontal="right" indent="1"/>
    </xf>
    <xf numFmtId="0" fontId="2" fillId="0" borderId="0"/>
    <xf numFmtId="170" fontId="21" fillId="0" borderId="0"/>
    <xf numFmtId="49" fontId="21" fillId="0" borderId="0"/>
    <xf numFmtId="179" fontId="21" fillId="0" borderId="0">
      <alignment horizontal="center"/>
    </xf>
    <xf numFmtId="187" fontId="21" fillId="0" borderId="0"/>
    <xf numFmtId="188" fontId="21" fillId="0" borderId="0"/>
    <xf numFmtId="189" fontId="21" fillId="0" borderId="0"/>
    <xf numFmtId="173" fontId="21" fillId="0" borderId="0"/>
    <xf numFmtId="183" fontId="46" fillId="0" borderId="0"/>
    <xf numFmtId="184" fontId="47" fillId="0" borderId="0"/>
    <xf numFmtId="185" fontId="46" fillId="0" borderId="0"/>
    <xf numFmtId="174" fontId="21" fillId="0" borderId="0"/>
    <xf numFmtId="180" fontId="21" fillId="0" borderId="0"/>
    <xf numFmtId="175" fontId="21" fillId="0" borderId="0"/>
    <xf numFmtId="186" fontId="46" fillId="0" borderId="0"/>
    <xf numFmtId="49" fontId="48" fillId="0" borderId="33" applyNumberFormat="0" applyFont="0" applyFill="0" applyBorder="0" applyProtection="0">
      <alignment horizontal="left" vertical="center" indent="5"/>
    </xf>
    <xf numFmtId="176" fontId="21" fillId="0" borderId="0">
      <alignment horizontal="center"/>
    </xf>
    <xf numFmtId="181" fontId="21" fillId="0" borderId="0">
      <alignment horizontal="center"/>
    </xf>
    <xf numFmtId="177" fontId="21" fillId="0" borderId="0">
      <alignment horizontal="center"/>
    </xf>
    <xf numFmtId="178" fontId="21" fillId="0" borderId="0">
      <alignment horizontal="center"/>
    </xf>
    <xf numFmtId="182" fontId="21" fillId="0" borderId="0">
      <alignment horizontal="center"/>
    </xf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48" fillId="0" borderId="34">
      <alignment horizontal="left" vertical="center" wrapText="1" indent="2"/>
    </xf>
    <xf numFmtId="0" fontId="21" fillId="0" borderId="22"/>
    <xf numFmtId="170" fontId="46" fillId="0" borderId="0"/>
    <xf numFmtId="172" fontId="45" fillId="0" borderId="0">
      <alignment horizontal="right" indent="1"/>
    </xf>
    <xf numFmtId="49" fontId="46" fillId="0" borderId="0"/>
    <xf numFmtId="165" fontId="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90" fontId="49" fillId="0" borderId="0"/>
    <xf numFmtId="9" fontId="1" fillId="0" borderId="0" applyFont="0" applyFill="0" applyBorder="0" applyAlignment="0" applyProtection="0"/>
    <xf numFmtId="0" fontId="50" fillId="0" borderId="0"/>
    <xf numFmtId="0" fontId="3" fillId="0" borderId="0"/>
    <xf numFmtId="0" fontId="1" fillId="0" borderId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170" fontId="21" fillId="0" borderId="0"/>
    <xf numFmtId="49" fontId="21" fillId="0" borderId="0"/>
    <xf numFmtId="179" fontId="21" fillId="0" borderId="0">
      <alignment horizontal="center"/>
    </xf>
    <xf numFmtId="187" fontId="21" fillId="0" borderId="0"/>
    <xf numFmtId="188" fontId="21" fillId="0" borderId="0"/>
    <xf numFmtId="189" fontId="21" fillId="0" borderId="0"/>
    <xf numFmtId="173" fontId="21" fillId="0" borderId="0"/>
    <xf numFmtId="174" fontId="21" fillId="0" borderId="0"/>
    <xf numFmtId="180" fontId="21" fillId="0" borderId="0"/>
    <xf numFmtId="175" fontId="21" fillId="0" borderId="0"/>
    <xf numFmtId="176" fontId="21" fillId="0" borderId="0">
      <alignment horizontal="center"/>
    </xf>
    <xf numFmtId="181" fontId="21" fillId="0" borderId="0">
      <alignment horizontal="center"/>
    </xf>
    <xf numFmtId="177" fontId="21" fillId="0" borderId="0">
      <alignment horizontal="center"/>
    </xf>
    <xf numFmtId="178" fontId="21" fillId="0" borderId="0">
      <alignment horizontal="center"/>
    </xf>
    <xf numFmtId="182" fontId="21" fillId="0" borderId="0">
      <alignment horizontal="center"/>
    </xf>
    <xf numFmtId="41" fontId="3" fillId="0" borderId="0" applyFont="0" applyFill="0" applyBorder="0" applyAlignment="0" applyProtection="0"/>
    <xf numFmtId="0" fontId="21" fillId="0" borderId="22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51" fillId="0" borderId="0" applyNumberFormat="0" applyFill="0" applyBorder="0" applyAlignment="0" applyProtection="0"/>
    <xf numFmtId="2" fontId="52" fillId="0" borderId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/>
    <xf numFmtId="191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91" fontId="3" fillId="0" borderId="0" applyFont="0" applyFill="0" applyBorder="0" applyAlignment="0" applyProtection="0"/>
    <xf numFmtId="0" fontId="1" fillId="28" borderId="35" applyNumberFormat="0" applyFont="0" applyAlignment="0" applyProtection="0"/>
    <xf numFmtId="9" fontId="50" fillId="0" borderId="0" applyFont="0" applyFill="0" applyBorder="0" applyAlignment="0" applyProtection="0"/>
    <xf numFmtId="0" fontId="1" fillId="0" borderId="0"/>
    <xf numFmtId="0" fontId="55" fillId="0" borderId="0"/>
    <xf numFmtId="0" fontId="55" fillId="0" borderId="0"/>
    <xf numFmtId="0" fontId="3" fillId="0" borderId="0"/>
    <xf numFmtId="0" fontId="55" fillId="0" borderId="0"/>
    <xf numFmtId="0" fontId="55" fillId="0" borderId="0"/>
    <xf numFmtId="0" fontId="55" fillId="0" borderId="0"/>
    <xf numFmtId="0" fontId="3" fillId="0" borderId="0"/>
    <xf numFmtId="0" fontId="3" fillId="0" borderId="0"/>
    <xf numFmtId="0" fontId="55" fillId="0" borderId="0"/>
    <xf numFmtId="0" fontId="55" fillId="0" borderId="0"/>
    <xf numFmtId="0" fontId="45" fillId="0" borderId="0"/>
    <xf numFmtId="0" fontId="4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5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5" fillId="0" borderId="0"/>
    <xf numFmtId="0" fontId="1" fillId="0" borderId="0"/>
    <xf numFmtId="0" fontId="56" fillId="0" borderId="0"/>
    <xf numFmtId="192" fontId="57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28" borderId="3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1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24" fillId="0" borderId="0" xfId="0" applyFont="1" applyBorder="1" applyAlignment="1"/>
    <xf numFmtId="0" fontId="29" fillId="24" borderId="0" xfId="0" applyFont="1" applyFill="1" applyProtection="1"/>
    <xf numFmtId="0" fontId="29" fillId="24" borderId="0" xfId="0" applyFont="1" applyFill="1"/>
    <xf numFmtId="0" fontId="29" fillId="24" borderId="0" xfId="0" applyFont="1" applyFill="1" applyBorder="1" applyProtection="1"/>
    <xf numFmtId="0" fontId="30" fillId="24" borderId="0" xfId="0" applyFont="1" applyFill="1" applyBorder="1" applyProtection="1">
      <protection locked="0"/>
    </xf>
    <xf numFmtId="0" fontId="0" fillId="24" borderId="0" xfId="0" applyFill="1" applyBorder="1"/>
    <xf numFmtId="0" fontId="22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2" fillId="24" borderId="0" xfId="0" applyFont="1" applyFill="1" applyBorder="1" applyAlignment="1" applyProtection="1">
      <alignment horizontal="right" indent="1"/>
    </xf>
    <xf numFmtId="0" fontId="0" fillId="26" borderId="10" xfId="0" applyFill="1" applyBorder="1" applyProtection="1"/>
    <xf numFmtId="0" fontId="0" fillId="26" borderId="0" xfId="0" applyFill="1" applyBorder="1" applyProtection="1"/>
    <xf numFmtId="0" fontId="22" fillId="26" borderId="0" xfId="0" applyFont="1" applyFill="1" applyBorder="1" applyProtection="1"/>
    <xf numFmtId="0" fontId="0" fillId="26" borderId="15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5" xfId="0" applyFill="1" applyBorder="1"/>
    <xf numFmtId="0" fontId="22" fillId="26" borderId="0" xfId="0" applyFont="1" applyFill="1" applyBorder="1"/>
    <xf numFmtId="0" fontId="0" fillId="26" borderId="11" xfId="0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7" fillId="24" borderId="0" xfId="0" applyFont="1" applyFill="1" applyBorder="1" applyAlignment="1">
      <alignment vertical="center"/>
    </xf>
    <xf numFmtId="166" fontId="26" fillId="24" borderId="0" xfId="0" applyNumberFormat="1" applyFont="1" applyFill="1" applyBorder="1" applyAlignment="1">
      <alignment vertical="top" wrapText="1"/>
    </xf>
    <xf numFmtId="0" fontId="25" fillId="24" borderId="0" xfId="0" applyFont="1" applyFill="1" applyBorder="1" applyAlignment="1">
      <alignment vertical="top"/>
    </xf>
    <xf numFmtId="0" fontId="0" fillId="0" borderId="0" xfId="0" applyFill="1"/>
    <xf numFmtId="0" fontId="32" fillId="27" borderId="21" xfId="0" applyFont="1" applyFill="1" applyBorder="1" applyAlignment="1">
      <alignment horizontal="center" vertical="center" wrapText="1"/>
    </xf>
    <xf numFmtId="167" fontId="31" fillId="26" borderId="20" xfId="0" applyNumberFormat="1" applyFont="1" applyFill="1" applyBorder="1" applyAlignment="1">
      <alignment horizontal="center" vertical="center" wrapText="1"/>
    </xf>
    <xf numFmtId="167" fontId="31" fillId="24" borderId="20" xfId="0" applyNumberFormat="1" applyFont="1" applyFill="1" applyBorder="1" applyAlignment="1">
      <alignment horizontal="center" vertical="center" wrapText="1"/>
    </xf>
    <xf numFmtId="167" fontId="31" fillId="24" borderId="24" xfId="0" applyNumberFormat="1" applyFont="1" applyFill="1" applyBorder="1" applyAlignment="1">
      <alignment horizontal="center" vertical="center" wrapText="1"/>
    </xf>
    <xf numFmtId="167" fontId="31" fillId="26" borderId="24" xfId="0" applyNumberFormat="1" applyFont="1" applyFill="1" applyBorder="1" applyAlignment="1">
      <alignment horizontal="center" vertical="center" wrapText="1"/>
    </xf>
    <xf numFmtId="0" fontId="29" fillId="24" borderId="10" xfId="0" applyFont="1" applyFill="1" applyBorder="1"/>
    <xf numFmtId="0" fontId="29" fillId="24" borderId="0" xfId="0" applyFont="1" applyFill="1" applyBorder="1"/>
    <xf numFmtId="0" fontId="29" fillId="24" borderId="15" xfId="0" applyFont="1" applyFill="1" applyBorder="1"/>
    <xf numFmtId="0" fontId="32" fillId="25" borderId="13" xfId="0" applyFont="1" applyFill="1" applyBorder="1" applyAlignment="1">
      <alignment horizontal="right" vertical="center"/>
    </xf>
    <xf numFmtId="0" fontId="32" fillId="25" borderId="14" xfId="0" applyFont="1" applyFill="1" applyBorder="1" applyAlignment="1">
      <alignment horizontal="right" vertical="center"/>
    </xf>
    <xf numFmtId="0" fontId="32" fillId="27" borderId="26" xfId="0" applyFont="1" applyFill="1" applyBorder="1" applyAlignment="1">
      <alignment horizontal="center" vertical="center" wrapText="1"/>
    </xf>
    <xf numFmtId="0" fontId="37" fillId="0" borderId="0" xfId="44" applyFont="1"/>
    <xf numFmtId="0" fontId="37" fillId="0" borderId="0" xfId="44" applyFont="1" applyBorder="1"/>
    <xf numFmtId="0" fontId="37" fillId="0" borderId="0" xfId="44" applyFont="1" applyBorder="1" applyAlignment="1">
      <alignment wrapText="1"/>
    </xf>
    <xf numFmtId="167" fontId="43" fillId="0" borderId="0" xfId="44" applyNumberFormat="1" applyFont="1" applyBorder="1" applyAlignment="1">
      <alignment horizontal="right" wrapText="1"/>
    </xf>
    <xf numFmtId="0" fontId="41" fillId="0" borderId="0" xfId="44" applyFont="1" applyBorder="1" applyAlignment="1">
      <alignment horizontal="center"/>
    </xf>
    <xf numFmtId="0" fontId="38" fillId="0" borderId="0" xfId="44" applyFont="1" applyBorder="1" applyAlignment="1">
      <alignment vertical="center"/>
    </xf>
    <xf numFmtId="0" fontId="40" fillId="0" borderId="0" xfId="44" applyFont="1" applyBorder="1" applyAlignment="1">
      <alignment horizontal="center" wrapText="1"/>
    </xf>
    <xf numFmtId="0" fontId="37" fillId="0" borderId="0" xfId="44" applyFont="1" applyBorder="1"/>
    <xf numFmtId="0" fontId="0" fillId="0" borderId="27" xfId="0" applyFill="1" applyBorder="1"/>
    <xf numFmtId="0" fontId="0" fillId="0" borderId="28" xfId="0" applyBorder="1"/>
    <xf numFmtId="0" fontId="0" fillId="0" borderId="29" xfId="0" applyBorder="1"/>
    <xf numFmtId="0" fontId="0" fillId="0" borderId="30" xfId="0" applyFill="1" applyBorder="1"/>
    <xf numFmtId="0" fontId="0" fillId="0" borderId="21" xfId="0" applyBorder="1"/>
    <xf numFmtId="0" fontId="0" fillId="24" borderId="21" xfId="0" applyFill="1" applyBorder="1"/>
    <xf numFmtId="0" fontId="0" fillId="0" borderId="31" xfId="0" applyFill="1" applyBorder="1"/>
    <xf numFmtId="0" fontId="0" fillId="24" borderId="32" xfId="0" applyFill="1" applyBorder="1"/>
    <xf numFmtId="0" fontId="22" fillId="24" borderId="32" xfId="0" applyFont="1" applyFill="1" applyBorder="1" applyAlignment="1">
      <alignment horizontal="right" indent="1"/>
    </xf>
    <xf numFmtId="0" fontId="22" fillId="24" borderId="32" xfId="0" applyFont="1" applyFill="1" applyBorder="1"/>
    <xf numFmtId="0" fontId="0" fillId="24" borderId="26" xfId="0" applyFill="1" applyBorder="1"/>
    <xf numFmtId="0" fontId="0" fillId="0" borderId="0" xfId="0"/>
    <xf numFmtId="0" fontId="36" fillId="0" borderId="0" xfId="168" applyFont="1" applyFill="1"/>
    <xf numFmtId="0" fontId="39" fillId="0" borderId="0" xfId="168" applyFont="1" applyFill="1"/>
    <xf numFmtId="0" fontId="38" fillId="0" borderId="15" xfId="168" applyFont="1" applyFill="1" applyBorder="1"/>
    <xf numFmtId="169" fontId="35" fillId="0" borderId="15" xfId="168" applyNumberFormat="1" applyFont="1" applyFill="1" applyBorder="1" applyAlignment="1">
      <alignment horizontal="left" indent="1"/>
    </xf>
    <xf numFmtId="49" fontId="38" fillId="0" borderId="15" xfId="168" applyNumberFormat="1" applyFont="1" applyFill="1" applyBorder="1" applyAlignment="1">
      <alignment horizontal="left" indent="2"/>
    </xf>
    <xf numFmtId="169" fontId="38" fillId="0" borderId="15" xfId="168" applyNumberFormat="1" applyFont="1" applyFill="1" applyBorder="1" applyAlignment="1">
      <alignment horizontal="left" indent="3"/>
    </xf>
    <xf numFmtId="169" fontId="38" fillId="0" borderId="15" xfId="168" applyNumberFormat="1" applyFont="1" applyFill="1" applyBorder="1" applyAlignment="1">
      <alignment horizontal="left" indent="2"/>
    </xf>
    <xf numFmtId="0" fontId="38" fillId="0" borderId="0" xfId="168" quotePrefix="1" applyFont="1" applyFill="1"/>
    <xf numFmtId="0" fontId="38" fillId="0" borderId="25" xfId="168" applyFont="1" applyFill="1" applyBorder="1" applyAlignment="1">
      <alignment horizontal="center"/>
    </xf>
    <xf numFmtId="0" fontId="38" fillId="0" borderId="18" xfId="168" applyFont="1" applyFill="1" applyBorder="1" applyAlignment="1">
      <alignment horizontal="center"/>
    </xf>
    <xf numFmtId="169" fontId="35" fillId="0" borderId="15" xfId="168" applyNumberFormat="1" applyFont="1" applyFill="1" applyBorder="1"/>
    <xf numFmtId="169" fontId="35" fillId="0" borderId="15" xfId="168" applyNumberFormat="1" applyFont="1" applyFill="1" applyBorder="1" applyAlignment="1">
      <alignment horizontal="left" indent="2"/>
    </xf>
    <xf numFmtId="49" fontId="38" fillId="0" borderId="15" xfId="168" applyNumberFormat="1" applyFont="1" applyFill="1" applyBorder="1" applyAlignment="1">
      <alignment horizontal="left" indent="3"/>
    </xf>
    <xf numFmtId="49" fontId="38" fillId="0" borderId="15" xfId="168" applyNumberFormat="1" applyFont="1" applyFill="1" applyBorder="1" applyAlignment="1">
      <alignment horizontal="left" indent="4"/>
    </xf>
    <xf numFmtId="169" fontId="38" fillId="0" borderId="15" xfId="168" applyNumberFormat="1" applyFont="1" applyFill="1" applyBorder="1" applyAlignment="1">
      <alignment horizontal="left" indent="4"/>
    </xf>
    <xf numFmtId="167" fontId="35" fillId="0" borderId="0" xfId="0" applyNumberFormat="1" applyFont="1" applyFill="1" applyAlignment="1">
      <alignment horizontal="right" indent="1"/>
    </xf>
    <xf numFmtId="167" fontId="38" fillId="0" borderId="0" xfId="0" applyNumberFormat="1" applyFont="1" applyFill="1" applyAlignment="1">
      <alignment horizontal="right" indent="1"/>
    </xf>
    <xf numFmtId="0" fontId="38" fillId="0" borderId="12" xfId="168" applyFont="1" applyFill="1" applyBorder="1" applyAlignment="1">
      <alignment horizontal="center"/>
    </xf>
    <xf numFmtId="0" fontId="38" fillId="0" borderId="23" xfId="168" applyFont="1" applyFill="1" applyBorder="1"/>
    <xf numFmtId="167" fontId="35" fillId="0" borderId="0" xfId="0" applyNumberFormat="1" applyFont="1" applyFill="1" applyBorder="1" applyAlignment="1">
      <alignment horizontal="right" indent="1"/>
    </xf>
    <xf numFmtId="167" fontId="38" fillId="0" borderId="0" xfId="0" applyNumberFormat="1" applyFont="1" applyFill="1" applyBorder="1" applyAlignment="1">
      <alignment horizontal="right" indent="1"/>
    </xf>
    <xf numFmtId="0" fontId="38" fillId="0" borderId="19" xfId="168" applyFont="1" applyFill="1" applyBorder="1" applyAlignment="1"/>
    <xf numFmtId="0" fontId="59" fillId="0" borderId="0" xfId="168" applyFont="1" applyFill="1" applyAlignment="1">
      <alignment horizontal="left"/>
    </xf>
    <xf numFmtId="167" fontId="35" fillId="0" borderId="15" xfId="0" applyNumberFormat="1" applyFont="1" applyFill="1" applyBorder="1" applyAlignment="1">
      <alignment horizontal="right" indent="1"/>
    </xf>
    <xf numFmtId="167" fontId="38" fillId="0" borderId="15" xfId="0" applyNumberFormat="1" applyFont="1" applyFill="1" applyBorder="1" applyAlignment="1">
      <alignment horizontal="right" indent="1"/>
    </xf>
    <xf numFmtId="167" fontId="29" fillId="24" borderId="0" xfId="0" applyNumberFormat="1" applyFont="1" applyFill="1"/>
    <xf numFmtId="193" fontId="61" fillId="0" borderId="0" xfId="0" applyNumberFormat="1" applyFont="1" applyAlignment="1">
      <alignment horizontal="right" vertical="top"/>
    </xf>
    <xf numFmtId="0" fontId="28" fillId="26" borderId="36" xfId="0" applyFont="1" applyFill="1" applyBorder="1" applyAlignment="1">
      <alignment horizontal="left" vertical="center" wrapText="1"/>
    </xf>
    <xf numFmtId="167" fontId="31" fillId="26" borderId="37" xfId="0" applyNumberFormat="1" applyFont="1" applyFill="1" applyBorder="1" applyAlignment="1">
      <alignment horizontal="center" vertical="center" wrapText="1"/>
    </xf>
    <xf numFmtId="167" fontId="31" fillId="26" borderId="38" xfId="0" applyNumberFormat="1" applyFont="1" applyFill="1" applyBorder="1" applyAlignment="1">
      <alignment horizontal="center" vertical="center" wrapText="1"/>
    </xf>
    <xf numFmtId="1" fontId="31" fillId="26" borderId="39" xfId="0" applyNumberFormat="1" applyFont="1" applyFill="1" applyBorder="1" applyAlignment="1">
      <alignment horizontal="center" vertical="center" wrapText="1"/>
    </xf>
    <xf numFmtId="0" fontId="28" fillId="24" borderId="40" xfId="0" applyFont="1" applyFill="1" applyBorder="1" applyAlignment="1">
      <alignment horizontal="left" vertical="center" wrapText="1"/>
    </xf>
    <xf numFmtId="1" fontId="31" fillId="0" borderId="41" xfId="0" applyNumberFormat="1" applyFont="1" applyFill="1" applyBorder="1" applyAlignment="1">
      <alignment horizontal="center" vertical="center" wrapText="1"/>
    </xf>
    <xf numFmtId="0" fontId="28" fillId="26" borderId="42" xfId="0" applyFont="1" applyFill="1" applyBorder="1" applyAlignment="1">
      <alignment horizontal="left" vertical="center" wrapText="1"/>
    </xf>
    <xf numFmtId="167" fontId="31" fillId="26" borderId="43" xfId="0" applyNumberFormat="1" applyFont="1" applyFill="1" applyBorder="1" applyAlignment="1">
      <alignment horizontal="center" vertical="center" wrapText="1"/>
    </xf>
    <xf numFmtId="167" fontId="31" fillId="26" borderId="44" xfId="0" applyNumberFormat="1" applyFont="1" applyFill="1" applyBorder="1" applyAlignment="1">
      <alignment horizontal="center" vertical="center" wrapText="1"/>
    </xf>
    <xf numFmtId="1" fontId="31" fillId="26" borderId="45" xfId="0" applyNumberFormat="1" applyFont="1" applyFill="1" applyBorder="1" applyAlignment="1">
      <alignment horizontal="center" vertical="center" wrapText="1"/>
    </xf>
    <xf numFmtId="0" fontId="28" fillId="26" borderId="40" xfId="0" applyFont="1" applyFill="1" applyBorder="1" applyAlignment="1">
      <alignment horizontal="left" vertical="center" wrapText="1"/>
    </xf>
    <xf numFmtId="1" fontId="31" fillId="26" borderId="41" xfId="0" applyNumberFormat="1" applyFont="1" applyFill="1" applyBorder="1" applyAlignment="1">
      <alignment horizontal="center" vertical="center" wrapText="1"/>
    </xf>
    <xf numFmtId="0" fontId="28" fillId="24" borderId="42" xfId="0" applyFont="1" applyFill="1" applyBorder="1" applyAlignment="1">
      <alignment horizontal="left" vertical="center" wrapText="1"/>
    </xf>
    <xf numFmtId="167" fontId="31" fillId="24" borderId="43" xfId="0" applyNumberFormat="1" applyFont="1" applyFill="1" applyBorder="1" applyAlignment="1">
      <alignment horizontal="center" vertical="center" wrapText="1"/>
    </xf>
    <xf numFmtId="167" fontId="31" fillId="24" borderId="44" xfId="0" applyNumberFormat="1" applyFont="1" applyFill="1" applyBorder="1" applyAlignment="1">
      <alignment horizontal="center" vertical="center" wrapText="1"/>
    </xf>
    <xf numFmtId="1" fontId="31" fillId="0" borderId="45" xfId="0" applyNumberFormat="1" applyFont="1" applyFill="1" applyBorder="1" applyAlignment="1">
      <alignment horizontal="center" vertical="center" wrapText="1"/>
    </xf>
    <xf numFmtId="0" fontId="28" fillId="24" borderId="36" xfId="0" applyFont="1" applyFill="1" applyBorder="1" applyAlignment="1">
      <alignment horizontal="left" vertical="center" wrapText="1"/>
    </xf>
    <xf numFmtId="167" fontId="31" fillId="24" borderId="37" xfId="0" applyNumberFormat="1" applyFont="1" applyFill="1" applyBorder="1" applyAlignment="1">
      <alignment horizontal="center" vertical="center" wrapText="1"/>
    </xf>
    <xf numFmtId="167" fontId="31" fillId="24" borderId="38" xfId="0" applyNumberFormat="1" applyFont="1" applyFill="1" applyBorder="1" applyAlignment="1">
      <alignment horizontal="center" vertical="center" wrapText="1"/>
    </xf>
    <xf numFmtId="1" fontId="31" fillId="24" borderId="39" xfId="0" applyNumberFormat="1" applyFont="1" applyFill="1" applyBorder="1" applyAlignment="1">
      <alignment horizontal="center" vertical="center" wrapText="1"/>
    </xf>
    <xf numFmtId="1" fontId="31" fillId="24" borderId="41" xfId="0" applyNumberFormat="1" applyFont="1" applyFill="1" applyBorder="1" applyAlignment="1">
      <alignment horizontal="center" vertical="center" wrapText="1"/>
    </xf>
    <xf numFmtId="190" fontId="45" fillId="0" borderId="19" xfId="75" applyFont="1" applyFill="1" applyBorder="1" applyAlignment="1">
      <alignment horizontal="center"/>
    </xf>
    <xf numFmtId="0" fontId="38" fillId="0" borderId="23" xfId="168" applyFont="1" applyFill="1" applyBorder="1" applyAlignment="1">
      <alignment horizontal="center" vertical="center"/>
    </xf>
    <xf numFmtId="0" fontId="38" fillId="0" borderId="15" xfId="168" applyFont="1" applyFill="1" applyBorder="1" applyAlignment="1">
      <alignment horizontal="center" vertical="center"/>
    </xf>
    <xf numFmtId="0" fontId="38" fillId="0" borderId="17" xfId="168" applyFont="1" applyFill="1" applyBorder="1" applyAlignment="1">
      <alignment horizontal="center" vertical="center"/>
    </xf>
    <xf numFmtId="190" fontId="45" fillId="0" borderId="18" xfId="75" applyFont="1" applyFill="1" applyBorder="1" applyAlignment="1">
      <alignment horizontal="center"/>
    </xf>
    <xf numFmtId="190" fontId="45" fillId="0" borderId="12" xfId="75" applyFont="1" applyFill="1" applyBorder="1" applyAlignment="1">
      <alignment horizontal="center"/>
    </xf>
    <xf numFmtId="0" fontId="29" fillId="24" borderId="25" xfId="0" applyFont="1" applyFill="1" applyBorder="1" applyAlignment="1">
      <alignment vertical="center" wrapText="1"/>
    </xf>
    <xf numFmtId="0" fontId="29" fillId="24" borderId="25" xfId="0" applyFont="1" applyFill="1" applyBorder="1" applyAlignment="1">
      <alignment horizontal="center" vertical="center" wrapText="1"/>
    </xf>
    <xf numFmtId="0" fontId="29" fillId="24" borderId="25" xfId="0" applyFont="1" applyFill="1" applyBorder="1" applyAlignment="1" applyProtection="1">
      <alignment vertical="center" wrapText="1"/>
    </xf>
    <xf numFmtId="0" fontId="29" fillId="24" borderId="25" xfId="0" applyFont="1" applyFill="1" applyBorder="1" applyAlignment="1" applyProtection="1">
      <alignment horizontal="left" vertical="center"/>
      <protection locked="0"/>
    </xf>
    <xf numFmtId="0" fontId="29" fillId="24" borderId="12" xfId="0" applyFont="1" applyFill="1" applyBorder="1" applyAlignment="1" applyProtection="1">
      <alignment horizontal="left" vertical="center"/>
      <protection locked="0"/>
    </xf>
    <xf numFmtId="0" fontId="29" fillId="24" borderId="25" xfId="0" applyFont="1" applyFill="1" applyBorder="1" applyAlignment="1" applyProtection="1">
      <alignment horizontal="left"/>
      <protection locked="0"/>
    </xf>
    <xf numFmtId="0" fontId="29" fillId="24" borderId="12" xfId="0" applyFont="1" applyFill="1" applyBorder="1" applyAlignment="1" applyProtection="1">
      <alignment horizontal="left"/>
      <protection locked="0"/>
    </xf>
    <xf numFmtId="0" fontId="29" fillId="24" borderId="18" xfId="0" applyFont="1" applyFill="1" applyBorder="1" applyAlignment="1" applyProtection="1">
      <alignment horizontal="left" vertical="center" wrapText="1"/>
      <protection locked="0"/>
    </xf>
    <xf numFmtId="0" fontId="29" fillId="24" borderId="19" xfId="0" applyFont="1" applyFill="1" applyBorder="1" applyAlignment="1" applyProtection="1">
      <alignment horizontal="left" vertical="center" wrapText="1"/>
      <protection locked="0"/>
    </xf>
    <xf numFmtId="0" fontId="29" fillId="24" borderId="12" xfId="0" applyFont="1" applyFill="1" applyBorder="1" applyAlignment="1" applyProtection="1">
      <alignment horizontal="left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2" xfId="0" applyFont="1" applyFill="1" applyBorder="1" applyAlignment="1" applyProtection="1">
      <alignment horizontal="left" vertical="center" wrapText="1"/>
      <protection locked="0"/>
    </xf>
    <xf numFmtId="0" fontId="29" fillId="0" borderId="12" xfId="0" applyFont="1" applyFill="1" applyBorder="1" applyAlignment="1" applyProtection="1">
      <alignment horizontal="left" vertical="center"/>
      <protection locked="0"/>
    </xf>
    <xf numFmtId="0" fontId="33" fillId="25" borderId="18" xfId="0" applyFont="1" applyFill="1" applyBorder="1" applyAlignment="1">
      <alignment horizontal="center" vertical="center"/>
    </xf>
    <xf numFmtId="0" fontId="33" fillId="25" borderId="19" xfId="0" applyFont="1" applyFill="1" applyBorder="1" applyAlignment="1">
      <alignment horizontal="center" vertical="center"/>
    </xf>
    <xf numFmtId="0" fontId="33" fillId="25" borderId="12" xfId="0" applyFont="1" applyFill="1" applyBorder="1" applyAlignment="1">
      <alignment horizontal="center" vertical="center"/>
    </xf>
  </cellXfs>
  <cellStyles count="191">
    <cellStyle name="0mitP" xfId="45" xr:uid="{00000000-0005-0000-0000-000000000000}"/>
    <cellStyle name="0mitP 2" xfId="85" xr:uid="{00000000-0005-0000-0000-000001000000}"/>
    <cellStyle name="0ohneP" xfId="46" xr:uid="{00000000-0005-0000-0000-000002000000}"/>
    <cellStyle name="0ohneP 2" xfId="86" xr:uid="{00000000-0005-0000-0000-000003000000}"/>
    <cellStyle name="10mitP" xfId="47" xr:uid="{00000000-0005-0000-0000-000004000000}"/>
    <cellStyle name="10mitP 2" xfId="87" xr:uid="{00000000-0005-0000-0000-000005000000}"/>
    <cellStyle name="12mitP" xfId="48" xr:uid="{00000000-0005-0000-0000-000006000000}"/>
    <cellStyle name="12mitP 2" xfId="88" xr:uid="{00000000-0005-0000-0000-000007000000}"/>
    <cellStyle name="12ohneP" xfId="49" xr:uid="{00000000-0005-0000-0000-000008000000}"/>
    <cellStyle name="12ohneP 2" xfId="89" xr:uid="{00000000-0005-0000-0000-000009000000}"/>
    <cellStyle name="13mitP" xfId="50" xr:uid="{00000000-0005-0000-0000-00000A000000}"/>
    <cellStyle name="13mitP 2" xfId="90" xr:uid="{00000000-0005-0000-0000-00000B000000}"/>
    <cellStyle name="1mitP" xfId="51" xr:uid="{00000000-0005-0000-0000-00000C000000}"/>
    <cellStyle name="1mitP 2" xfId="91" xr:uid="{00000000-0005-0000-0000-00000D000000}"/>
    <cellStyle name="1ohneP" xfId="52" xr:uid="{00000000-0005-0000-0000-00000E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mitP" xfId="53" xr:uid="{00000000-0005-0000-0000-00000F000000}"/>
    <cellStyle name="2ohneP" xfId="54" xr:uid="{00000000-0005-0000-0000-000010000000}"/>
    <cellStyle name="3mitP" xfId="55" xr:uid="{00000000-0005-0000-0000-000011000000}"/>
    <cellStyle name="3mitP 2" xfId="92" xr:uid="{00000000-0005-0000-0000-000012000000}"/>
    <cellStyle name="3ohneP" xfId="56" xr:uid="{00000000-0005-0000-0000-000013000000}"/>
    <cellStyle name="3ohneP 2" xfId="93" xr:uid="{00000000-0005-0000-0000-000014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mitP" xfId="57" xr:uid="{00000000-0005-0000-0000-000015000000}"/>
    <cellStyle name="4mitP 2" xfId="94" xr:uid="{00000000-0005-0000-0000-000016000000}"/>
    <cellStyle name="4ohneP" xfId="58" xr:uid="{00000000-0005-0000-0000-000017000000}"/>
    <cellStyle name="5x indented GHG Textfiels" xfId="59" xr:uid="{00000000-0005-0000-0000-000018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" xfId="60" xr:uid="{00000000-0005-0000-0000-000019000000}"/>
    <cellStyle name="6mitP 2" xfId="95" xr:uid="{00000000-0005-0000-0000-00001A000000}"/>
    <cellStyle name="6ohneP" xfId="61" xr:uid="{00000000-0005-0000-0000-00001B000000}"/>
    <cellStyle name="6ohneP 2" xfId="96" xr:uid="{00000000-0005-0000-0000-00001C000000}"/>
    <cellStyle name="7mitP" xfId="62" xr:uid="{00000000-0005-0000-0000-00001D000000}"/>
    <cellStyle name="7mitP 2" xfId="97" xr:uid="{00000000-0005-0000-0000-00001E000000}"/>
    <cellStyle name="9mitP" xfId="63" xr:uid="{00000000-0005-0000-0000-00001F000000}"/>
    <cellStyle name="9mitP 2" xfId="98" xr:uid="{00000000-0005-0000-0000-000020000000}"/>
    <cellStyle name="9ohneP" xfId="64" xr:uid="{00000000-0005-0000-0000-000021000000}"/>
    <cellStyle name="9ohneP 2" xfId="99" xr:uid="{00000000-0005-0000-0000-000022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65" xr:uid="{00000000-0005-0000-0000-000023000000}"/>
    <cellStyle name="Comma [0] 2" xfId="100" xr:uid="{00000000-0005-0000-0000-000024000000}"/>
    <cellStyle name="Currency [0]" xfId="66" xr:uid="{00000000-0005-0000-0000-000025000000}"/>
    <cellStyle name="CustomizationCells" xfId="67" xr:uid="{00000000-0005-0000-0000-000026000000}"/>
    <cellStyle name="Eine_Nachkommastelle" xfId="43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FEST" xfId="109" xr:uid="{00000000-0005-0000-0000-000028000000}"/>
    <cellStyle name="Fuss" xfId="68" xr:uid="{00000000-0005-0000-0000-000029000000}"/>
    <cellStyle name="Fuss 2" xfId="101" xr:uid="{00000000-0005-0000-0000-00002A000000}"/>
    <cellStyle name="Gut" xfId="30" builtinId="26" customBuiltin="1"/>
    <cellStyle name="Hyperlink 2" xfId="108" xr:uid="{00000000-0005-0000-0000-00002B000000}"/>
    <cellStyle name="Hyperlink 2 2" xfId="110" xr:uid="{00000000-0005-0000-0000-00002C000000}"/>
    <cellStyle name="Hyperlink 2 3" xfId="167" xr:uid="{00000000-0005-0000-0000-00002D000000}"/>
    <cellStyle name="Hyperlink 3" xfId="111" xr:uid="{00000000-0005-0000-0000-00002E000000}"/>
    <cellStyle name="Komma 2" xfId="74" xr:uid="{00000000-0005-0000-0000-000030000000}"/>
    <cellStyle name="Komma 2 2" xfId="81" xr:uid="{00000000-0005-0000-0000-000031000000}"/>
    <cellStyle name="Komma 2 2 2" xfId="103" xr:uid="{00000000-0005-0000-0000-000032000000}"/>
    <cellStyle name="Komma 2 2 3" xfId="113" xr:uid="{00000000-0005-0000-0000-000033000000}"/>
    <cellStyle name="Komma 2 2 4" xfId="172" xr:uid="{00000000-0005-0000-0000-000034000000}"/>
    <cellStyle name="Komma 2 2 5" xfId="175" xr:uid="{00000000-0005-0000-0000-000035000000}"/>
    <cellStyle name="Komma 2 3" xfId="102" xr:uid="{00000000-0005-0000-0000-000036000000}"/>
    <cellStyle name="Komma 2 4" xfId="112" xr:uid="{00000000-0005-0000-0000-000037000000}"/>
    <cellStyle name="Komma 2 5" xfId="171" xr:uid="{00000000-0005-0000-0000-000038000000}"/>
    <cellStyle name="Komma 3" xfId="80" xr:uid="{00000000-0005-0000-0000-000039000000}"/>
    <cellStyle name="Komma 3 2" xfId="114" xr:uid="{00000000-0005-0000-0000-00003A000000}"/>
    <cellStyle name="Komma 4" xfId="72" xr:uid="{00000000-0005-0000-0000-000060000000}"/>
    <cellStyle name="mitP" xfId="69" xr:uid="{00000000-0005-0000-0000-00003C000000}"/>
    <cellStyle name="Neutral" xfId="31" builtinId="28" customBuiltin="1"/>
    <cellStyle name="Notiz" xfId="32" builtinId="10" customBuiltin="1"/>
    <cellStyle name="Notiz 2" xfId="115" xr:uid="{00000000-0005-0000-0000-00003D000000}"/>
    <cellStyle name="Notiz 2 2" xfId="176" xr:uid="{00000000-0005-0000-0000-00003E000000}"/>
    <cellStyle name="Ohne_Nachkomma" xfId="70" xr:uid="{00000000-0005-0000-0000-00003F000000}"/>
    <cellStyle name="ohneP" xfId="71" xr:uid="{00000000-0005-0000-0000-000040000000}"/>
    <cellStyle name="Prozent 2" xfId="76" xr:uid="{00000000-0005-0000-0000-000041000000}"/>
    <cellStyle name="Prozent 2 2" xfId="104" xr:uid="{00000000-0005-0000-0000-000042000000}"/>
    <cellStyle name="Prozent 2 3" xfId="116" xr:uid="{00000000-0005-0000-0000-000043000000}"/>
    <cellStyle name="Prozent 2 4" xfId="173" xr:uid="{00000000-0005-0000-0000-000044000000}"/>
    <cellStyle name="Schlecht" xfId="33" builtinId="27" customBuiltin="1"/>
    <cellStyle name="Standard" xfId="0" builtinId="0"/>
    <cellStyle name="Standard 10" xfId="117" xr:uid="{00000000-0005-0000-0000-000046000000}"/>
    <cellStyle name="Standard 10 2" xfId="118" xr:uid="{00000000-0005-0000-0000-000047000000}"/>
    <cellStyle name="Standard 10 2 2" xfId="119" xr:uid="{00000000-0005-0000-0000-000048000000}"/>
    <cellStyle name="Standard 10 3" xfId="177" xr:uid="{00000000-0005-0000-0000-000049000000}"/>
    <cellStyle name="Standard 11" xfId="120" xr:uid="{00000000-0005-0000-0000-00004A000000}"/>
    <cellStyle name="Standard 11 2" xfId="121" xr:uid="{00000000-0005-0000-0000-00004B000000}"/>
    <cellStyle name="Standard 12" xfId="122" xr:uid="{00000000-0005-0000-0000-00004C000000}"/>
    <cellStyle name="Standard 12 2" xfId="123" xr:uid="{00000000-0005-0000-0000-00004D000000}"/>
    <cellStyle name="Standard 13" xfId="124" xr:uid="{00000000-0005-0000-0000-00004E000000}"/>
    <cellStyle name="Standard 13 2" xfId="125" xr:uid="{00000000-0005-0000-0000-00004F000000}"/>
    <cellStyle name="Standard 14" xfId="126" xr:uid="{00000000-0005-0000-0000-000050000000}"/>
    <cellStyle name="Standard 14 2" xfId="127" xr:uid="{00000000-0005-0000-0000-000051000000}"/>
    <cellStyle name="Standard 15" xfId="128" xr:uid="{00000000-0005-0000-0000-000052000000}"/>
    <cellStyle name="Standard 15 2" xfId="129" xr:uid="{00000000-0005-0000-0000-000053000000}"/>
    <cellStyle name="Standard 16" xfId="130" xr:uid="{00000000-0005-0000-0000-000054000000}"/>
    <cellStyle name="Standard 16 2" xfId="131" xr:uid="{00000000-0005-0000-0000-000055000000}"/>
    <cellStyle name="Standard 17" xfId="132" xr:uid="{00000000-0005-0000-0000-000056000000}"/>
    <cellStyle name="Standard 17 2" xfId="133" xr:uid="{00000000-0005-0000-0000-000057000000}"/>
    <cellStyle name="Standard 18" xfId="134" xr:uid="{00000000-0005-0000-0000-000058000000}"/>
    <cellStyle name="Standard 18 2" xfId="135" xr:uid="{00000000-0005-0000-0000-000059000000}"/>
    <cellStyle name="Standard 19" xfId="136" xr:uid="{00000000-0005-0000-0000-00005A000000}"/>
    <cellStyle name="Standard 19 2" xfId="178" xr:uid="{00000000-0005-0000-0000-00005B000000}"/>
    <cellStyle name="Standard 2" xfId="42" xr:uid="{00000000-0005-0000-0000-000023000000}"/>
    <cellStyle name="Standard 2 2" xfId="79" xr:uid="{00000000-0005-0000-0000-00005D000000}"/>
    <cellStyle name="Standard 2 2 2" xfId="106" xr:uid="{00000000-0005-0000-0000-00005E000000}"/>
    <cellStyle name="Standard 2 2 2 2" xfId="139" xr:uid="{00000000-0005-0000-0000-00005F000000}"/>
    <cellStyle name="Standard 2 2 2 3" xfId="138" xr:uid="{00000000-0005-0000-0000-000060000000}"/>
    <cellStyle name="Standard 2 2 3" xfId="137" xr:uid="{00000000-0005-0000-0000-000061000000}"/>
    <cellStyle name="Standard 2 2 4" xfId="174" xr:uid="{00000000-0005-0000-0000-000062000000}"/>
    <cellStyle name="Standard 2 3" xfId="84" xr:uid="{00000000-0005-0000-0000-000063000000}"/>
    <cellStyle name="Standard 2 3 2" xfId="140" xr:uid="{00000000-0005-0000-0000-000064000000}"/>
    <cellStyle name="Standard 2 4" xfId="105" xr:uid="{00000000-0005-0000-0000-000065000000}"/>
    <cellStyle name="Standard 2 4 2" xfId="141" xr:uid="{00000000-0005-0000-0000-000066000000}"/>
    <cellStyle name="Standard 2 4 3" xfId="179" xr:uid="{00000000-0005-0000-0000-000067000000}"/>
    <cellStyle name="Standard 2 5" xfId="142" xr:uid="{00000000-0005-0000-0000-000068000000}"/>
    <cellStyle name="Standard 2 6" xfId="143" xr:uid="{00000000-0005-0000-0000-000069000000}"/>
    <cellStyle name="Standard 2 6 2" xfId="144" xr:uid="{00000000-0005-0000-0000-00006A000000}"/>
    <cellStyle name="Standard 2 7" xfId="168" xr:uid="{00000000-0005-0000-0000-00006B000000}"/>
    <cellStyle name="Standard 2 8" xfId="170" xr:uid="{00000000-0005-0000-0000-00006C000000}"/>
    <cellStyle name="Standard 2 9" xfId="73" xr:uid="{00000000-0005-0000-0000-00005C000000}"/>
    <cellStyle name="Standard 20" xfId="145" xr:uid="{00000000-0005-0000-0000-00006D000000}"/>
    <cellStyle name="Standard 20 2" xfId="180" xr:uid="{00000000-0005-0000-0000-00006E000000}"/>
    <cellStyle name="Standard 21" xfId="169" xr:uid="{00000000-0005-0000-0000-00006F000000}"/>
    <cellStyle name="Standard 3" xfId="44" xr:uid="{00000000-0005-0000-0000-000024000000}"/>
    <cellStyle name="Standard 3 2" xfId="147" xr:uid="{00000000-0005-0000-0000-000071000000}"/>
    <cellStyle name="Standard 3 3" xfId="148" xr:uid="{00000000-0005-0000-0000-000072000000}"/>
    <cellStyle name="Standard 3 3 2" xfId="181" xr:uid="{00000000-0005-0000-0000-000073000000}"/>
    <cellStyle name="Standard 3 4" xfId="146" xr:uid="{00000000-0005-0000-0000-000074000000}"/>
    <cellStyle name="Standard 3 5" xfId="77" xr:uid="{00000000-0005-0000-0000-000070000000}"/>
    <cellStyle name="Standard 4" xfId="78" xr:uid="{00000000-0005-0000-0000-000075000000}"/>
    <cellStyle name="Standard 4 2" xfId="107" xr:uid="{00000000-0005-0000-0000-000076000000}"/>
    <cellStyle name="Standard 4 3" xfId="150" xr:uid="{00000000-0005-0000-0000-000077000000}"/>
    <cellStyle name="Standard 4 4" xfId="149" xr:uid="{00000000-0005-0000-0000-000078000000}"/>
    <cellStyle name="Standard 5" xfId="83" xr:uid="{00000000-0005-0000-0000-000079000000}"/>
    <cellStyle name="Standard 5 2" xfId="152" xr:uid="{00000000-0005-0000-0000-00007A000000}"/>
    <cellStyle name="Standard 5 2 2" xfId="153" xr:uid="{00000000-0005-0000-0000-00007B000000}"/>
    <cellStyle name="Standard 5 3" xfId="154" xr:uid="{00000000-0005-0000-0000-00007C000000}"/>
    <cellStyle name="Standard 5 3 2" xfId="183" xr:uid="{00000000-0005-0000-0000-00007D000000}"/>
    <cellStyle name="Standard 5 4" xfId="155" xr:uid="{00000000-0005-0000-0000-00007E000000}"/>
    <cellStyle name="Standard 5 5" xfId="156" xr:uid="{00000000-0005-0000-0000-00007F000000}"/>
    <cellStyle name="Standard 5 6" xfId="151" xr:uid="{00000000-0005-0000-0000-000080000000}"/>
    <cellStyle name="Standard 5 7" xfId="182" xr:uid="{00000000-0005-0000-0000-000081000000}"/>
    <cellStyle name="Standard 6" xfId="82" xr:uid="{00000000-0005-0000-0000-000082000000}"/>
    <cellStyle name="Standard 6 2" xfId="158" xr:uid="{00000000-0005-0000-0000-000083000000}"/>
    <cellStyle name="Standard 6 2 2" xfId="159" xr:uid="{00000000-0005-0000-0000-000084000000}"/>
    <cellStyle name="Standard 6 3" xfId="160" xr:uid="{00000000-0005-0000-0000-000085000000}"/>
    <cellStyle name="Standard 6 3 2" xfId="185" xr:uid="{00000000-0005-0000-0000-000086000000}"/>
    <cellStyle name="Standard 6 4" xfId="161" xr:uid="{00000000-0005-0000-0000-000087000000}"/>
    <cellStyle name="Standard 6 5" xfId="157" xr:uid="{00000000-0005-0000-0000-000088000000}"/>
    <cellStyle name="Standard 6 6" xfId="184" xr:uid="{00000000-0005-0000-0000-000089000000}"/>
    <cellStyle name="Standard 7" xfId="162" xr:uid="{00000000-0005-0000-0000-00008A000000}"/>
    <cellStyle name="Standard 7 2" xfId="163" xr:uid="{00000000-0005-0000-0000-00008B000000}"/>
    <cellStyle name="Standard 7 2 2" xfId="187" xr:uid="{00000000-0005-0000-0000-00008C000000}"/>
    <cellStyle name="Standard 7 3" xfId="186" xr:uid="{00000000-0005-0000-0000-00008D000000}"/>
    <cellStyle name="Standard 8" xfId="164" xr:uid="{00000000-0005-0000-0000-00008E000000}"/>
    <cellStyle name="Standard 8 2" xfId="165" xr:uid="{00000000-0005-0000-0000-00008F000000}"/>
    <cellStyle name="Standard 8 2 2" xfId="189" xr:uid="{00000000-0005-0000-0000-000090000000}"/>
    <cellStyle name="Standard 8 3" xfId="188" xr:uid="{00000000-0005-0000-0000-000091000000}"/>
    <cellStyle name="Standard 9" xfId="166" xr:uid="{00000000-0005-0000-0000-000092000000}"/>
    <cellStyle name="Standard 9 2" xfId="190" xr:uid="{00000000-0005-0000-0000-000093000000}"/>
    <cellStyle name="Standard_rohtab4" xfId="75" xr:uid="{00000000-0005-0000-0000-000095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00000"/>
      <color rgb="FF080808"/>
      <color rgb="FF005F85"/>
      <color rgb="FFFABB00"/>
      <color rgb="FF4B4B4D"/>
      <color rgb="FF5EAD35"/>
      <color rgb="FF003042"/>
      <color rgb="FF777777"/>
      <color rgb="FF78C9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344255391992E-2"/>
          <c:y val="6.845268273530869E-2"/>
          <c:w val="0.86291456329574279"/>
          <c:h val="0.6523353770846295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Daten!$C$12</c:f>
              <c:strCache>
                <c:ptCount val="1"/>
                <c:pt idx="0">
                  <c:v>Biomasse</c:v>
                </c:pt>
              </c:strCache>
            </c:strRef>
          </c:tx>
          <c:spPr>
            <a:solidFill>
              <a:schemeClr val="bg1"/>
            </a:solidFill>
            <a:ln w="12700">
              <a:noFill/>
              <a:prstDash val="dash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78C94F"/>
              </a:solidFill>
              <a:ln w="12700">
                <a:noFill/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1-3858-4DFC-A203-463C3C016A23}"/>
              </c:ext>
            </c:extLst>
          </c:dPt>
          <c:dPt>
            <c:idx val="2"/>
            <c:invertIfNegative val="0"/>
            <c:bubble3D val="0"/>
            <c:spPr>
              <a:solidFill>
                <a:srgbClr val="78C94F"/>
              </a:solidFill>
              <a:ln w="12700">
                <a:noFill/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3-3858-4DFC-A203-463C3C016A23}"/>
              </c:ext>
            </c:extLst>
          </c:dPt>
          <c:dPt>
            <c:idx val="3"/>
            <c:invertIfNegative val="0"/>
            <c:bubble3D val="0"/>
            <c:spPr>
              <a:solidFill>
                <a:srgbClr val="78C94F"/>
              </a:solidFill>
              <a:ln w="12700">
                <a:noFill/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5-3858-4DFC-A203-463C3C016A23}"/>
              </c:ext>
            </c:extLst>
          </c:dPt>
          <c:dPt>
            <c:idx val="4"/>
            <c:invertIfNegative val="0"/>
            <c:bubble3D val="0"/>
            <c:spPr>
              <a:solidFill>
                <a:srgbClr val="78C94F"/>
              </a:solidFill>
              <a:ln w="12700">
                <a:noFill/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7-3858-4DFC-A203-463C3C016A23}"/>
              </c:ext>
            </c:extLst>
          </c:dPt>
          <c:dPt>
            <c:idx val="5"/>
            <c:invertIfNegative val="0"/>
            <c:bubble3D val="0"/>
            <c:spPr>
              <a:solidFill>
                <a:srgbClr val="78C94F"/>
              </a:solidFill>
              <a:ln w="12700">
                <a:noFill/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9-3858-4DFC-A203-463C3C016A23}"/>
              </c:ext>
            </c:extLst>
          </c:dPt>
          <c:dPt>
            <c:idx val="6"/>
            <c:invertIfNegative val="0"/>
            <c:bubble3D val="0"/>
            <c:spPr>
              <a:solidFill>
                <a:srgbClr val="78C94F"/>
              </a:solidFill>
              <a:ln w="12700">
                <a:noFill/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B-3858-4DFC-A203-463C3C016A23}"/>
              </c:ext>
            </c:extLst>
          </c:dPt>
          <c:dPt>
            <c:idx val="7"/>
            <c:invertIfNegative val="0"/>
            <c:bubble3D val="0"/>
            <c:spPr>
              <a:solidFill>
                <a:srgbClr val="78C94F"/>
              </a:solidFill>
              <a:ln w="12700">
                <a:noFill/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D-3858-4DFC-A203-463C3C016A23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858-4DFC-A203-463C3C016A2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58-4DFC-A203-463C3C016A2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58-4DFC-A203-463C3C016A2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58-4DFC-A203-463C3C016A2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858-4DFC-A203-463C3C016A2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858-4DFC-A203-463C3C016A2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858-4DFC-A203-463C3C016A2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858-4DFC-A203-463C3C016A2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858-4DFC-A203-463C3C016A2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858-4DFC-A203-463C3C016A2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858-4DFC-A203-463C3C016A2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858-4DFC-A203-463C3C016A2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858-4DFC-A203-463C3C016A23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858-4DFC-A203-463C3C016A2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DC54-483C-86F4-0CC71929488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858-4DFC-A203-463C3C016A2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B948-434E-AF4C-6ADD7099324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B948-434E-AF4C-6ADD7099324F}"/>
                </c:ext>
              </c:extLst>
            </c:dLbl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Daten!$B$13:$B$26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2023**</c:v>
                </c:pt>
              </c:strCache>
            </c:strRef>
          </c:cat>
          <c:val>
            <c:numRef>
              <c:f>Daten!$C$13:$C$26</c:f>
              <c:numCache>
                <c:formatCode>0.0</c:formatCode>
                <c:ptCount val="14"/>
                <c:pt idx="0">
                  <c:v>2.2999999999999998</c:v>
                </c:pt>
                <c:pt idx="1">
                  <c:v>2.4</c:v>
                </c:pt>
                <c:pt idx="2">
                  <c:v>2.2999999999999998</c:v>
                </c:pt>
                <c:pt idx="3">
                  <c:v>2.2999999999999998</c:v>
                </c:pt>
                <c:pt idx="4">
                  <c:v>2.4</c:v>
                </c:pt>
                <c:pt idx="5">
                  <c:v>2.2000000000000002</c:v>
                </c:pt>
                <c:pt idx="6">
                  <c:v>2.2999999999999998</c:v>
                </c:pt>
                <c:pt idx="7">
                  <c:v>2.4</c:v>
                </c:pt>
                <c:pt idx="8">
                  <c:v>2.1</c:v>
                </c:pt>
                <c:pt idx="9">
                  <c:v>2.2999999999999998</c:v>
                </c:pt>
                <c:pt idx="10">
                  <c:v>2.2999999999999998</c:v>
                </c:pt>
                <c:pt idx="11">
                  <c:v>2.7</c:v>
                </c:pt>
                <c:pt idx="12">
                  <c:v>2.5</c:v>
                </c:pt>
                <c:pt idx="13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858-4DFC-A203-463C3C016A23}"/>
            </c:ext>
          </c:extLst>
        </c:ser>
        <c:ser>
          <c:idx val="0"/>
          <c:order val="1"/>
          <c:tx>
            <c:strRef>
              <c:f>Daten!$D$12</c:f>
              <c:strCache>
                <c:ptCount val="1"/>
                <c:pt idx="0">
                  <c:v>Fossile Energieträger</c:v>
                </c:pt>
              </c:strCache>
            </c:strRef>
          </c:tx>
          <c:spPr>
            <a:solidFill>
              <a:srgbClr val="4B4B4D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3858-4DFC-A203-463C3C016A2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3858-4DFC-A203-463C3C016A2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3858-4DFC-A203-463C3C016A2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3858-4DFC-A203-463C3C016A2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3858-4DFC-A203-463C3C016A2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3858-4DFC-A203-463C3C016A2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3858-4DFC-A203-463C3C016A23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3858-4DFC-A203-463C3C016A2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858-4DFC-A203-463C3C016A2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858-4DFC-A203-463C3C016A2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858-4DFC-A203-463C3C016A2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858-4DFC-A203-463C3C016A2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3858-4DFC-A203-463C3C016A2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3858-4DFC-A203-463C3C016A2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3858-4DFC-A203-463C3C016A2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3858-4DFC-A203-463C3C016A2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3858-4DFC-A203-463C3C016A2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3858-4DFC-A203-463C3C016A2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3858-4DFC-A203-463C3C016A2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3858-4DFC-A203-463C3C016A23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3858-4DFC-A203-463C3C016A2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DC54-483C-86F4-0CC71929488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3858-4DFC-A203-463C3C016A2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B948-434E-AF4C-6ADD7099324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B948-434E-AF4C-6ADD709932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Daten!$B$13:$B$26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2023**</c:v>
                </c:pt>
              </c:strCache>
            </c:strRef>
          </c:cat>
          <c:val>
            <c:numRef>
              <c:f>Daten!$D$13:$D$26</c:f>
              <c:numCache>
                <c:formatCode>0.0</c:formatCode>
                <c:ptCount val="14"/>
                <c:pt idx="0">
                  <c:v>4.0999999999999996</c:v>
                </c:pt>
                <c:pt idx="1">
                  <c:v>4.2</c:v>
                </c:pt>
                <c:pt idx="2">
                  <c:v>4</c:v>
                </c:pt>
                <c:pt idx="3">
                  <c:v>4.0999999999999996</c:v>
                </c:pt>
                <c:pt idx="4">
                  <c:v>3.9</c:v>
                </c:pt>
                <c:pt idx="5">
                  <c:v>3.9</c:v>
                </c:pt>
                <c:pt idx="6">
                  <c:v>3.8</c:v>
                </c:pt>
                <c:pt idx="7">
                  <c:v>3.9</c:v>
                </c:pt>
                <c:pt idx="8">
                  <c:v>3.8</c:v>
                </c:pt>
                <c:pt idx="9">
                  <c:v>3.6</c:v>
                </c:pt>
                <c:pt idx="10">
                  <c:v>3.2</c:v>
                </c:pt>
                <c:pt idx="11">
                  <c:v>4.3</c:v>
                </c:pt>
                <c:pt idx="12">
                  <c:v>4.2</c:v>
                </c:pt>
                <c:pt idx="13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3858-4DFC-A203-463C3C016A23}"/>
            </c:ext>
          </c:extLst>
        </c:ser>
        <c:ser>
          <c:idx val="1"/>
          <c:order val="2"/>
          <c:tx>
            <c:strRef>
              <c:f>Daten!$E$12</c:f>
              <c:strCache>
                <c:ptCount val="1"/>
                <c:pt idx="0">
                  <c:v>Mineralien, Steine, Erden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3858-4DFC-A203-463C3C016A2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3858-4DFC-A203-463C3C016A2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3-3858-4DFC-A203-463C3C016A2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5-3858-4DFC-A203-463C3C016A2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7-3858-4DFC-A203-463C3C016A2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9-3858-4DFC-A203-463C3C016A2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B-3858-4DFC-A203-463C3C016A23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D-3858-4DFC-A203-463C3C016A23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3858-4DFC-A203-463C3C016A2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3858-4DFC-A203-463C3C016A2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3858-4DFC-A203-463C3C016A2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3858-4DFC-A203-463C3C016A2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3858-4DFC-A203-463C3C016A2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3858-4DFC-A203-463C3C016A2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3858-4DFC-A203-463C3C016A2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3858-4DFC-A203-463C3C016A2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3858-4DFC-A203-463C3C016A2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3858-4DFC-A203-463C3C016A2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3858-4DFC-A203-463C3C016A2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3858-4DFC-A203-463C3C016A2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3858-4DFC-A203-463C3C016A23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3858-4DFC-A203-463C3C016A2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DC54-483C-86F4-0CC71929488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3858-4DFC-A203-463C3C016A2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B948-434E-AF4C-6ADD7099324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B948-434E-AF4C-6ADD709932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Daten!$B$13:$B$26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2023**</c:v>
                </c:pt>
              </c:strCache>
            </c:strRef>
          </c:cat>
          <c:val>
            <c:numRef>
              <c:f>Daten!$E$13:$E$26</c:f>
              <c:numCache>
                <c:formatCode>0.0</c:formatCode>
                <c:ptCount val="14"/>
                <c:pt idx="0">
                  <c:v>6.7</c:v>
                </c:pt>
                <c:pt idx="1">
                  <c:v>7.5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6.6</c:v>
                </c:pt>
                <c:pt idx="6">
                  <c:v>6.8</c:v>
                </c:pt>
                <c:pt idx="7">
                  <c:v>7.1</c:v>
                </c:pt>
                <c:pt idx="8">
                  <c:v>7.2</c:v>
                </c:pt>
                <c:pt idx="9">
                  <c:v>7</c:v>
                </c:pt>
                <c:pt idx="10">
                  <c:v>7.1</c:v>
                </c:pt>
                <c:pt idx="11">
                  <c:v>7.5</c:v>
                </c:pt>
                <c:pt idx="12">
                  <c:v>7.3</c:v>
                </c:pt>
                <c:pt idx="13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5-3858-4DFC-A203-463C3C016A23}"/>
            </c:ext>
          </c:extLst>
        </c:ser>
        <c:ser>
          <c:idx val="2"/>
          <c:order val="3"/>
          <c:tx>
            <c:strRef>
              <c:f>Daten!$F$12</c:f>
              <c:strCache>
                <c:ptCount val="1"/>
                <c:pt idx="0">
                  <c:v>Metallerze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7-3858-4DFC-A203-463C3C016A2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9-3858-4DFC-A203-463C3C016A2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B-3858-4DFC-A203-463C3C016A2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D-3858-4DFC-A203-463C3C016A2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F-3858-4DFC-A203-463C3C016A2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1-3858-4DFC-A203-463C3C016A2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3-3858-4DFC-A203-463C3C016A23}"/>
              </c:ext>
            </c:extLst>
          </c:dPt>
          <c:dLbls>
            <c:dLbl>
              <c:idx val="0"/>
              <c:layout>
                <c:manualLayout>
                  <c:x val="0"/>
                  <c:y val="4.434187393552747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DAD3-44CE-A1EB-72E22A76A74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3858-4DFC-A203-463C3C016A2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3858-4DFC-A203-463C3C016A2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3858-4DFC-A203-463C3C016A2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3858-4DFC-A203-463C3C016A2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3858-4DFC-A203-463C3C016A2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3858-4DFC-A203-463C3C016A2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3858-4DFC-A203-463C3C016A2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3858-4DFC-A203-463C3C016A2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3858-4DFC-A203-463C3C016A2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3858-4DFC-A203-463C3C016A2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3858-4DFC-A203-463C3C016A2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3858-4DFC-A203-463C3C016A23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3858-4DFC-A203-463C3C016A2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3858-4DFC-A203-463C3C016A2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3858-4DFC-A203-463C3C016A2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3858-4DFC-A203-463C3C016A2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B948-434E-AF4C-6ADD709932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Daten!$B$13:$B$26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2023**</c:v>
                </c:pt>
              </c:strCache>
            </c:strRef>
          </c:cat>
          <c:val>
            <c:numRef>
              <c:f>Daten!$F$13:$F$26</c:f>
              <c:numCache>
                <c:formatCode>0.0</c:formatCode>
                <c:ptCount val="14"/>
                <c:pt idx="0">
                  <c:v>1.3</c:v>
                </c:pt>
                <c:pt idx="1">
                  <c:v>1.5</c:v>
                </c:pt>
                <c:pt idx="2">
                  <c:v>1.3</c:v>
                </c:pt>
                <c:pt idx="3">
                  <c:v>1.3</c:v>
                </c:pt>
                <c:pt idx="4">
                  <c:v>1.4</c:v>
                </c:pt>
                <c:pt idx="5">
                  <c:v>1.3</c:v>
                </c:pt>
                <c:pt idx="6">
                  <c:v>1.7</c:v>
                </c:pt>
                <c:pt idx="7">
                  <c:v>1.5</c:v>
                </c:pt>
                <c:pt idx="8">
                  <c:v>2.1</c:v>
                </c:pt>
                <c:pt idx="9">
                  <c:v>2.1</c:v>
                </c:pt>
                <c:pt idx="10">
                  <c:v>1.3</c:v>
                </c:pt>
                <c:pt idx="11">
                  <c:v>1.6</c:v>
                </c:pt>
                <c:pt idx="12">
                  <c:v>2</c:v>
                </c:pt>
                <c:pt idx="13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D-3858-4DFC-A203-463C3C016A2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1"/>
        <c:overlap val="100"/>
        <c:axId val="315342664"/>
        <c:axId val="315343448"/>
      </c:barChart>
      <c:lineChart>
        <c:grouping val="standard"/>
        <c:varyColors val="0"/>
        <c:ser>
          <c:idx val="4"/>
          <c:order val="4"/>
          <c:tx>
            <c:strRef>
              <c:f>Daten!$G$12</c:f>
              <c:strCache>
                <c:ptCount val="1"/>
                <c:pt idx="0">
                  <c:v>Gesamt****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5E-3858-4DFC-A203-463C3C016A23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3858-4DFC-A203-463C3C016A2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0-3858-4DFC-A203-463C3C016A2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3858-4DFC-A203-463C3C016A2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3858-4DFC-A203-463C3C016A2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3858-4DFC-A203-463C3C016A2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3858-4DFC-A203-463C3C016A2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3858-4DFC-A203-463C3C016A2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3858-4DFC-A203-463C3C016A2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3858-4DFC-A203-463C3C016A2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3858-4DFC-A203-463C3C016A2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B3A-4820-852E-2B20524C255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3858-4DFC-A203-463C3C016A2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3858-4DFC-A203-463C3C016A2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DC54-483C-86F4-0CC71929488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DC54-483C-86F4-0CC71929488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B948-434E-AF4C-6ADD7099324F}"/>
                </c:ext>
              </c:extLst>
            </c:dLbl>
            <c:spPr>
              <a:solidFill>
                <a:srgbClr val="00000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Daten!$B$13:$B$21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Daten!$G$13:$G$26</c:f>
              <c:numCache>
                <c:formatCode>0.0</c:formatCode>
                <c:ptCount val="14"/>
                <c:pt idx="0">
                  <c:v>14.4</c:v>
                </c:pt>
                <c:pt idx="1">
                  <c:v>15.6</c:v>
                </c:pt>
                <c:pt idx="2">
                  <c:v>14.7</c:v>
                </c:pt>
                <c:pt idx="3">
                  <c:v>14.7</c:v>
                </c:pt>
                <c:pt idx="4">
                  <c:v>14.7</c:v>
                </c:pt>
                <c:pt idx="5">
                  <c:v>14.1</c:v>
                </c:pt>
                <c:pt idx="6">
                  <c:v>14.5</c:v>
                </c:pt>
                <c:pt idx="7">
                  <c:v>14.9</c:v>
                </c:pt>
                <c:pt idx="8">
                  <c:v>15.2</c:v>
                </c:pt>
                <c:pt idx="9">
                  <c:v>15</c:v>
                </c:pt>
                <c:pt idx="10">
                  <c:v>13.9</c:v>
                </c:pt>
                <c:pt idx="11">
                  <c:v>16.100000000000001</c:v>
                </c:pt>
                <c:pt idx="12">
                  <c:v>16</c:v>
                </c:pt>
                <c:pt idx="13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D-3858-4DFC-A203-463C3C016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42664"/>
        <c:axId val="315343448"/>
      </c:lineChart>
      <c:lineChart>
        <c:grouping val="standard"/>
        <c:varyColors val="0"/>
        <c:ser>
          <c:idx val="5"/>
          <c:order val="5"/>
          <c:tx>
            <c:strRef>
              <c:f>Daten!$H$12</c:f>
              <c:strCache>
                <c:ptCount val="1"/>
                <c:pt idx="0">
                  <c:v>Gesamt (2010 = 100)</c:v>
                </c:pt>
              </c:strCache>
            </c:strRef>
          </c:tx>
          <c:spPr>
            <a:ln w="28575"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solidFill>
                  <a:srgbClr val="FFFFFF">
                    <a:alpha val="98000"/>
                  </a:srgbClr>
                </a:solidFill>
              </a:ln>
            </c:spPr>
          </c:marker>
          <c:dPt>
            <c:idx val="8"/>
            <c:bubble3D val="0"/>
            <c:spPr>
              <a:ln w="28575">
                <a:solidFill>
                  <a:schemeClr val="accent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F-3858-4DFC-A203-463C3C016A23}"/>
              </c:ext>
            </c:extLst>
          </c:dPt>
          <c:dLbls>
            <c:dLbl>
              <c:idx val="0"/>
              <c:spPr>
                <a:solidFill>
                  <a:srgbClr val="00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AEE0-4EC2-80C6-9429C741AD5E}"/>
                </c:ext>
              </c:extLst>
            </c:dLbl>
            <c:dLbl>
              <c:idx val="13"/>
              <c:spPr>
                <a:solidFill>
                  <a:srgbClr val="00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DAD3-44CE-A1EB-72E22A76A744}"/>
                </c:ext>
              </c:extLst>
            </c:dLbl>
            <c:spPr>
              <a:solidFill>
                <a:srgbClr val="000000"/>
              </a:solidFill>
              <a:ln>
                <a:solidFill>
                  <a:sysClr val="windowText" lastClr="000000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numRef>
              <c:f>Daten!$B$13:$B$24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Daten!$H$13:$H$26</c:f>
              <c:numCache>
                <c:formatCode>0</c:formatCode>
                <c:ptCount val="14"/>
                <c:pt idx="0">
                  <c:v>100</c:v>
                </c:pt>
                <c:pt idx="1">
                  <c:v>108.33333333333333</c:v>
                </c:pt>
                <c:pt idx="2">
                  <c:v>102.08333333333333</c:v>
                </c:pt>
                <c:pt idx="3">
                  <c:v>102.08333333333333</c:v>
                </c:pt>
                <c:pt idx="4">
                  <c:v>102.08333333333333</c:v>
                </c:pt>
                <c:pt idx="5">
                  <c:v>97.916666666666671</c:v>
                </c:pt>
                <c:pt idx="6">
                  <c:v>100.69444444444444</c:v>
                </c:pt>
                <c:pt idx="7">
                  <c:v>103.47222222222223</c:v>
                </c:pt>
                <c:pt idx="8">
                  <c:v>105.55555555555556</c:v>
                </c:pt>
                <c:pt idx="9">
                  <c:v>104.16666666666667</c:v>
                </c:pt>
                <c:pt idx="10">
                  <c:v>96.527777777777786</c:v>
                </c:pt>
                <c:pt idx="11">
                  <c:v>111.80555555555557</c:v>
                </c:pt>
                <c:pt idx="12">
                  <c:v>111.11111111111111</c:v>
                </c:pt>
                <c:pt idx="13">
                  <c:v>99.305555555555557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2-3858-4DFC-A203-463C3C016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46392"/>
        <c:axId val="313946000"/>
      </c:lineChart>
      <c:catAx>
        <c:axId val="31534266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5343448"/>
        <c:crosses val="autoZero"/>
        <c:auto val="1"/>
        <c:lblAlgn val="ctr"/>
        <c:lblOffset val="100"/>
        <c:noMultiLvlLbl val="0"/>
      </c:catAx>
      <c:valAx>
        <c:axId val="315343448"/>
        <c:scaling>
          <c:orientation val="minMax"/>
          <c:max val="25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5342664"/>
        <c:crosses val="autoZero"/>
        <c:crossBetween val="between"/>
        <c:majorUnit val="5"/>
      </c:valAx>
      <c:valAx>
        <c:axId val="313946000"/>
        <c:scaling>
          <c:orientation val="minMax"/>
          <c:max val="115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900" i="0">
                <a:solidFill>
                  <a:sysClr val="windowText" lastClr="000000"/>
                </a:solidFill>
                <a:latin typeface="Meta Offc" panose="020B0604030101020102" pitchFamily="34" charset="0"/>
                <a:cs typeface="Meta Offc" panose="020B0604030101020102" pitchFamily="34" charset="0"/>
              </a:defRPr>
            </a:pPr>
            <a:endParaRPr lang="de-DE"/>
          </a:p>
        </c:txPr>
        <c:crossAx val="313946392"/>
        <c:crosses val="max"/>
        <c:crossBetween val="between"/>
      </c:valAx>
      <c:catAx>
        <c:axId val="313946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3946000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7.310175076533415E-2"/>
          <c:y val="0.81579445720256039"/>
          <c:w val="0.83477294794887658"/>
          <c:h val="3.8449769033174125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17" footer="0.31496062992126417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344255391992E-2"/>
          <c:y val="6.845268273530869E-2"/>
          <c:w val="0.86291456329574279"/>
          <c:h val="0.6523353770846295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Daten!$C$11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rgbClr val="5EAD35"/>
            </a:solidFill>
            <a:ln w="12700">
              <a:noFill/>
              <a:prstDash val="dash"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9ED-433E-B737-7B9D7EBEDCA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9ED-433E-B737-7B9D7EBEDCA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9ED-433E-B737-7B9D7EBEDCA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9ED-433E-B737-7B9D7EBEDCA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9ED-433E-B737-7B9D7EBEDCA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29ED-433E-B737-7B9D7EBEDCA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29ED-433E-B737-7B9D7EBEDCA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2.4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29ED-433E-B737-7B9D7EBEDCA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ED-433E-B737-7B9D7EBEDCA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ED-433E-B737-7B9D7EBEDCA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ED-433E-B737-7B9D7EBEDCA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ED-433E-B737-7B9D7EBEDCA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9ED-433E-B737-7B9D7EBEDCA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9ED-433E-B737-7B9D7EBEDCA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9ED-433E-B737-7B9D7EBEDCA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9ED-433E-B737-7B9D7EBEDCA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9ED-433E-B737-7B9D7EBEDCA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9ED-433E-B737-7B9D7EBEDCA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9ED-433E-B737-7B9D7EBEDCA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9ED-433E-B737-7B9D7EBEDCA3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2.5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29ED-433E-B737-7B9D7EBEDCA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9ED-433E-B737-7B9D7EBEDCA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9ED-433E-B737-7B9D7EBEDCA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3986-4DEC-A139-8BDC4ED513F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E554-489E-ABF1-778319163C3E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2.7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8-2DE6-4F25-ABF4-C4D5013CA7EF}"/>
                </c:ext>
              </c:extLst>
            </c:dLbl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Daten!$B$13:$B$26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2023**</c:v>
                </c:pt>
              </c:strCache>
            </c:strRef>
          </c:cat>
          <c:val>
            <c:numRef>
              <c:f>Daten!$C$13:$C$26</c:f>
              <c:numCache>
                <c:formatCode>0.0</c:formatCode>
                <c:ptCount val="14"/>
                <c:pt idx="0">
                  <c:v>2.2999999999999998</c:v>
                </c:pt>
                <c:pt idx="1">
                  <c:v>2.4</c:v>
                </c:pt>
                <c:pt idx="2">
                  <c:v>2.2999999999999998</c:v>
                </c:pt>
                <c:pt idx="3">
                  <c:v>2.2999999999999998</c:v>
                </c:pt>
                <c:pt idx="4">
                  <c:v>2.4</c:v>
                </c:pt>
                <c:pt idx="5">
                  <c:v>2.2000000000000002</c:v>
                </c:pt>
                <c:pt idx="6">
                  <c:v>2.2999999999999998</c:v>
                </c:pt>
                <c:pt idx="7">
                  <c:v>2.4</c:v>
                </c:pt>
                <c:pt idx="8">
                  <c:v>2.1</c:v>
                </c:pt>
                <c:pt idx="9">
                  <c:v>2.2999999999999998</c:v>
                </c:pt>
                <c:pt idx="10">
                  <c:v>2.2999999999999998</c:v>
                </c:pt>
                <c:pt idx="11">
                  <c:v>2.7</c:v>
                </c:pt>
                <c:pt idx="12">
                  <c:v>2.5</c:v>
                </c:pt>
                <c:pt idx="13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29ED-433E-B737-7B9D7EBEDCA3}"/>
            </c:ext>
          </c:extLst>
        </c:ser>
        <c:ser>
          <c:idx val="0"/>
          <c:order val="1"/>
          <c:tx>
            <c:strRef>
              <c:f>Daten!$D$11</c:f>
              <c:strCache>
                <c:ptCount val="1"/>
                <c:pt idx="0">
                  <c:v>Fossil energy carriers</c:v>
                </c:pt>
              </c:strCache>
            </c:strRef>
          </c:tx>
          <c:spPr>
            <a:solidFill>
              <a:srgbClr val="4B4B4D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29ED-433E-B737-7B9D7EBEDCA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29ED-433E-B737-7B9D7EBEDCA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29ED-433E-B737-7B9D7EBEDCA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29ED-433E-B737-7B9D7EBEDCA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29ED-433E-B737-7B9D7EBEDCA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29ED-433E-B737-7B9D7EBEDCA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29ED-433E-B737-7B9D7EBEDCA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4.5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6-29ED-433E-B737-7B9D7EBEDCA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9ED-433E-B737-7B9D7EBEDCA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9ED-433E-B737-7B9D7EBEDCA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9ED-433E-B737-7B9D7EBEDCA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9ED-433E-B737-7B9D7EBEDCA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9ED-433E-B737-7B9D7EBEDCA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9ED-433E-B737-7B9D7EBEDCA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9ED-433E-B737-7B9D7EBEDCA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9ED-433E-B737-7B9D7EBEDCA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29ED-433E-B737-7B9D7EBEDCA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29ED-433E-B737-7B9D7EBEDCA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29ED-433E-B737-7B9D7EBEDCA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9ED-433E-B737-7B9D7EBEDCA3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3.7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C-29ED-433E-B737-7B9D7EBEDCA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29ED-433E-B737-7B9D7EBEDCA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29ED-433E-B737-7B9D7EBEDCA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3986-4DEC-A139-8BDC4ED513F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E554-489E-ABF1-778319163C3E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4.1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7-2DE6-4F25-ABF4-C4D5013CA7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Daten!$B$13:$B$26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2023**</c:v>
                </c:pt>
              </c:strCache>
            </c:strRef>
          </c:cat>
          <c:val>
            <c:numRef>
              <c:f>Daten!$D$13:$D$26</c:f>
              <c:numCache>
                <c:formatCode>0.0</c:formatCode>
                <c:ptCount val="14"/>
                <c:pt idx="0">
                  <c:v>4.0999999999999996</c:v>
                </c:pt>
                <c:pt idx="1">
                  <c:v>4.2</c:v>
                </c:pt>
                <c:pt idx="2">
                  <c:v>4</c:v>
                </c:pt>
                <c:pt idx="3">
                  <c:v>4.0999999999999996</c:v>
                </c:pt>
                <c:pt idx="4">
                  <c:v>3.9</c:v>
                </c:pt>
                <c:pt idx="5">
                  <c:v>3.9</c:v>
                </c:pt>
                <c:pt idx="6">
                  <c:v>3.8</c:v>
                </c:pt>
                <c:pt idx="7">
                  <c:v>3.9</c:v>
                </c:pt>
                <c:pt idx="8">
                  <c:v>3.8</c:v>
                </c:pt>
                <c:pt idx="9">
                  <c:v>3.6</c:v>
                </c:pt>
                <c:pt idx="10">
                  <c:v>3.2</c:v>
                </c:pt>
                <c:pt idx="11">
                  <c:v>4.3</c:v>
                </c:pt>
                <c:pt idx="12">
                  <c:v>4.2</c:v>
                </c:pt>
                <c:pt idx="13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29ED-433E-B737-7B9D7EBEDCA3}"/>
            </c:ext>
          </c:extLst>
        </c:ser>
        <c:ser>
          <c:idx val="1"/>
          <c:order val="2"/>
          <c:tx>
            <c:strRef>
              <c:f>Daten!$E$11</c:f>
              <c:strCache>
                <c:ptCount val="1"/>
                <c:pt idx="0">
                  <c:v>Minerals</c:v>
                </c:pt>
              </c:strCache>
            </c:strRef>
          </c:tx>
          <c:spPr>
            <a:solidFill>
              <a:srgbClr val="FABB00"/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29ED-433E-B737-7B9D7EBEDCA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3-29ED-433E-B737-7B9D7EBEDCA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5-29ED-433E-B737-7B9D7EBEDCA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7-29ED-433E-B737-7B9D7EBEDCA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9-29ED-433E-B737-7B9D7EBEDCA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B-29ED-433E-B737-7B9D7EBEDCA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D-29ED-433E-B737-7B9D7EBEDCA3}"/>
              </c:ext>
            </c:extLst>
          </c:dPt>
          <c:dPt>
            <c:idx val="9"/>
            <c:invertIfNegative val="0"/>
            <c:bubble3D val="0"/>
            <c:spPr>
              <a:solidFill>
                <a:srgbClr val="FABB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F-29ED-433E-B737-7B9D7EBEDCA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6.8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0-29ED-433E-B737-7B9D7EBEDCA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29ED-433E-B737-7B9D7EBEDCA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29ED-433E-B737-7B9D7EBEDCA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29ED-433E-B737-7B9D7EBEDCA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29ED-433E-B737-7B9D7EBEDCA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29ED-433E-B737-7B9D7EBEDCA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29ED-433E-B737-7B9D7EBEDCA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29ED-433E-B737-7B9D7EBEDCA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29ED-433E-B737-7B9D7EBEDCA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29ED-433E-B737-7B9D7EBEDCA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29ED-433E-B737-7B9D7EBEDCA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29ED-433E-B737-7B9D7EBEDCA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29ED-433E-B737-7B9D7EBEDCA3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6.4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5-29ED-433E-B737-7B9D7EBEDCA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29ED-433E-B737-7B9D7EBEDCA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29ED-433E-B737-7B9D7EBEDCA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3986-4DEC-A139-8BDC4ED513F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E554-489E-ABF1-778319163C3E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7.5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6-2DE6-4F25-ABF4-C4D5013CA7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Daten!$B$13:$B$26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2023**</c:v>
                </c:pt>
              </c:strCache>
            </c:strRef>
          </c:cat>
          <c:val>
            <c:numRef>
              <c:f>Daten!$E$13:$E$26</c:f>
              <c:numCache>
                <c:formatCode>0.0</c:formatCode>
                <c:ptCount val="14"/>
                <c:pt idx="0">
                  <c:v>6.7</c:v>
                </c:pt>
                <c:pt idx="1">
                  <c:v>7.5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6.6</c:v>
                </c:pt>
                <c:pt idx="6">
                  <c:v>6.8</c:v>
                </c:pt>
                <c:pt idx="7">
                  <c:v>7.1</c:v>
                </c:pt>
                <c:pt idx="8">
                  <c:v>7.2</c:v>
                </c:pt>
                <c:pt idx="9">
                  <c:v>7</c:v>
                </c:pt>
                <c:pt idx="10">
                  <c:v>7.1</c:v>
                </c:pt>
                <c:pt idx="11">
                  <c:v>7.5</c:v>
                </c:pt>
                <c:pt idx="12">
                  <c:v>7.3</c:v>
                </c:pt>
                <c:pt idx="13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8-29ED-433E-B737-7B9D7EBEDCA3}"/>
            </c:ext>
          </c:extLst>
        </c:ser>
        <c:ser>
          <c:idx val="2"/>
          <c:order val="3"/>
          <c:tx>
            <c:strRef>
              <c:f>Daten!$F$11</c:f>
              <c:strCache>
                <c:ptCount val="1"/>
                <c:pt idx="0">
                  <c:v>Ores</c:v>
                </c:pt>
              </c:strCache>
            </c:strRef>
          </c:tx>
          <c:spPr>
            <a:solidFill>
              <a:srgbClr val="005F85"/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A-29ED-433E-B737-7B9D7EBEDCA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C-29ED-433E-B737-7B9D7EBEDCA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E-29ED-433E-B737-7B9D7EBEDCA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0-29ED-433E-B737-7B9D7EBEDCA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2-29ED-433E-B737-7B9D7EBEDCA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4-29ED-433E-B737-7B9D7EBEDCA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6-29ED-433E-B737-7B9D7EBEDCA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1.6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5-6E5D-428F-96F0-E3F579E9753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29ED-433E-B737-7B9D7EBEDCA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29ED-433E-B737-7B9D7EBEDCA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29ED-433E-B737-7B9D7EBEDCA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29ED-433E-B737-7B9D7EBEDCA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29ED-433E-B737-7B9D7EBEDCA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29ED-433E-B737-7B9D7EBEDCA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29ED-433E-B737-7B9D7EBEDCA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29ED-433E-B737-7B9D7EBEDCA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29ED-433E-B737-7B9D7EBEDCA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29ED-433E-B737-7B9D7EBEDCA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29ED-433E-B737-7B9D7EBEDCA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29ED-433E-B737-7B9D7EBEDCA3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1.7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5C-29ED-433E-B737-7B9D7EBEDCA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29ED-433E-B737-7B9D7EBEDCA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29ED-433E-B737-7B9D7EBEDCA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29ED-433E-B737-7B9D7EBEDCA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E554-489E-ABF1-778319163C3E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2.3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5-2DE6-4F25-ABF4-C4D5013CA7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Daten!$B$13:$B$26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2023**</c:v>
                </c:pt>
              </c:strCache>
            </c:strRef>
          </c:cat>
          <c:val>
            <c:numRef>
              <c:f>Daten!$F$13:$F$26</c:f>
              <c:numCache>
                <c:formatCode>0.0</c:formatCode>
                <c:ptCount val="14"/>
                <c:pt idx="0">
                  <c:v>1.3</c:v>
                </c:pt>
                <c:pt idx="1">
                  <c:v>1.5</c:v>
                </c:pt>
                <c:pt idx="2">
                  <c:v>1.3</c:v>
                </c:pt>
                <c:pt idx="3">
                  <c:v>1.3</c:v>
                </c:pt>
                <c:pt idx="4">
                  <c:v>1.4</c:v>
                </c:pt>
                <c:pt idx="5">
                  <c:v>1.3</c:v>
                </c:pt>
                <c:pt idx="6">
                  <c:v>1.7</c:v>
                </c:pt>
                <c:pt idx="7">
                  <c:v>1.5</c:v>
                </c:pt>
                <c:pt idx="8">
                  <c:v>2.1</c:v>
                </c:pt>
                <c:pt idx="9">
                  <c:v>2.1</c:v>
                </c:pt>
                <c:pt idx="10">
                  <c:v>1.3</c:v>
                </c:pt>
                <c:pt idx="11">
                  <c:v>1.6</c:v>
                </c:pt>
                <c:pt idx="12">
                  <c:v>2</c:v>
                </c:pt>
                <c:pt idx="13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0-29ED-433E-B737-7B9D7EBEDC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1"/>
        <c:overlap val="100"/>
        <c:axId val="313947176"/>
        <c:axId val="343336128"/>
      </c:barChart>
      <c:lineChart>
        <c:grouping val="standard"/>
        <c:varyColors val="0"/>
        <c:ser>
          <c:idx val="4"/>
          <c:order val="4"/>
          <c:tx>
            <c:strRef>
              <c:f>Daten!$G$11</c:f>
              <c:strCache>
                <c:ptCount val="1"/>
                <c:pt idx="0">
                  <c:v>Total****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15.4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61-29ED-433E-B737-7B9D7EBEDCA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29ED-433E-B737-7B9D7EBEDCA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29ED-433E-B737-7B9D7EBEDCA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29ED-433E-B737-7B9D7EBEDCA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29ED-433E-B737-7B9D7EBEDCA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29ED-433E-B737-7B9D7EBEDCA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29ED-433E-B737-7B9D7EBEDCA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29ED-433E-B737-7B9D7EBEDCA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29ED-433E-B737-7B9D7EBEDCA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29ED-433E-B737-7B9D7EBEDCA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29ED-433E-B737-7B9D7EBEDCA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29ED-433E-B737-7B9D7EBEDCA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29ED-433E-B737-7B9D7EBEDCA3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14.3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6E-29ED-433E-B737-7B9D7EBEDCA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29ED-433E-B737-7B9D7EBEDCA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3986-4DEC-A139-8BDC4ED513F7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3986-4DEC-A139-8BDC4ED513F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E554-489E-ABF1-778319163C3E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16.5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6-E554-489E-ABF1-778319163C3E}"/>
                </c:ext>
              </c:extLst>
            </c:dLbl>
            <c:spPr>
              <a:solidFill>
                <a:srgbClr val="00000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Daten!$B$13:$B$21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Daten!$G$13:$G$26</c:f>
              <c:numCache>
                <c:formatCode>0.0</c:formatCode>
                <c:ptCount val="14"/>
                <c:pt idx="0">
                  <c:v>14.4</c:v>
                </c:pt>
                <c:pt idx="1">
                  <c:v>15.6</c:v>
                </c:pt>
                <c:pt idx="2">
                  <c:v>14.7</c:v>
                </c:pt>
                <c:pt idx="3">
                  <c:v>14.7</c:v>
                </c:pt>
                <c:pt idx="4">
                  <c:v>14.7</c:v>
                </c:pt>
                <c:pt idx="5">
                  <c:v>14.1</c:v>
                </c:pt>
                <c:pt idx="6">
                  <c:v>14.5</c:v>
                </c:pt>
                <c:pt idx="7">
                  <c:v>14.9</c:v>
                </c:pt>
                <c:pt idx="8">
                  <c:v>15.2</c:v>
                </c:pt>
                <c:pt idx="9">
                  <c:v>15</c:v>
                </c:pt>
                <c:pt idx="10">
                  <c:v>13.9</c:v>
                </c:pt>
                <c:pt idx="11">
                  <c:v>16.100000000000001</c:v>
                </c:pt>
                <c:pt idx="12">
                  <c:v>16</c:v>
                </c:pt>
                <c:pt idx="13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0-29ED-433E-B737-7B9D7EBED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47176"/>
        <c:axId val="343336128"/>
      </c:lineChart>
      <c:lineChart>
        <c:grouping val="standard"/>
        <c:varyColors val="0"/>
        <c:ser>
          <c:idx val="5"/>
          <c:order val="5"/>
          <c:tx>
            <c:strRef>
              <c:f>Daten!$H$11</c:f>
              <c:strCache>
                <c:ptCount val="1"/>
                <c:pt idx="0">
                  <c:v>Total (2010 = 100)</c:v>
                </c:pt>
              </c:strCache>
            </c:strRef>
          </c:tx>
          <c:spPr>
            <a:ln w="28575"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dPt>
            <c:idx val="8"/>
            <c:bubble3D val="0"/>
            <c:spPr>
              <a:ln w="28575">
                <a:solidFill>
                  <a:schemeClr val="accent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2-29ED-433E-B737-7B9D7EBEDCA3}"/>
              </c:ext>
            </c:extLst>
          </c:dPt>
          <c:dLbls>
            <c:dLbl>
              <c:idx val="0"/>
              <c:numFmt formatCode="#,##0" sourceLinked="0"/>
              <c:spPr>
                <a:solidFill>
                  <a:srgbClr val="00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 i="0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73-29ED-433E-B737-7B9D7EBEDCA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6E5D-428F-96F0-E3F579E9753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6E5D-428F-96F0-E3F579E9753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6E5D-428F-96F0-E3F579E9753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6E5D-428F-96F0-E3F579E9753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6E5D-428F-96F0-E3F579E9753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6E5D-428F-96F0-E3F579E9753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6E5D-428F-96F0-E3F579E9753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2-29ED-433E-B737-7B9D7EBEDCA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E554-489E-ABF1-778319163C3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E554-489E-ABF1-778319163C3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C20-420F-8B6E-076D1CF1DD9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E554-489E-ABF1-778319163C3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E554-489E-ABF1-778319163C3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E554-489E-ABF1-778319163C3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3986-4DEC-A139-8BDC4ED513F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E554-489E-ABF1-778319163C3E}"/>
                </c:ext>
              </c:extLst>
            </c:dLbl>
            <c:spPr>
              <a:solidFill>
                <a:srgbClr val="00000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Daten!$B$13:$B$24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Daten!$H$13:$H$26</c:f>
              <c:numCache>
                <c:formatCode>0</c:formatCode>
                <c:ptCount val="14"/>
                <c:pt idx="0">
                  <c:v>100</c:v>
                </c:pt>
                <c:pt idx="1">
                  <c:v>108.33333333333333</c:v>
                </c:pt>
                <c:pt idx="2">
                  <c:v>102.08333333333333</c:v>
                </c:pt>
                <c:pt idx="3">
                  <c:v>102.08333333333333</c:v>
                </c:pt>
                <c:pt idx="4">
                  <c:v>102.08333333333333</c:v>
                </c:pt>
                <c:pt idx="5">
                  <c:v>97.916666666666671</c:v>
                </c:pt>
                <c:pt idx="6">
                  <c:v>100.69444444444444</c:v>
                </c:pt>
                <c:pt idx="7">
                  <c:v>103.47222222222223</c:v>
                </c:pt>
                <c:pt idx="8">
                  <c:v>105.55555555555556</c:v>
                </c:pt>
                <c:pt idx="9">
                  <c:v>104.16666666666667</c:v>
                </c:pt>
                <c:pt idx="10">
                  <c:v>96.527777777777786</c:v>
                </c:pt>
                <c:pt idx="11">
                  <c:v>111.80555555555557</c:v>
                </c:pt>
                <c:pt idx="12">
                  <c:v>111.11111111111111</c:v>
                </c:pt>
                <c:pt idx="13">
                  <c:v>99.305555555555557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5-29ED-433E-B737-7B9D7EBED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335344"/>
        <c:axId val="343336520"/>
      </c:lineChart>
      <c:catAx>
        <c:axId val="31394717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43336128"/>
        <c:crosses val="autoZero"/>
        <c:auto val="1"/>
        <c:lblAlgn val="ctr"/>
        <c:lblOffset val="100"/>
        <c:noMultiLvlLbl val="0"/>
      </c:catAx>
      <c:valAx>
        <c:axId val="343336128"/>
        <c:scaling>
          <c:orientation val="minMax"/>
          <c:max val="25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3947176"/>
        <c:crosses val="autoZero"/>
        <c:crossBetween val="between"/>
        <c:majorUnit val="5"/>
      </c:valAx>
      <c:valAx>
        <c:axId val="343336520"/>
        <c:scaling>
          <c:orientation val="minMax"/>
          <c:max val="115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900" i="0">
                <a:solidFill>
                  <a:sysClr val="windowText" lastClr="000000"/>
                </a:solidFill>
                <a:latin typeface="Meta Offc" panose="020B0604030101020102" pitchFamily="34" charset="0"/>
                <a:cs typeface="Meta Offc" panose="020B0604030101020102" pitchFamily="34" charset="0"/>
              </a:defRPr>
            </a:pPr>
            <a:endParaRPr lang="de-DE"/>
          </a:p>
        </c:txPr>
        <c:crossAx val="343335344"/>
        <c:crosses val="max"/>
        <c:crossBetween val="between"/>
      </c:valAx>
      <c:catAx>
        <c:axId val="343335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3336520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7.310175076533415E-2"/>
          <c:y val="0.81579445720256039"/>
          <c:w val="0.83477294794887658"/>
          <c:h val="3.8449769033174125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17" footer="0.31496062992126417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60671</xdr:colOff>
      <xdr:row>2</xdr:row>
      <xdr:rowOff>7937</xdr:rowOff>
    </xdr:from>
    <xdr:to>
      <xdr:col>15</xdr:col>
      <xdr:colOff>103188</xdr:colOff>
      <xdr:row>20</xdr:row>
      <xdr:rowOff>143111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9</xdr:col>
      <xdr:colOff>31751</xdr:colOff>
      <xdr:row>18</xdr:row>
      <xdr:rowOff>988100</xdr:rowOff>
    </xdr:from>
    <xdr:to>
      <xdr:col>14</xdr:col>
      <xdr:colOff>642938</xdr:colOff>
      <xdr:row>19</xdr:row>
      <xdr:rowOff>142875</xdr:rowOff>
    </xdr:to>
    <xdr:sp macro="" textlink="Daten!R4">
      <xdr:nvSpPr>
        <xdr:cNvPr id="3" name="Textfeld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064001" y="4806038"/>
          <a:ext cx="2913062" cy="258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E74338F3-BD4B-4CD3-8A78-81D83058D176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Statistisches Bundesamt 2026, Umweltökonomische Gesamtrechnungen (UGR) - Rohstoffäquivalente, 2010 bis 2023, Tabelle 85 132-12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2484</xdr:colOff>
      <xdr:row>18</xdr:row>
      <xdr:rowOff>872573</xdr:rowOff>
    </xdr:from>
    <xdr:to>
      <xdr:col>4</xdr:col>
      <xdr:colOff>894521</xdr:colOff>
      <xdr:row>18</xdr:row>
      <xdr:rowOff>1093274</xdr:rowOff>
    </xdr:to>
    <xdr:sp macro="" textlink="Daten!#REF!">
      <xdr:nvSpPr>
        <xdr:cNvPr id="4" name="Textfeld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17832" y="4707421"/>
          <a:ext cx="1678885" cy="220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132521</xdr:colOff>
      <xdr:row>1</xdr:row>
      <xdr:rowOff>1243</xdr:rowOff>
    </xdr:from>
    <xdr:to>
      <xdr:col>12</xdr:col>
      <xdr:colOff>844825</xdr:colOff>
      <xdr:row>2</xdr:row>
      <xdr:rowOff>29818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32521" y="255243"/>
          <a:ext cx="5903429" cy="2825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Primärrohstoffnutzung für inländischen Konsum und Investitionen (RMC) pro Kopf 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oneCell">
    <xdr:from>
      <xdr:col>0</xdr:col>
      <xdr:colOff>142874</xdr:colOff>
      <xdr:row>18</xdr:row>
      <xdr:rowOff>952650</xdr:rowOff>
    </xdr:from>
    <xdr:to>
      <xdr:col>8</xdr:col>
      <xdr:colOff>720248</xdr:colOff>
      <xdr:row>19</xdr:row>
      <xdr:rowOff>269876</xdr:rowOff>
    </xdr:to>
    <xdr:sp macro="" textlink="Daten!#REF!">
      <xdr:nvSpPr>
        <xdr:cNvPr id="6" name="Textfeld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42874" y="4770588"/>
          <a:ext cx="3672999" cy="42053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fld id="{9A8AA38E-62DB-4248-AFAC-EDBD46C2E4F4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/>
            <a:t> </a:t>
          </a:fld>
          <a:endParaRPr lang="de-DE" sz="200" b="0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214660</xdr:colOff>
      <xdr:row>1</xdr:row>
      <xdr:rowOff>11765</xdr:rowOff>
    </xdr:from>
    <xdr:to>
      <xdr:col>14</xdr:col>
      <xdr:colOff>648535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214660" y="265765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695</xdr:colOff>
      <xdr:row>18</xdr:row>
      <xdr:rowOff>974905</xdr:rowOff>
    </xdr:from>
    <xdr:to>
      <xdr:col>14</xdr:col>
      <xdr:colOff>656820</xdr:colOff>
      <xdr:row>18</xdr:row>
      <xdr:rowOff>976974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 flipV="1">
          <a:off x="220503" y="4865501"/>
          <a:ext cx="6774105" cy="2069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0</xdr:colOff>
      <xdr:row>18</xdr:row>
      <xdr:rowOff>571556</xdr:rowOff>
    </xdr:from>
    <xdr:to>
      <xdr:col>14</xdr:col>
      <xdr:colOff>656125</xdr:colOff>
      <xdr:row>18</xdr:row>
      <xdr:rowOff>573625</xdr:rowOff>
    </xdr:to>
    <xdr:cxnSp macro="">
      <xdr:nvCxnSpPr>
        <xdr:cNvPr id="23" name="Gerade Verbindung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CxnSpPr/>
      </xdr:nvCxnSpPr>
      <xdr:spPr>
        <a:xfrm flipV="1">
          <a:off x="219808" y="4462152"/>
          <a:ext cx="6774105" cy="2069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158384</xdr:colOff>
      <xdr:row>2</xdr:row>
      <xdr:rowOff>61056</xdr:rowOff>
    </xdr:from>
    <xdr:to>
      <xdr:col>8</xdr:col>
      <xdr:colOff>219814</xdr:colOff>
      <xdr:row>3</xdr:row>
      <xdr:rowOff>94393</xdr:rowOff>
    </xdr:to>
    <xdr:sp macro="" textlink="Daten!B8">
      <xdr:nvSpPr>
        <xdr:cNvPr id="24" name="Textfeld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378192" y="573941"/>
          <a:ext cx="2940910" cy="27512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AB394B4-78CF-4E91-93E6-DAB2874D827E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Tonnen Rohstoffäquivalente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142874</xdr:colOff>
      <xdr:row>1</xdr:row>
      <xdr:rowOff>246061</xdr:rowOff>
    </xdr:from>
    <xdr:to>
      <xdr:col>12</xdr:col>
      <xdr:colOff>460374</xdr:colOff>
      <xdr:row>2</xdr:row>
      <xdr:rowOff>238124</xdr:rowOff>
    </xdr:to>
    <xdr:sp macro="" textlink="Daten!B3">
      <xdr:nvSpPr>
        <xdr:cNvPr id="21" name="Textfeld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142874" y="500061"/>
          <a:ext cx="5508625" cy="24606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fld id="{D0243A2E-2B9B-4D8F-BBD7-BA1D13C25164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 </a:t>
          </a:fld>
          <a:endParaRPr lang="de-DE" sz="900" b="1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12</xdr:col>
      <xdr:colOff>808969</xdr:colOff>
      <xdr:row>2</xdr:row>
      <xdr:rowOff>61056</xdr:rowOff>
    </xdr:from>
    <xdr:to>
      <xdr:col>17</xdr:col>
      <xdr:colOff>547683</xdr:colOff>
      <xdr:row>3</xdr:row>
      <xdr:rowOff>94393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003757" y="573941"/>
          <a:ext cx="2940580" cy="27512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2010 = 100</a:t>
          </a:r>
        </a:p>
      </xdr:txBody>
    </xdr:sp>
    <xdr:clientData/>
  </xdr:twoCellAnchor>
  <xdr:twoCellAnchor editAs="oneCell">
    <xdr:from>
      <xdr:col>0</xdr:col>
      <xdr:colOff>142874</xdr:colOff>
      <xdr:row>18</xdr:row>
      <xdr:rowOff>972186</xdr:rowOff>
    </xdr:from>
    <xdr:to>
      <xdr:col>8</xdr:col>
      <xdr:colOff>746125</xdr:colOff>
      <xdr:row>20</xdr:row>
      <xdr:rowOff>69849</xdr:rowOff>
    </xdr:to>
    <xdr:sp macro="" textlink="Daten!B6">
      <xdr:nvSpPr>
        <xdr:cNvPr id="25" name="Textfeld 24">
          <a:extLst>
            <a:ext uri="{FF2B5EF4-FFF2-40B4-BE49-F238E27FC236}">
              <a16:creationId xmlns:a16="http://schemas.microsoft.com/office/drawing/2014/main" id="{732FFC71-6604-467E-85B5-398D461581ED}"/>
            </a:ext>
          </a:extLst>
        </xdr:cNvPr>
        <xdr:cNvSpPr txBox="1"/>
      </xdr:nvSpPr>
      <xdr:spPr>
        <a:xfrm>
          <a:off x="142874" y="4790124"/>
          <a:ext cx="3698876" cy="54228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fld id="{E84D531B-1DD2-48AA-815F-9B8DA442A120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/>
            <a:t>* RMC = Raw Material Consumption. Revisionen in der Volkswirtschaftlichen Gesamtrechnung (VGR-Generalrevision) für die Jahre 2010-2014, 2015-2020 und 2021-2023.
** vorläufige Ergebnisse (Stand 02/2026)</a:t>
          </a:fld>
          <a:endParaRPr lang="de-DE" sz="100" b="0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60671</xdr:colOff>
      <xdr:row>2</xdr:row>
      <xdr:rowOff>7937</xdr:rowOff>
    </xdr:from>
    <xdr:to>
      <xdr:col>14</xdr:col>
      <xdr:colOff>865188</xdr:colOff>
      <xdr:row>20</xdr:row>
      <xdr:rowOff>128457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139213</xdr:colOff>
      <xdr:row>18</xdr:row>
      <xdr:rowOff>988097</xdr:rowOff>
    </xdr:from>
    <xdr:to>
      <xdr:col>14</xdr:col>
      <xdr:colOff>642937</xdr:colOff>
      <xdr:row>19</xdr:row>
      <xdr:rowOff>276986</xdr:rowOff>
    </xdr:to>
    <xdr:sp macro="" textlink="Daten!R5">
      <xdr:nvSpPr>
        <xdr:cNvPr id="3" name="Textfeld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286251" y="4878693"/>
          <a:ext cx="2694474" cy="3952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569CFA30-F144-4C6B-96B5-94B79DE2A886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Federal Statistical Office 2026, Umweltökonomische Gesamtrechnungen (UGR) - Rohstoffäquivalente, 2010 bis 2023, Table 85 132-13 (in German only)</a:t>
          </a:fld>
          <a:endParaRPr lang="de-DE" sz="1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2484</xdr:colOff>
      <xdr:row>18</xdr:row>
      <xdr:rowOff>872573</xdr:rowOff>
    </xdr:from>
    <xdr:to>
      <xdr:col>4</xdr:col>
      <xdr:colOff>894521</xdr:colOff>
      <xdr:row>18</xdr:row>
      <xdr:rowOff>1093274</xdr:rowOff>
    </xdr:to>
    <xdr:sp macro="" textlink="Daten!#REF!">
      <xdr:nvSpPr>
        <xdr:cNvPr id="4" name="Textfeld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221559" y="4730198"/>
          <a:ext cx="1673087" cy="220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132521</xdr:colOff>
      <xdr:row>1</xdr:row>
      <xdr:rowOff>1243</xdr:rowOff>
    </xdr:from>
    <xdr:to>
      <xdr:col>12</xdr:col>
      <xdr:colOff>844825</xdr:colOff>
      <xdr:row>2</xdr:row>
      <xdr:rowOff>29818</xdr:rowOff>
    </xdr:to>
    <xdr:sp macro="" textlink="Daten!B2">
      <xdr:nvSpPr>
        <xdr:cNvPr id="5" name="Textfeld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32521" y="258418"/>
          <a:ext cx="5903429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AC49BA31-98B7-4A68-8058-8E4F5412875B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Raw material use for domestic consumption and investments (RMC) per capita*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139212</xdr:colOff>
      <xdr:row>18</xdr:row>
      <xdr:rowOff>952650</xdr:rowOff>
    </xdr:from>
    <xdr:to>
      <xdr:col>8</xdr:col>
      <xdr:colOff>246063</xdr:colOff>
      <xdr:row>19</xdr:row>
      <xdr:rowOff>341313</xdr:rowOff>
    </xdr:to>
    <xdr:sp macro="" textlink="Daten!B7">
      <xdr:nvSpPr>
        <xdr:cNvPr id="6" name="Textfeld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139212" y="4770588"/>
          <a:ext cx="3202476" cy="4919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36B28C0-6118-465D-A1EF-5E3FEADE40C6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/>
            <a:t>* RMC = Raw Material Consumption. Revisions in the System of Environmental Economic Accounting (SEEA) for the years 2010-2014, 2015-2020, and 2021-2023)
** Preliminary results (as of 02/2026)</a:t>
          </a:fld>
          <a:endParaRPr lang="en-US" sz="200" b="0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>
          <a:off x="842650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214660</xdr:colOff>
      <xdr:row>1</xdr:row>
      <xdr:rowOff>11765</xdr:rowOff>
    </xdr:from>
    <xdr:to>
      <xdr:col>14</xdr:col>
      <xdr:colOff>648535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>
          <a:off x="214660" y="268940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695</xdr:colOff>
      <xdr:row>18</xdr:row>
      <xdr:rowOff>974905</xdr:rowOff>
    </xdr:from>
    <xdr:to>
      <xdr:col>14</xdr:col>
      <xdr:colOff>656820</xdr:colOff>
      <xdr:row>18</xdr:row>
      <xdr:rowOff>976974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 flipV="1">
          <a:off x="219770" y="4832530"/>
          <a:ext cx="6771175" cy="2069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>
        <a:xfrm>
          <a:off x="842648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>
          <a:off x="1069902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>
        <a:xfrm>
          <a:off x="1094998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1132456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>
          <a:off x="842650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>
          <a:off x="842648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>
          <a:off x="1069902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>
          <a:off x="1094998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1132456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0</xdr:colOff>
      <xdr:row>18</xdr:row>
      <xdr:rowOff>571556</xdr:rowOff>
    </xdr:from>
    <xdr:to>
      <xdr:col>14</xdr:col>
      <xdr:colOff>656125</xdr:colOff>
      <xdr:row>18</xdr:row>
      <xdr:rowOff>573625</xdr:rowOff>
    </xdr:to>
    <xdr:cxnSp macro="">
      <xdr:nvCxnSpPr>
        <xdr:cNvPr id="19" name="Gerade Verbindung 2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CxnSpPr/>
      </xdr:nvCxnSpPr>
      <xdr:spPr>
        <a:xfrm flipV="1">
          <a:off x="219075" y="4429181"/>
          <a:ext cx="6771175" cy="2069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158384</xdr:colOff>
      <xdr:row>2</xdr:row>
      <xdr:rowOff>61056</xdr:rowOff>
    </xdr:from>
    <xdr:to>
      <xdr:col>8</xdr:col>
      <xdr:colOff>219814</xdr:colOff>
      <xdr:row>3</xdr:row>
      <xdr:rowOff>94393</xdr:rowOff>
    </xdr:to>
    <xdr:sp macro="" textlink="Daten!B9">
      <xdr:nvSpPr>
        <xdr:cNvPr id="20" name="Textfeld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/>
      </xdr:nvSpPr>
      <xdr:spPr>
        <a:xfrm>
          <a:off x="377459" y="575406"/>
          <a:ext cx="2937980" cy="27146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DC84423-7582-4343-A5EA-58F37675E82A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Tonnes of raw material equivalents</a:t>
          </a:fld>
          <a:endParaRPr lang="de-DE" sz="4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142874</xdr:colOff>
      <xdr:row>1</xdr:row>
      <xdr:rowOff>246061</xdr:rowOff>
    </xdr:from>
    <xdr:to>
      <xdr:col>12</xdr:col>
      <xdr:colOff>460374</xdr:colOff>
      <xdr:row>2</xdr:row>
      <xdr:rowOff>238124</xdr:rowOff>
    </xdr:to>
    <xdr:sp macro="" textlink="Daten!B3">
      <xdr:nvSpPr>
        <xdr:cNvPr id="21" name="Textfeld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/>
      </xdr:nvSpPr>
      <xdr:spPr>
        <a:xfrm>
          <a:off x="142874" y="503236"/>
          <a:ext cx="5508625" cy="24923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fld id="{D0243A2E-2B9B-4D8F-BBD7-BA1D13C25164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 </a:t>
          </a:fld>
          <a:endParaRPr lang="de-DE" sz="900" b="1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12</xdr:col>
      <xdr:colOff>808969</xdr:colOff>
      <xdr:row>2</xdr:row>
      <xdr:rowOff>61056</xdr:rowOff>
    </xdr:from>
    <xdr:to>
      <xdr:col>17</xdr:col>
      <xdr:colOff>547683</xdr:colOff>
      <xdr:row>3</xdr:row>
      <xdr:rowOff>94393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/>
      </xdr:nvSpPr>
      <xdr:spPr>
        <a:xfrm>
          <a:off x="6003757" y="573941"/>
          <a:ext cx="2940580" cy="27512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2000 = 100</a:t>
          </a:r>
        </a:p>
      </xdr:txBody>
    </xdr:sp>
    <xdr:clientData/>
  </xdr:twoCellAnchor>
  <xdr:twoCellAnchor>
    <xdr:from>
      <xdr:col>15</xdr:col>
      <xdr:colOff>1011115</xdr:colOff>
      <xdr:row>18</xdr:row>
      <xdr:rowOff>1099039</xdr:rowOff>
    </xdr:from>
    <xdr:to>
      <xdr:col>24</xdr:col>
      <xdr:colOff>151424</xdr:colOff>
      <xdr:row>20</xdr:row>
      <xdr:rowOff>102578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/>
      </xdr:nvSpPr>
      <xdr:spPr>
        <a:xfrm>
          <a:off x="8228134" y="4989635"/>
          <a:ext cx="5778502" cy="454270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Zahlen in schwarzen Kästen und in den farbigen Säulen</a:t>
          </a:r>
          <a:r>
            <a:rPr lang="de-DE" sz="1100" baseline="0">
              <a:solidFill>
                <a:srgbClr val="FF0000"/>
              </a:solidFill>
            </a:rPr>
            <a:t> </a:t>
          </a:r>
          <a:r>
            <a:rPr lang="de-DE" sz="1100">
              <a:solidFill>
                <a:srgbClr val="FF0000"/>
              </a:solidFill>
            </a:rPr>
            <a:t>werden nicht automatisch aktualisiert.</a:t>
          </a:r>
        </a:p>
      </xdr:txBody>
    </xdr:sp>
    <xdr:clientData/>
  </xdr:twoCellAnchor>
  <xdr:twoCellAnchor editAs="oneCell">
    <xdr:from>
      <xdr:col>0</xdr:col>
      <xdr:colOff>139212</xdr:colOff>
      <xdr:row>19</xdr:row>
      <xdr:rowOff>161802</xdr:rowOff>
    </xdr:from>
    <xdr:to>
      <xdr:col>8</xdr:col>
      <xdr:colOff>712923</xdr:colOff>
      <xdr:row>20</xdr:row>
      <xdr:rowOff>96470</xdr:rowOff>
    </xdr:to>
    <xdr:sp macro="" textlink="Daten!#REF!">
      <xdr:nvSpPr>
        <xdr:cNvPr id="24" name="Textfeld 23">
          <a:extLst>
            <a:ext uri="{FF2B5EF4-FFF2-40B4-BE49-F238E27FC236}">
              <a16:creationId xmlns:a16="http://schemas.microsoft.com/office/drawing/2014/main" id="{FF53121E-1FBA-4F30-9E6C-4ECCF3CF45DA}"/>
            </a:ext>
          </a:extLst>
        </xdr:cNvPr>
        <xdr:cNvSpPr txBox="1"/>
      </xdr:nvSpPr>
      <xdr:spPr>
        <a:xfrm>
          <a:off x="139212" y="5083052"/>
          <a:ext cx="3669336" cy="29979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fld id="{C338E640-0CE1-4FB2-8D20-24542ACDE16D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/>
            <a:t> </a:t>
          </a:fld>
          <a:endParaRPr lang="de-DE" sz="100" b="0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workbookViewId="0">
      <selection activeCell="A2" sqref="A2"/>
    </sheetView>
  </sheetViews>
  <sheetFormatPr baseColWidth="10" defaultColWidth="11.42578125" defaultRowHeight="12.75"/>
  <cols>
    <col min="1" max="1" width="37.7109375" style="41" customWidth="1"/>
    <col min="2" max="6" width="9.28515625" style="41" customWidth="1"/>
    <col min="7" max="16384" width="11.42578125" style="41"/>
  </cols>
  <sheetData>
    <row r="1" spans="1:10" ht="20.100000000000001" customHeight="1">
      <c r="A1" s="61" t="s">
        <v>46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15" customHeight="1">
      <c r="A2" s="83" t="s">
        <v>74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ht="15" customHeight="1">
      <c r="A3" s="60"/>
      <c r="B3" s="60"/>
      <c r="C3" s="60"/>
      <c r="D3" s="60"/>
      <c r="E3" s="60"/>
      <c r="F3" s="60"/>
      <c r="G3" s="60"/>
      <c r="H3" s="60"/>
      <c r="I3" s="60"/>
      <c r="J3" s="60"/>
    </row>
    <row r="4" spans="1:10" ht="15" customHeight="1">
      <c r="A4" s="110" t="s">
        <v>23</v>
      </c>
      <c r="B4" s="113" t="s">
        <v>47</v>
      </c>
      <c r="C4" s="109"/>
      <c r="D4" s="109"/>
      <c r="E4" s="109"/>
      <c r="F4" s="114"/>
      <c r="G4" s="109" t="s">
        <v>48</v>
      </c>
      <c r="H4" s="109"/>
      <c r="I4" s="109"/>
      <c r="J4" s="109"/>
    </row>
    <row r="5" spans="1:10" ht="15" customHeight="1">
      <c r="A5" s="111"/>
      <c r="B5" s="69">
        <v>2010</v>
      </c>
      <c r="C5" s="69">
        <v>2011</v>
      </c>
      <c r="D5" s="69">
        <v>2012</v>
      </c>
      <c r="E5" s="69">
        <v>2013</v>
      </c>
      <c r="F5" s="69">
        <v>2014</v>
      </c>
      <c r="G5" s="78">
        <v>2015</v>
      </c>
      <c r="H5" s="70">
        <v>2016</v>
      </c>
      <c r="I5" s="70">
        <v>2017</v>
      </c>
      <c r="J5" s="70">
        <v>2018</v>
      </c>
    </row>
    <row r="6" spans="1:10" ht="15" customHeight="1">
      <c r="A6" s="112"/>
      <c r="B6" s="82" t="s">
        <v>24</v>
      </c>
      <c r="C6" s="82"/>
      <c r="D6" s="82"/>
      <c r="E6" s="82"/>
      <c r="F6" s="82"/>
      <c r="G6" s="82"/>
      <c r="H6" s="82"/>
      <c r="I6" s="82"/>
      <c r="J6" s="82"/>
    </row>
    <row r="7" spans="1:10" ht="15" customHeight="1">
      <c r="A7" s="63"/>
      <c r="B7" s="60"/>
      <c r="C7" s="60"/>
      <c r="D7" s="60"/>
      <c r="E7" s="60"/>
      <c r="F7" s="79"/>
      <c r="G7" s="60"/>
      <c r="H7" s="60"/>
      <c r="I7" s="60"/>
      <c r="J7" s="60"/>
    </row>
    <row r="8" spans="1:10" ht="15" customHeight="1">
      <c r="A8" s="71" t="s">
        <v>25</v>
      </c>
      <c r="B8" s="80">
        <v>15.2</v>
      </c>
      <c r="C8" s="80">
        <v>16.899999999999999</v>
      </c>
      <c r="D8" s="80">
        <v>15.9</v>
      </c>
      <c r="E8" s="80">
        <v>15.8</v>
      </c>
      <c r="F8" s="84">
        <v>15.9</v>
      </c>
      <c r="G8" s="76">
        <v>15.2</v>
      </c>
      <c r="H8" s="76">
        <v>15.7</v>
      </c>
      <c r="I8" s="76">
        <v>15.9</v>
      </c>
      <c r="J8" s="76">
        <v>15.9</v>
      </c>
    </row>
    <row r="9" spans="1:10" ht="15" customHeight="1">
      <c r="A9" s="64" t="s">
        <v>26</v>
      </c>
      <c r="B9" s="80">
        <v>12.8</v>
      </c>
      <c r="C9" s="80">
        <v>14.4</v>
      </c>
      <c r="D9" s="80">
        <v>13.4</v>
      </c>
      <c r="E9" s="80">
        <v>13.4</v>
      </c>
      <c r="F9" s="84">
        <v>13.2</v>
      </c>
      <c r="G9" s="76">
        <v>12.7</v>
      </c>
      <c r="H9" s="76">
        <v>13.3</v>
      </c>
      <c r="I9" s="76">
        <v>13.4</v>
      </c>
      <c r="J9" s="76">
        <v>13.7</v>
      </c>
    </row>
    <row r="10" spans="1:10" ht="15" customHeight="1">
      <c r="A10" s="64"/>
      <c r="B10" s="80"/>
      <c r="C10" s="80"/>
      <c r="D10" s="80"/>
      <c r="E10" s="80"/>
      <c r="F10" s="84"/>
      <c r="G10" s="76"/>
      <c r="H10" s="76"/>
      <c r="I10" s="76"/>
      <c r="J10" s="76"/>
    </row>
    <row r="11" spans="1:10" ht="12.6" customHeight="1">
      <c r="A11" s="72" t="s">
        <v>49</v>
      </c>
      <c r="B11" s="80">
        <v>1.6</v>
      </c>
      <c r="C11" s="80">
        <v>2</v>
      </c>
      <c r="D11" s="80">
        <v>1.7</v>
      </c>
      <c r="E11" s="80">
        <v>1.7</v>
      </c>
      <c r="F11" s="84">
        <v>1.7</v>
      </c>
      <c r="G11" s="76">
        <v>1.6</v>
      </c>
      <c r="H11" s="76">
        <v>2.1</v>
      </c>
      <c r="I11" s="76">
        <v>1.9</v>
      </c>
      <c r="J11" s="76">
        <v>2.2999999999999998</v>
      </c>
    </row>
    <row r="12" spans="1:10" ht="15" customHeight="1">
      <c r="A12" s="73" t="s">
        <v>27</v>
      </c>
      <c r="B12" s="80"/>
      <c r="C12" s="80"/>
      <c r="D12" s="80"/>
      <c r="E12" s="80"/>
      <c r="F12" s="84"/>
      <c r="G12" s="76"/>
      <c r="H12" s="76"/>
      <c r="I12" s="76"/>
      <c r="J12" s="76"/>
    </row>
    <row r="13" spans="1:10" ht="15" customHeight="1">
      <c r="A13" s="66" t="s">
        <v>28</v>
      </c>
      <c r="B13" s="81">
        <v>0.3</v>
      </c>
      <c r="C13" s="81">
        <v>0.5</v>
      </c>
      <c r="D13" s="81">
        <v>0.4</v>
      </c>
      <c r="E13" s="81">
        <v>0.4</v>
      </c>
      <c r="F13" s="85">
        <v>0.4</v>
      </c>
      <c r="G13" s="77">
        <v>0.4</v>
      </c>
      <c r="H13" s="77">
        <v>0.5</v>
      </c>
      <c r="I13" s="77">
        <v>0.6</v>
      </c>
      <c r="J13" s="77">
        <v>0.6</v>
      </c>
    </row>
    <row r="14" spans="1:10" ht="15" customHeight="1">
      <c r="A14" s="66" t="s">
        <v>29</v>
      </c>
      <c r="B14" s="81">
        <v>1.2</v>
      </c>
      <c r="C14" s="81">
        <v>1.4</v>
      </c>
      <c r="D14" s="81">
        <v>1.3</v>
      </c>
      <c r="E14" s="81">
        <v>1.3</v>
      </c>
      <c r="F14" s="85">
        <v>1.3</v>
      </c>
      <c r="G14" s="77">
        <v>1.2</v>
      </c>
      <c r="H14" s="77">
        <v>1.6</v>
      </c>
      <c r="I14" s="77">
        <v>1.3</v>
      </c>
      <c r="J14" s="77">
        <v>1.6</v>
      </c>
    </row>
    <row r="15" spans="1:10" ht="15" customHeight="1">
      <c r="A15" s="74" t="s">
        <v>30</v>
      </c>
      <c r="B15" s="81"/>
      <c r="C15" s="81"/>
      <c r="D15" s="81"/>
      <c r="E15" s="81"/>
      <c r="F15" s="85"/>
      <c r="G15" s="77"/>
      <c r="H15" s="77"/>
      <c r="I15" s="77"/>
      <c r="J15" s="77"/>
    </row>
    <row r="16" spans="1:10" ht="15" customHeight="1">
      <c r="A16" s="75" t="s">
        <v>31</v>
      </c>
      <c r="B16" s="81">
        <v>0.4</v>
      </c>
      <c r="C16" s="81">
        <v>0.7</v>
      </c>
      <c r="D16" s="81">
        <v>0.7</v>
      </c>
      <c r="E16" s="81">
        <v>0.7</v>
      </c>
      <c r="F16" s="85">
        <v>0.7</v>
      </c>
      <c r="G16" s="77">
        <v>0.6</v>
      </c>
      <c r="H16" s="77">
        <v>0.9</v>
      </c>
      <c r="I16" s="77">
        <v>0.6</v>
      </c>
      <c r="J16" s="77">
        <v>0.9</v>
      </c>
    </row>
    <row r="17" spans="1:10" ht="15" customHeight="1">
      <c r="A17" s="75" t="s">
        <v>32</v>
      </c>
      <c r="B17" s="81">
        <v>0.1</v>
      </c>
      <c r="C17" s="81">
        <v>0.1</v>
      </c>
      <c r="D17" s="81">
        <v>0.1</v>
      </c>
      <c r="E17" s="81">
        <v>0.1</v>
      </c>
      <c r="F17" s="85">
        <v>0.1</v>
      </c>
      <c r="G17" s="77">
        <v>0.1</v>
      </c>
      <c r="H17" s="77">
        <v>0.1</v>
      </c>
      <c r="I17" s="77">
        <v>0.1</v>
      </c>
      <c r="J17" s="77">
        <v>0.1</v>
      </c>
    </row>
    <row r="18" spans="1:10" ht="15" customHeight="1">
      <c r="A18" s="75"/>
      <c r="B18" s="80"/>
      <c r="C18" s="80"/>
      <c r="D18" s="80"/>
      <c r="E18" s="80"/>
      <c r="F18" s="84"/>
      <c r="G18" s="76"/>
      <c r="H18" s="76"/>
      <c r="I18" s="76"/>
      <c r="J18" s="76"/>
    </row>
    <row r="19" spans="1:10" ht="12.6" customHeight="1">
      <c r="A19" s="72" t="s">
        <v>50</v>
      </c>
      <c r="B19" s="80">
        <v>4.5</v>
      </c>
      <c r="C19" s="80">
        <v>4.7</v>
      </c>
      <c r="D19" s="80">
        <v>4.5</v>
      </c>
      <c r="E19" s="80">
        <v>4.5</v>
      </c>
      <c r="F19" s="84">
        <v>4.3</v>
      </c>
      <c r="G19" s="76">
        <v>4.2</v>
      </c>
      <c r="H19" s="76">
        <v>4.0999999999999996</v>
      </c>
      <c r="I19" s="76">
        <v>4.2</v>
      </c>
      <c r="J19" s="76">
        <v>4</v>
      </c>
    </row>
    <row r="20" spans="1:10" ht="15" customHeight="1">
      <c r="A20" s="73" t="s">
        <v>27</v>
      </c>
      <c r="B20" s="80"/>
      <c r="C20" s="80"/>
      <c r="D20" s="80"/>
      <c r="E20" s="80"/>
      <c r="F20" s="84"/>
      <c r="G20" s="76"/>
      <c r="H20" s="76"/>
      <c r="I20" s="76"/>
      <c r="J20" s="76"/>
    </row>
    <row r="21" spans="1:10" ht="15" customHeight="1">
      <c r="A21" s="66" t="s">
        <v>51</v>
      </c>
      <c r="B21" s="81">
        <v>1.3</v>
      </c>
      <c r="C21" s="81">
        <v>1.4</v>
      </c>
      <c r="D21" s="81">
        <v>1.4</v>
      </c>
      <c r="E21" s="81">
        <v>1.4</v>
      </c>
      <c r="F21" s="85">
        <v>1.3</v>
      </c>
      <c r="G21" s="77">
        <v>1.2</v>
      </c>
      <c r="H21" s="77">
        <v>1.2</v>
      </c>
      <c r="I21" s="77">
        <v>1.2</v>
      </c>
      <c r="J21" s="77">
        <v>1.1000000000000001</v>
      </c>
    </row>
    <row r="22" spans="1:10" ht="15" customHeight="1">
      <c r="A22" s="66" t="s">
        <v>33</v>
      </c>
      <c r="B22" s="81">
        <v>0.7</v>
      </c>
      <c r="C22" s="81">
        <v>0.8</v>
      </c>
      <c r="D22" s="81">
        <v>0.7</v>
      </c>
      <c r="E22" s="81">
        <v>0.7</v>
      </c>
      <c r="F22" s="85">
        <v>0.7</v>
      </c>
      <c r="G22" s="77">
        <v>0.7</v>
      </c>
      <c r="H22" s="77">
        <v>0.7</v>
      </c>
      <c r="I22" s="77">
        <v>0.8</v>
      </c>
      <c r="J22" s="77">
        <v>0.6</v>
      </c>
    </row>
    <row r="23" spans="1:10" ht="15" customHeight="1">
      <c r="A23" s="66" t="s">
        <v>34</v>
      </c>
      <c r="B23" s="81">
        <v>1.4</v>
      </c>
      <c r="C23" s="81">
        <v>1.5</v>
      </c>
      <c r="D23" s="81">
        <v>1.5</v>
      </c>
      <c r="E23" s="81">
        <v>1.4</v>
      </c>
      <c r="F23" s="85">
        <v>1.4</v>
      </c>
      <c r="G23" s="77">
        <v>1.4</v>
      </c>
      <c r="H23" s="77">
        <v>1.3</v>
      </c>
      <c r="I23" s="77">
        <v>1.2</v>
      </c>
      <c r="J23" s="77">
        <v>1.2</v>
      </c>
    </row>
    <row r="24" spans="1:10" ht="15" customHeight="1">
      <c r="A24" s="66" t="s">
        <v>35</v>
      </c>
      <c r="B24" s="81">
        <v>1</v>
      </c>
      <c r="C24" s="81">
        <v>1</v>
      </c>
      <c r="D24" s="81">
        <v>1</v>
      </c>
      <c r="E24" s="81">
        <v>1</v>
      </c>
      <c r="F24" s="85">
        <v>0.9</v>
      </c>
      <c r="G24" s="77">
        <v>0.9</v>
      </c>
      <c r="H24" s="77">
        <v>1</v>
      </c>
      <c r="I24" s="77">
        <v>1</v>
      </c>
      <c r="J24" s="77">
        <v>1</v>
      </c>
    </row>
    <row r="25" spans="1:10" ht="15" customHeight="1">
      <c r="A25" s="66"/>
      <c r="B25" s="80"/>
      <c r="C25" s="80"/>
      <c r="D25" s="80"/>
      <c r="E25" s="80"/>
      <c r="F25" s="84"/>
      <c r="G25" s="76"/>
      <c r="H25" s="76"/>
      <c r="I25" s="76"/>
      <c r="J25" s="76"/>
    </row>
    <row r="26" spans="1:10" ht="12.6" customHeight="1">
      <c r="A26" s="72" t="s">
        <v>52</v>
      </c>
      <c r="B26" s="80">
        <v>6.8</v>
      </c>
      <c r="C26" s="80">
        <v>7.7</v>
      </c>
      <c r="D26" s="80">
        <v>7.2</v>
      </c>
      <c r="E26" s="80">
        <v>7.2</v>
      </c>
      <c r="F26" s="84">
        <v>7.2</v>
      </c>
      <c r="G26" s="76">
        <v>6.8</v>
      </c>
      <c r="H26" s="76">
        <v>7</v>
      </c>
      <c r="I26" s="76">
        <v>7.3</v>
      </c>
      <c r="J26" s="76">
        <v>7.4</v>
      </c>
    </row>
    <row r="27" spans="1:10" ht="15" customHeight="1">
      <c r="A27" s="73" t="s">
        <v>27</v>
      </c>
      <c r="B27" s="80"/>
      <c r="C27" s="80"/>
      <c r="D27" s="80"/>
      <c r="E27" s="80"/>
      <c r="F27" s="84"/>
      <c r="G27" s="76"/>
      <c r="H27" s="76"/>
      <c r="I27" s="76"/>
      <c r="J27" s="76"/>
    </row>
    <row r="28" spans="1:10" ht="15" customHeight="1">
      <c r="A28" s="66" t="s">
        <v>53</v>
      </c>
      <c r="B28" s="81">
        <v>0.1</v>
      </c>
      <c r="C28" s="81">
        <v>0.1</v>
      </c>
      <c r="D28" s="81">
        <v>0.1</v>
      </c>
      <c r="E28" s="81">
        <v>0.1</v>
      </c>
      <c r="F28" s="85">
        <v>0.1</v>
      </c>
      <c r="G28" s="77">
        <v>0.1</v>
      </c>
      <c r="H28" s="77">
        <v>0.1</v>
      </c>
      <c r="I28" s="77">
        <v>0.1</v>
      </c>
      <c r="J28" s="77">
        <v>0.1</v>
      </c>
    </row>
    <row r="29" spans="1:10" ht="15" customHeight="1">
      <c r="A29" s="66" t="s">
        <v>54</v>
      </c>
      <c r="B29" s="81">
        <v>0.1</v>
      </c>
      <c r="C29" s="81">
        <v>0.1</v>
      </c>
      <c r="D29" s="81">
        <v>0.1</v>
      </c>
      <c r="E29" s="81">
        <v>0.1</v>
      </c>
      <c r="F29" s="85">
        <v>0</v>
      </c>
      <c r="G29" s="77">
        <v>0</v>
      </c>
      <c r="H29" s="77">
        <v>0</v>
      </c>
      <c r="I29" s="77">
        <v>0</v>
      </c>
      <c r="J29" s="77">
        <v>0</v>
      </c>
    </row>
    <row r="30" spans="1:10" ht="15" customHeight="1">
      <c r="A30" s="66" t="s">
        <v>36</v>
      </c>
      <c r="B30" s="81">
        <v>0.2</v>
      </c>
      <c r="C30" s="81">
        <v>0.2</v>
      </c>
      <c r="D30" s="81">
        <v>0.2</v>
      </c>
      <c r="E30" s="81">
        <v>0.2</v>
      </c>
      <c r="F30" s="85">
        <v>0.1</v>
      </c>
      <c r="G30" s="77">
        <v>0.1</v>
      </c>
      <c r="H30" s="77">
        <v>0.1</v>
      </c>
      <c r="I30" s="77">
        <v>0.1</v>
      </c>
      <c r="J30" s="77">
        <v>0.2</v>
      </c>
    </row>
    <row r="31" spans="1:10" ht="15" customHeight="1">
      <c r="A31" s="66" t="s">
        <v>55</v>
      </c>
      <c r="B31" s="81">
        <v>0.1</v>
      </c>
      <c r="C31" s="81">
        <v>0.1</v>
      </c>
      <c r="D31" s="81">
        <v>0.1</v>
      </c>
      <c r="E31" s="81">
        <v>0.1</v>
      </c>
      <c r="F31" s="85">
        <v>0.1</v>
      </c>
      <c r="G31" s="77">
        <v>0.1</v>
      </c>
      <c r="H31" s="77">
        <v>0.1</v>
      </c>
      <c r="I31" s="77">
        <v>0.1</v>
      </c>
      <c r="J31" s="77">
        <v>0.1</v>
      </c>
    </row>
    <row r="32" spans="1:10" ht="15" customHeight="1">
      <c r="A32" s="66" t="s">
        <v>56</v>
      </c>
      <c r="B32" s="81">
        <v>1</v>
      </c>
      <c r="C32" s="81">
        <v>1.1000000000000001</v>
      </c>
      <c r="D32" s="81">
        <v>1</v>
      </c>
      <c r="E32" s="81">
        <v>1</v>
      </c>
      <c r="F32" s="85">
        <v>1</v>
      </c>
      <c r="G32" s="77">
        <v>0.9</v>
      </c>
      <c r="H32" s="77">
        <v>1.1000000000000001</v>
      </c>
      <c r="I32" s="77">
        <v>1</v>
      </c>
      <c r="J32" s="77">
        <v>1.1000000000000001</v>
      </c>
    </row>
    <row r="33" spans="1:10" ht="15" customHeight="1">
      <c r="A33" s="66" t="s">
        <v>57</v>
      </c>
      <c r="B33" s="81">
        <v>5.0999999999999996</v>
      </c>
      <c r="C33" s="81">
        <v>5.9</v>
      </c>
      <c r="D33" s="81">
        <v>5.5</v>
      </c>
      <c r="E33" s="81">
        <v>5.5</v>
      </c>
      <c r="F33" s="85">
        <v>5.6</v>
      </c>
      <c r="G33" s="77">
        <v>5.3</v>
      </c>
      <c r="H33" s="77">
        <v>5.4</v>
      </c>
      <c r="I33" s="77">
        <v>5.7</v>
      </c>
      <c r="J33" s="77">
        <v>5.8</v>
      </c>
    </row>
    <row r="34" spans="1:10" ht="15" customHeight="1">
      <c r="A34" s="66" t="s">
        <v>37</v>
      </c>
      <c r="B34" s="81">
        <v>0</v>
      </c>
      <c r="C34" s="81">
        <v>0</v>
      </c>
      <c r="D34" s="81">
        <v>0</v>
      </c>
      <c r="E34" s="81">
        <v>0</v>
      </c>
      <c r="F34" s="85">
        <v>0</v>
      </c>
      <c r="G34" s="77">
        <v>0</v>
      </c>
      <c r="H34" s="77">
        <v>0</v>
      </c>
      <c r="I34" s="77">
        <v>0</v>
      </c>
      <c r="J34" s="77">
        <v>0</v>
      </c>
    </row>
    <row r="35" spans="1:10" ht="15" customHeight="1">
      <c r="A35" s="66" t="s">
        <v>58</v>
      </c>
      <c r="B35" s="81">
        <v>0.2</v>
      </c>
      <c r="C35" s="81">
        <v>0.2</v>
      </c>
      <c r="D35" s="81">
        <v>0.2</v>
      </c>
      <c r="E35" s="81">
        <v>0.2</v>
      </c>
      <c r="F35" s="85">
        <v>0.2</v>
      </c>
      <c r="G35" s="77">
        <v>0.2</v>
      </c>
      <c r="H35" s="77">
        <v>0.2</v>
      </c>
      <c r="I35" s="77">
        <v>0.2</v>
      </c>
      <c r="J35" s="77">
        <v>0.2</v>
      </c>
    </row>
    <row r="36" spans="1:10" ht="15" customHeight="1">
      <c r="A36" s="66"/>
      <c r="B36" s="80"/>
      <c r="C36" s="80"/>
      <c r="D36" s="80"/>
      <c r="E36" s="80"/>
      <c r="F36" s="84"/>
      <c r="G36" s="76"/>
      <c r="H36" s="76"/>
      <c r="I36" s="76"/>
      <c r="J36" s="76"/>
    </row>
    <row r="37" spans="1:10" ht="11.45" customHeight="1">
      <c r="A37" s="64" t="s">
        <v>59</v>
      </c>
      <c r="B37" s="80">
        <v>2.4</v>
      </c>
      <c r="C37" s="80">
        <v>2.5</v>
      </c>
      <c r="D37" s="80">
        <v>2.5</v>
      </c>
      <c r="E37" s="80">
        <v>2.4</v>
      </c>
      <c r="F37" s="84">
        <v>2.7</v>
      </c>
      <c r="G37" s="76">
        <v>2.4</v>
      </c>
      <c r="H37" s="76">
        <v>2.4</v>
      </c>
      <c r="I37" s="76">
        <v>2.6</v>
      </c>
      <c r="J37" s="76">
        <v>2.2000000000000002</v>
      </c>
    </row>
    <row r="38" spans="1:10" ht="15" customHeight="1">
      <c r="A38" s="65" t="s">
        <v>27</v>
      </c>
      <c r="B38" s="80"/>
      <c r="C38" s="80"/>
      <c r="D38" s="80"/>
      <c r="E38" s="80"/>
      <c r="F38" s="84"/>
      <c r="G38" s="76"/>
      <c r="H38" s="76"/>
      <c r="I38" s="76"/>
      <c r="J38" s="76"/>
    </row>
    <row r="39" spans="1:10" ht="15" customHeight="1">
      <c r="A39" s="67" t="s">
        <v>38</v>
      </c>
      <c r="B39" s="81">
        <v>2.2999999999999998</v>
      </c>
      <c r="C39" s="81">
        <v>2.5</v>
      </c>
      <c r="D39" s="81">
        <v>2.4</v>
      </c>
      <c r="E39" s="81">
        <v>2.2999999999999998</v>
      </c>
      <c r="F39" s="85">
        <v>2.6</v>
      </c>
      <c r="G39" s="77">
        <v>2.2999999999999998</v>
      </c>
      <c r="H39" s="77">
        <v>2.2999999999999998</v>
      </c>
      <c r="I39" s="77">
        <v>2.4</v>
      </c>
      <c r="J39" s="77">
        <v>2.1</v>
      </c>
    </row>
    <row r="40" spans="1:10" ht="15" customHeight="1">
      <c r="A40" s="67" t="s">
        <v>60</v>
      </c>
      <c r="B40" s="81">
        <v>0.1</v>
      </c>
      <c r="C40" s="81">
        <v>0</v>
      </c>
      <c r="D40" s="81">
        <v>0.1</v>
      </c>
      <c r="E40" s="81">
        <v>0.1</v>
      </c>
      <c r="F40" s="85">
        <v>0.1</v>
      </c>
      <c r="G40" s="77">
        <v>0.1</v>
      </c>
      <c r="H40" s="77">
        <v>0.1</v>
      </c>
      <c r="I40" s="77">
        <v>0.1</v>
      </c>
      <c r="J40" s="77">
        <v>0.1</v>
      </c>
    </row>
    <row r="41" spans="1:10" ht="15" customHeight="1">
      <c r="A41" s="67" t="s">
        <v>61</v>
      </c>
      <c r="B41" s="81">
        <v>0</v>
      </c>
      <c r="C41" s="81">
        <v>0</v>
      </c>
      <c r="D41" s="81">
        <v>0</v>
      </c>
      <c r="E41" s="81">
        <v>0</v>
      </c>
      <c r="F41" s="85">
        <v>0</v>
      </c>
      <c r="G41" s="77">
        <v>0</v>
      </c>
      <c r="H41" s="77">
        <v>0</v>
      </c>
      <c r="I41" s="77">
        <v>0</v>
      </c>
      <c r="J41" s="77">
        <v>0</v>
      </c>
    </row>
    <row r="42" spans="1:10" ht="15" customHeight="1">
      <c r="A42" s="68" t="s">
        <v>39</v>
      </c>
      <c r="B42" s="60"/>
      <c r="C42" s="60"/>
      <c r="D42" s="60"/>
      <c r="E42" s="60"/>
      <c r="F42" s="60"/>
      <c r="G42" s="60"/>
      <c r="H42" s="60"/>
      <c r="I42" s="60"/>
      <c r="J42" s="60"/>
    </row>
    <row r="43" spans="1:10" ht="15" customHeight="1">
      <c r="A43" s="62" t="s">
        <v>62</v>
      </c>
      <c r="B43" s="60"/>
      <c r="C43" s="60"/>
      <c r="D43" s="60"/>
      <c r="E43" s="60"/>
      <c r="F43" s="60"/>
      <c r="G43" s="60"/>
      <c r="H43" s="60"/>
      <c r="I43" s="60"/>
      <c r="J43" s="60"/>
    </row>
    <row r="44" spans="1:10" ht="15" customHeight="1">
      <c r="A44" s="62" t="s">
        <v>63</v>
      </c>
      <c r="B44" s="60"/>
      <c r="C44" s="60"/>
      <c r="D44" s="60"/>
      <c r="E44" s="60"/>
      <c r="F44" s="60"/>
      <c r="G44" s="60"/>
      <c r="H44" s="60"/>
      <c r="I44" s="60"/>
      <c r="J44" s="60"/>
    </row>
    <row r="45" spans="1:10" ht="15" customHeight="1">
      <c r="A45" s="62" t="s">
        <v>64</v>
      </c>
      <c r="B45" s="60"/>
      <c r="C45" s="60"/>
      <c r="D45" s="60"/>
      <c r="E45" s="60"/>
      <c r="F45" s="60"/>
      <c r="G45" s="60"/>
      <c r="H45" s="60"/>
      <c r="I45" s="60"/>
      <c r="J45" s="60"/>
    </row>
    <row r="46" spans="1:10" ht="15" customHeight="1">
      <c r="A46" s="62" t="s">
        <v>65</v>
      </c>
      <c r="B46" s="60"/>
      <c r="C46" s="60"/>
      <c r="D46" s="60"/>
      <c r="E46" s="60"/>
      <c r="F46" s="60"/>
      <c r="G46" s="60"/>
      <c r="H46" s="60"/>
      <c r="I46" s="60"/>
      <c r="J46" s="60"/>
    </row>
    <row r="47" spans="1:10" ht="15" customHeight="1">
      <c r="A47" s="62" t="s">
        <v>66</v>
      </c>
      <c r="B47" s="60"/>
      <c r="C47" s="60"/>
      <c r="D47" s="60"/>
      <c r="E47" s="60"/>
      <c r="F47" s="60"/>
      <c r="G47" s="60"/>
      <c r="H47" s="60"/>
      <c r="I47" s="60"/>
      <c r="J47" s="60"/>
    </row>
    <row r="48" spans="1:10" ht="15" customHeight="1">
      <c r="A48" s="62" t="s">
        <v>67</v>
      </c>
      <c r="B48" s="60"/>
      <c r="C48" s="60"/>
      <c r="D48" s="60"/>
      <c r="E48" s="60"/>
      <c r="F48" s="60"/>
      <c r="G48" s="60"/>
      <c r="H48" s="60"/>
      <c r="I48" s="60"/>
      <c r="J48" s="60"/>
    </row>
    <row r="49" spans="1:1" ht="15" customHeight="1">
      <c r="A49" s="62" t="s">
        <v>68</v>
      </c>
    </row>
    <row r="50" spans="1:1" ht="15" customHeight="1">
      <c r="A50" s="62" t="s">
        <v>69</v>
      </c>
    </row>
    <row r="51" spans="1:1" ht="15" customHeight="1">
      <c r="A51" s="62" t="s">
        <v>70</v>
      </c>
    </row>
    <row r="52" spans="1:1" ht="15" customHeight="1">
      <c r="A52" s="62" t="s">
        <v>71</v>
      </c>
    </row>
    <row r="53" spans="1:1" ht="15" customHeight="1">
      <c r="A53" s="62" t="s">
        <v>72</v>
      </c>
    </row>
    <row r="54" spans="1:1" ht="15" customHeight="1">
      <c r="A54" s="62" t="s">
        <v>73</v>
      </c>
    </row>
    <row r="55" spans="1:1" ht="15" customHeight="1">
      <c r="A55" s="62" t="s">
        <v>40</v>
      </c>
    </row>
    <row r="56" spans="1:1" ht="15" customHeight="1">
      <c r="A56" s="62"/>
    </row>
    <row r="57" spans="1:1" ht="15" customHeight="1">
      <c r="A57" s="60"/>
    </row>
  </sheetData>
  <mergeCells count="3">
    <mergeCell ref="G4:J4"/>
    <mergeCell ref="A4:A6"/>
    <mergeCell ref="B4:F4"/>
  </mergeCells>
  <pageMargins left="0.70866141732283472" right="0.31496062992125984" top="0.78740157480314965" bottom="0.78740157480314965" header="0.31496062992125984" footer="0.31496062992125984"/>
  <pageSetup paperSize="9" scale="75" orientation="portrait" horizontalDpi="1200" verticalDpi="1200" r:id="rId1"/>
  <headerFooter>
    <oddFooter>&amp;L&amp;"MetaNormalLF-Roman,Standard"&amp;10Statistisches Bundesamt, Aufkommen und Verwendung in Rohstoffäquivalenten - Lange Reihen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"/>
  <sheetViews>
    <sheetView workbookViewId="0">
      <selection activeCell="C35" sqref="C35"/>
    </sheetView>
  </sheetViews>
  <sheetFormatPr baseColWidth="10" defaultColWidth="11.42578125" defaultRowHeight="12.75"/>
  <cols>
    <col min="1" max="1" width="9.28515625" style="42" customWidth="1"/>
    <col min="2" max="2" width="13" style="43" customWidth="1"/>
    <col min="3" max="4" width="13.42578125" style="43" customWidth="1"/>
    <col min="5" max="6" width="13" style="43" customWidth="1"/>
    <col min="7" max="16384" width="11.42578125" style="42"/>
  </cols>
  <sheetData>
    <row r="1" spans="1:6" ht="38.25">
      <c r="A1" s="46"/>
      <c r="B1" s="47" t="s">
        <v>7</v>
      </c>
      <c r="C1" s="47" t="s">
        <v>6</v>
      </c>
      <c r="D1" s="47" t="s">
        <v>42</v>
      </c>
      <c r="E1" s="47" t="s">
        <v>41</v>
      </c>
      <c r="F1" s="47" t="s">
        <v>25</v>
      </c>
    </row>
    <row r="2" spans="1:6">
      <c r="A2" s="45">
        <v>2000</v>
      </c>
      <c r="B2" s="44">
        <v>2.8</v>
      </c>
      <c r="C2" s="44">
        <v>4.9000000000000004</v>
      </c>
      <c r="D2" s="44">
        <v>8.8000000000000007</v>
      </c>
      <c r="E2" s="44">
        <v>1.7</v>
      </c>
      <c r="F2" s="44">
        <v>18.3</v>
      </c>
    </row>
    <row r="3" spans="1:6" s="48" customFormat="1">
      <c r="A3" s="45"/>
      <c r="B3" s="44"/>
      <c r="C3" s="44"/>
      <c r="D3" s="44"/>
      <c r="E3" s="44"/>
      <c r="F3" s="44"/>
    </row>
    <row r="4" spans="1:6" s="48" customFormat="1">
      <c r="A4" s="45"/>
      <c r="B4" s="44"/>
      <c r="C4" s="44"/>
      <c r="D4" s="44"/>
      <c r="E4" s="44"/>
      <c r="F4" s="44"/>
    </row>
    <row r="5" spans="1:6" s="48" customFormat="1">
      <c r="A5" s="45"/>
      <c r="B5" s="44"/>
      <c r="C5" s="44"/>
      <c r="D5" s="44"/>
      <c r="E5" s="44"/>
      <c r="F5" s="44"/>
    </row>
    <row r="6" spans="1:6" s="48" customFormat="1">
      <c r="A6" s="45"/>
      <c r="B6" s="44"/>
      <c r="C6" s="44"/>
      <c r="D6" s="44"/>
      <c r="E6" s="44"/>
      <c r="F6" s="44"/>
    </row>
    <row r="7" spans="1:6" s="48" customFormat="1">
      <c r="A7" s="45"/>
      <c r="B7" s="44"/>
      <c r="C7" s="44"/>
      <c r="D7" s="44"/>
      <c r="E7" s="44"/>
      <c r="F7" s="44"/>
    </row>
    <row r="8" spans="1:6" s="48" customFormat="1">
      <c r="A8" s="45"/>
      <c r="B8" s="44"/>
      <c r="C8" s="44"/>
      <c r="D8" s="44"/>
      <c r="E8" s="44"/>
      <c r="F8" s="44"/>
    </row>
    <row r="9" spans="1:6" s="48" customFormat="1">
      <c r="A9" s="45"/>
      <c r="B9" s="44"/>
      <c r="C9" s="44"/>
      <c r="D9" s="44"/>
      <c r="E9" s="44"/>
      <c r="F9" s="44"/>
    </row>
    <row r="10" spans="1:6">
      <c r="A10" s="45">
        <v>2008</v>
      </c>
      <c r="B10" s="44">
        <v>3.2</v>
      </c>
      <c r="C10" s="44">
        <v>5.2</v>
      </c>
      <c r="D10" s="44">
        <v>6.8</v>
      </c>
      <c r="E10" s="44">
        <v>0.9</v>
      </c>
      <c r="F10" s="44">
        <v>16.100000000000001</v>
      </c>
    </row>
    <row r="11" spans="1:6">
      <c r="A11" s="45">
        <v>2009</v>
      </c>
      <c r="B11" s="44">
        <v>3.2</v>
      </c>
      <c r="C11" s="44">
        <v>4.8</v>
      </c>
      <c r="D11" s="44">
        <v>6.5</v>
      </c>
      <c r="E11" s="44">
        <v>0.3</v>
      </c>
      <c r="F11" s="44">
        <v>14.8</v>
      </c>
    </row>
    <row r="12" spans="1:6">
      <c r="A12" s="45">
        <v>2010</v>
      </c>
      <c r="B12" s="44">
        <v>3.1</v>
      </c>
      <c r="C12" s="44">
        <v>5</v>
      </c>
      <c r="D12" s="44">
        <v>6.5</v>
      </c>
      <c r="E12" s="44">
        <v>0.5</v>
      </c>
      <c r="F12" s="44">
        <v>15.1</v>
      </c>
    </row>
    <row r="13" spans="1:6">
      <c r="A13" s="45"/>
      <c r="B13" s="44"/>
      <c r="C13" s="44"/>
      <c r="D13" s="44"/>
      <c r="E13" s="44"/>
      <c r="F13" s="44"/>
    </row>
    <row r="14" spans="1:6">
      <c r="A14" s="45">
        <v>2010</v>
      </c>
      <c r="B14" s="44">
        <v>2.8</v>
      </c>
      <c r="C14" s="44">
        <v>4.7</v>
      </c>
      <c r="D14" s="44">
        <v>6.8</v>
      </c>
      <c r="E14" s="44">
        <v>1.5</v>
      </c>
      <c r="F14" s="44">
        <v>15.8</v>
      </c>
    </row>
    <row r="15" spans="1:6">
      <c r="A15" s="45">
        <v>2011</v>
      </c>
      <c r="B15" s="44">
        <v>3.2</v>
      </c>
      <c r="C15" s="44">
        <v>4.9000000000000004</v>
      </c>
      <c r="D15" s="44">
        <v>7.7</v>
      </c>
      <c r="E15" s="44">
        <v>1.4</v>
      </c>
      <c r="F15" s="44">
        <v>17.100000000000001</v>
      </c>
    </row>
    <row r="16" spans="1:6">
      <c r="A16" s="45">
        <v>2012</v>
      </c>
      <c r="B16" s="44">
        <v>3.2</v>
      </c>
      <c r="C16" s="44">
        <v>4.5999999999999996</v>
      </c>
      <c r="D16" s="44">
        <v>7.2</v>
      </c>
      <c r="E16" s="44">
        <v>0.7</v>
      </c>
      <c r="F16" s="44">
        <v>15.6</v>
      </c>
    </row>
    <row r="17" spans="1:6">
      <c r="A17" s="45">
        <v>2013</v>
      </c>
      <c r="B17" s="44">
        <v>3</v>
      </c>
      <c r="C17" s="44">
        <v>4.9000000000000004</v>
      </c>
      <c r="D17" s="44">
        <v>7.2</v>
      </c>
      <c r="E17" s="44">
        <v>0.8</v>
      </c>
      <c r="F17" s="44">
        <v>15.8</v>
      </c>
    </row>
    <row r="18" spans="1:6" ht="13.5">
      <c r="A18" s="45" t="s">
        <v>43</v>
      </c>
      <c r="B18" s="44">
        <v>3.3</v>
      </c>
      <c r="C18" s="44">
        <v>4.5999999999999996</v>
      </c>
      <c r="D18" s="44">
        <v>7.2</v>
      </c>
      <c r="E18" s="44">
        <v>0.9</v>
      </c>
      <c r="F18" s="44">
        <v>16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theme="3"/>
  </sheetPr>
  <dimension ref="A1:R27"/>
  <sheetViews>
    <sheetView showGridLines="0" workbookViewId="0">
      <selection activeCell="B6" sqref="B6:G6"/>
    </sheetView>
  </sheetViews>
  <sheetFormatPr baseColWidth="10" defaultColWidth="11.42578125" defaultRowHeight="12.75"/>
  <cols>
    <col min="1" max="1" width="18" style="7" bestFit="1" customWidth="1"/>
    <col min="2" max="2" width="16.7109375" style="7" customWidth="1"/>
    <col min="3" max="7" width="11.7109375" style="7" customWidth="1"/>
    <col min="8" max="8" width="11.42578125" style="6"/>
    <col min="9" max="16384" width="11.42578125" style="7"/>
  </cols>
  <sheetData>
    <row r="1" spans="1:18" ht="15.95" customHeight="1">
      <c r="A1" s="38" t="s">
        <v>13</v>
      </c>
      <c r="B1" s="118" t="s">
        <v>9</v>
      </c>
      <c r="C1" s="119"/>
      <c r="D1" s="119"/>
      <c r="E1" s="119"/>
      <c r="F1" s="119"/>
      <c r="G1" s="119"/>
    </row>
    <row r="2" spans="1:18" ht="15.95" customHeight="1">
      <c r="A2" s="38" t="s">
        <v>14</v>
      </c>
      <c r="B2" s="118" t="s">
        <v>19</v>
      </c>
      <c r="C2" s="119"/>
      <c r="D2" s="119"/>
      <c r="E2" s="119"/>
      <c r="F2" s="119"/>
      <c r="G2" s="119"/>
    </row>
    <row r="3" spans="1:18" ht="15.95" customHeight="1">
      <c r="A3" s="38" t="s">
        <v>1</v>
      </c>
      <c r="B3" s="118"/>
      <c r="C3" s="119"/>
      <c r="D3" s="119"/>
      <c r="E3" s="119"/>
      <c r="F3" s="119"/>
      <c r="G3" s="119"/>
    </row>
    <row r="4" spans="1:18" ht="31.5" customHeight="1">
      <c r="A4" s="38" t="s">
        <v>0</v>
      </c>
      <c r="B4" s="122" t="s">
        <v>81</v>
      </c>
      <c r="C4" s="123"/>
      <c r="D4" s="123"/>
      <c r="E4" s="123"/>
      <c r="F4" s="123"/>
      <c r="G4" s="124"/>
      <c r="R4" s="7" t="str">
        <f>"Quelle: "&amp;Daten!B4</f>
        <v>Quelle: Statistisches Bundesamt 2026, Umweltökonomische Gesamtrechnungen (UGR) - Rohstoffäquivalente, 2010 bis 2023, Tabelle 85 132-12</v>
      </c>
    </row>
    <row r="5" spans="1:18" ht="29.25" customHeight="1">
      <c r="A5" s="38" t="s">
        <v>11</v>
      </c>
      <c r="B5" s="125" t="s">
        <v>82</v>
      </c>
      <c r="C5" s="126"/>
      <c r="D5" s="126"/>
      <c r="E5" s="126"/>
      <c r="F5" s="126"/>
      <c r="G5" s="126"/>
      <c r="R5" s="7" t="str">
        <f>"Source: "&amp;Daten!B5</f>
        <v>Source: Federal Statistical Office 2026, Umweltökonomische Gesamtrechnungen (UGR) - Rohstoffäquivalente, 2010 bis 2023, Table 85 132-13 (in German only)</v>
      </c>
    </row>
    <row r="6" spans="1:18" ht="68.25" customHeight="1">
      <c r="A6" s="38" t="s">
        <v>15</v>
      </c>
      <c r="B6" s="125" t="s">
        <v>85</v>
      </c>
      <c r="C6" s="126"/>
      <c r="D6" s="126"/>
      <c r="E6" s="126"/>
      <c r="F6" s="126"/>
      <c r="G6" s="127"/>
    </row>
    <row r="7" spans="1:18" ht="65.45" customHeight="1">
      <c r="A7" s="38" t="s">
        <v>16</v>
      </c>
      <c r="B7" s="125" t="s">
        <v>86</v>
      </c>
      <c r="C7" s="126"/>
      <c r="D7" s="126"/>
      <c r="E7" s="126"/>
      <c r="F7" s="126"/>
      <c r="G7" s="126"/>
    </row>
    <row r="8" spans="1:18">
      <c r="A8" s="38" t="s">
        <v>17</v>
      </c>
      <c r="B8" s="35" t="s">
        <v>8</v>
      </c>
      <c r="C8" s="36"/>
      <c r="D8" s="36"/>
      <c r="E8" s="36"/>
      <c r="F8" s="36"/>
      <c r="G8" s="37"/>
    </row>
    <row r="9" spans="1:18">
      <c r="A9" s="39" t="s">
        <v>18</v>
      </c>
      <c r="B9" s="120" t="s">
        <v>12</v>
      </c>
      <c r="C9" s="121"/>
      <c r="D9" s="121"/>
      <c r="E9" s="121"/>
      <c r="F9" s="121"/>
      <c r="G9" s="121"/>
    </row>
    <row r="11" spans="1:18" ht="30.75" customHeight="1">
      <c r="A11" s="8"/>
      <c r="B11" s="40"/>
      <c r="C11" s="40" t="s">
        <v>84</v>
      </c>
      <c r="D11" s="40" t="s">
        <v>20</v>
      </c>
      <c r="E11" s="40" t="s">
        <v>21</v>
      </c>
      <c r="F11" s="40" t="s">
        <v>22</v>
      </c>
      <c r="G11" s="40" t="s">
        <v>76</v>
      </c>
      <c r="H11" s="40" t="s">
        <v>44</v>
      </c>
    </row>
    <row r="12" spans="1:18" ht="30.75" customHeight="1">
      <c r="A12" s="6"/>
      <c r="B12" s="30"/>
      <c r="C12" s="30" t="s">
        <v>7</v>
      </c>
      <c r="D12" s="30" t="s">
        <v>6</v>
      </c>
      <c r="E12" s="30" t="s">
        <v>75</v>
      </c>
      <c r="F12" s="30" t="s">
        <v>10</v>
      </c>
      <c r="G12" s="30" t="s">
        <v>77</v>
      </c>
      <c r="H12" s="30" t="s">
        <v>45</v>
      </c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ht="19.149999999999999" customHeight="1">
      <c r="A13" s="117" t="s">
        <v>80</v>
      </c>
      <c r="B13" s="104">
        <v>2010</v>
      </c>
      <c r="C13" s="105">
        <v>2.2999999999999998</v>
      </c>
      <c r="D13" s="105">
        <v>4.0999999999999996</v>
      </c>
      <c r="E13" s="105">
        <v>6.7</v>
      </c>
      <c r="F13" s="106">
        <v>1.3</v>
      </c>
      <c r="G13" s="106">
        <v>14.4</v>
      </c>
      <c r="H13" s="107">
        <v>100</v>
      </c>
      <c r="I13" s="87">
        <f>SUM(C13:F13)</f>
        <v>14.4</v>
      </c>
    </row>
    <row r="14" spans="1:18" ht="19.149999999999999" customHeight="1">
      <c r="A14" s="117"/>
      <c r="B14" s="98">
        <v>2011</v>
      </c>
      <c r="C14" s="31">
        <v>2.4</v>
      </c>
      <c r="D14" s="31">
        <v>4.2</v>
      </c>
      <c r="E14" s="31">
        <v>7.5</v>
      </c>
      <c r="F14" s="34">
        <v>1.5</v>
      </c>
      <c r="G14" s="34">
        <v>15.6</v>
      </c>
      <c r="H14" s="99">
        <f>H$13/G$13*G14</f>
        <v>108.33333333333333</v>
      </c>
      <c r="I14" s="87">
        <f t="shared" ref="I14:I26" si="0">SUM(C14:F14)</f>
        <v>15.6</v>
      </c>
    </row>
    <row r="15" spans="1:18" ht="19.149999999999999" customHeight="1">
      <c r="A15" s="117"/>
      <c r="B15" s="92">
        <v>2012</v>
      </c>
      <c r="C15" s="32">
        <v>2.2999999999999998</v>
      </c>
      <c r="D15" s="32">
        <v>4</v>
      </c>
      <c r="E15" s="32">
        <v>7</v>
      </c>
      <c r="F15" s="33">
        <v>1.3</v>
      </c>
      <c r="G15" s="33">
        <v>14.7</v>
      </c>
      <c r="H15" s="108">
        <f>H$13/G$13*G15</f>
        <v>102.08333333333333</v>
      </c>
      <c r="I15" s="87">
        <f t="shared" si="0"/>
        <v>14.600000000000001</v>
      </c>
    </row>
    <row r="16" spans="1:18" ht="19.149999999999999" customHeight="1">
      <c r="A16" s="117"/>
      <c r="B16" s="98">
        <v>2013</v>
      </c>
      <c r="C16" s="31">
        <v>2.2999999999999998</v>
      </c>
      <c r="D16" s="31">
        <v>4.0999999999999996</v>
      </c>
      <c r="E16" s="31">
        <v>7</v>
      </c>
      <c r="F16" s="34">
        <v>1.3</v>
      </c>
      <c r="G16" s="34">
        <v>14.7</v>
      </c>
      <c r="H16" s="99">
        <f t="shared" ref="H16:H24" si="1">H$13/G$13*G16</f>
        <v>102.08333333333333</v>
      </c>
      <c r="I16" s="87">
        <f t="shared" si="0"/>
        <v>14.7</v>
      </c>
    </row>
    <row r="17" spans="1:9" ht="19.149999999999999" customHeight="1">
      <c r="A17" s="117"/>
      <c r="B17" s="100">
        <v>2014</v>
      </c>
      <c r="C17" s="101">
        <v>2.4</v>
      </c>
      <c r="D17" s="101">
        <v>3.9</v>
      </c>
      <c r="E17" s="101">
        <v>7</v>
      </c>
      <c r="F17" s="102">
        <v>1.4</v>
      </c>
      <c r="G17" s="102">
        <v>14.7</v>
      </c>
      <c r="H17" s="103">
        <f t="shared" si="1"/>
        <v>102.08333333333333</v>
      </c>
      <c r="I17" s="87">
        <f t="shared" si="0"/>
        <v>14.700000000000001</v>
      </c>
    </row>
    <row r="18" spans="1:9" ht="19.149999999999999" customHeight="1">
      <c r="A18" s="116" t="s">
        <v>79</v>
      </c>
      <c r="B18" s="88">
        <v>2015</v>
      </c>
      <c r="C18" s="89">
        <v>2.2000000000000002</v>
      </c>
      <c r="D18" s="89">
        <v>3.9</v>
      </c>
      <c r="E18" s="89">
        <v>6.6</v>
      </c>
      <c r="F18" s="90">
        <v>1.3</v>
      </c>
      <c r="G18" s="90">
        <v>14.1</v>
      </c>
      <c r="H18" s="91">
        <f t="shared" si="1"/>
        <v>97.916666666666671</v>
      </c>
      <c r="I18" s="87">
        <f t="shared" si="0"/>
        <v>14</v>
      </c>
    </row>
    <row r="19" spans="1:9" ht="19.149999999999999" customHeight="1">
      <c r="A19" s="116"/>
      <c r="B19" s="92">
        <v>2016</v>
      </c>
      <c r="C19" s="32">
        <v>2.2999999999999998</v>
      </c>
      <c r="D19" s="32">
        <v>3.8</v>
      </c>
      <c r="E19" s="32">
        <v>6.8</v>
      </c>
      <c r="F19" s="33">
        <v>1.7</v>
      </c>
      <c r="G19" s="33">
        <v>14.5</v>
      </c>
      <c r="H19" s="93">
        <f t="shared" si="1"/>
        <v>100.69444444444444</v>
      </c>
      <c r="I19" s="87">
        <f t="shared" si="0"/>
        <v>14.599999999999998</v>
      </c>
    </row>
    <row r="20" spans="1:9" ht="19.149999999999999" customHeight="1">
      <c r="A20" s="116"/>
      <c r="B20" s="98">
        <v>2017</v>
      </c>
      <c r="C20" s="31">
        <v>2.4</v>
      </c>
      <c r="D20" s="31">
        <v>3.9</v>
      </c>
      <c r="E20" s="31">
        <v>7.1</v>
      </c>
      <c r="F20" s="34">
        <v>1.5</v>
      </c>
      <c r="G20" s="34">
        <v>14.9</v>
      </c>
      <c r="H20" s="99">
        <f t="shared" si="1"/>
        <v>103.47222222222223</v>
      </c>
      <c r="I20" s="87">
        <f t="shared" si="0"/>
        <v>14.899999999999999</v>
      </c>
    </row>
    <row r="21" spans="1:9" ht="19.149999999999999" customHeight="1">
      <c r="A21" s="116"/>
      <c r="B21" s="92">
        <v>2018</v>
      </c>
      <c r="C21" s="32">
        <v>2.1</v>
      </c>
      <c r="D21" s="32">
        <v>3.8</v>
      </c>
      <c r="E21" s="32">
        <v>7.2</v>
      </c>
      <c r="F21" s="33">
        <v>2.1</v>
      </c>
      <c r="G21" s="33">
        <v>15.2</v>
      </c>
      <c r="H21" s="93">
        <f t="shared" si="1"/>
        <v>105.55555555555556</v>
      </c>
      <c r="I21" s="87">
        <f t="shared" si="0"/>
        <v>15.200000000000001</v>
      </c>
    </row>
    <row r="22" spans="1:9" ht="19.149999999999999" customHeight="1">
      <c r="A22" s="116"/>
      <c r="B22" s="98">
        <v>2019</v>
      </c>
      <c r="C22" s="31">
        <v>2.2999999999999998</v>
      </c>
      <c r="D22" s="31">
        <v>3.6</v>
      </c>
      <c r="E22" s="31">
        <v>7</v>
      </c>
      <c r="F22" s="34">
        <v>2.1</v>
      </c>
      <c r="G22" s="34">
        <v>15</v>
      </c>
      <c r="H22" s="99">
        <f t="shared" si="1"/>
        <v>104.16666666666667</v>
      </c>
      <c r="I22" s="87">
        <f t="shared" si="0"/>
        <v>15</v>
      </c>
    </row>
    <row r="23" spans="1:9" ht="19.149999999999999" customHeight="1">
      <c r="A23" s="116"/>
      <c r="B23" s="100">
        <v>2020</v>
      </c>
      <c r="C23" s="101">
        <v>2.2999999999999998</v>
      </c>
      <c r="D23" s="101">
        <v>3.2</v>
      </c>
      <c r="E23" s="101">
        <v>7.1</v>
      </c>
      <c r="F23" s="102">
        <v>1.3</v>
      </c>
      <c r="G23" s="102">
        <v>13.9</v>
      </c>
      <c r="H23" s="103">
        <f t="shared" si="1"/>
        <v>96.527777777777786</v>
      </c>
      <c r="I23" s="87">
        <f t="shared" si="0"/>
        <v>13.9</v>
      </c>
    </row>
    <row r="24" spans="1:9" ht="19.149999999999999" customHeight="1">
      <c r="A24" s="115" t="s">
        <v>78</v>
      </c>
      <c r="B24" s="88">
        <v>2021</v>
      </c>
      <c r="C24" s="89">
        <v>2.7</v>
      </c>
      <c r="D24" s="89">
        <v>4.3</v>
      </c>
      <c r="E24" s="89">
        <v>7.5</v>
      </c>
      <c r="F24" s="90">
        <v>1.6</v>
      </c>
      <c r="G24" s="90">
        <v>16.100000000000001</v>
      </c>
      <c r="H24" s="91">
        <f t="shared" si="1"/>
        <v>111.80555555555557</v>
      </c>
      <c r="I24" s="87">
        <f t="shared" si="0"/>
        <v>16.100000000000001</v>
      </c>
    </row>
    <row r="25" spans="1:9">
      <c r="A25" s="115"/>
      <c r="B25" s="92">
        <v>2022</v>
      </c>
      <c r="C25" s="32">
        <v>2.5</v>
      </c>
      <c r="D25" s="32">
        <v>4.2</v>
      </c>
      <c r="E25" s="32">
        <v>7.3</v>
      </c>
      <c r="F25" s="33">
        <v>2</v>
      </c>
      <c r="G25" s="33">
        <v>16</v>
      </c>
      <c r="H25" s="93">
        <f t="shared" ref="H25" si="2">H$13/G$13*G25</f>
        <v>111.11111111111111</v>
      </c>
      <c r="I25" s="87">
        <f t="shared" si="0"/>
        <v>16</v>
      </c>
    </row>
    <row r="26" spans="1:9" ht="15.75" customHeight="1">
      <c r="A26" s="115"/>
      <c r="B26" s="94" t="s">
        <v>83</v>
      </c>
      <c r="C26" s="95">
        <v>2.5</v>
      </c>
      <c r="D26" s="95">
        <v>3.7</v>
      </c>
      <c r="E26" s="95">
        <v>6.4</v>
      </c>
      <c r="F26" s="96">
        <v>1.7</v>
      </c>
      <c r="G26" s="96">
        <v>14.3</v>
      </c>
      <c r="H26" s="97">
        <f>H$13/G$13*G26</f>
        <v>99.305555555555557</v>
      </c>
      <c r="I26" s="87">
        <f t="shared" si="0"/>
        <v>14.3</v>
      </c>
    </row>
    <row r="27" spans="1:9">
      <c r="C27" s="86"/>
    </row>
  </sheetData>
  <sheetProtection selectLockedCells="1"/>
  <mergeCells count="11">
    <mergeCell ref="A24:A26"/>
    <mergeCell ref="A18:A23"/>
    <mergeCell ref="A13:A17"/>
    <mergeCell ref="B1:G1"/>
    <mergeCell ref="B9:G9"/>
    <mergeCell ref="B4:G4"/>
    <mergeCell ref="B3:G3"/>
    <mergeCell ref="B2:G2"/>
    <mergeCell ref="B5:G5"/>
    <mergeCell ref="B7:G7"/>
    <mergeCell ref="B6:G6"/>
  </mergeCells>
  <phoneticPr fontId="21" type="noConversion"/>
  <conditionalFormatting sqref="I12:R12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/>
    <pageSetUpPr fitToPage="1"/>
  </sheetPr>
  <dimension ref="A1:Y32"/>
  <sheetViews>
    <sheetView showGridLines="0" zoomScale="90" zoomScaleNormal="90" workbookViewId="0">
      <selection activeCell="P19" sqref="P19"/>
    </sheetView>
  </sheetViews>
  <sheetFormatPr baseColWidth="10" defaultRowHeight="12.75"/>
  <cols>
    <col min="1" max="1" width="3.28515625" style="29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49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1"/>
    </row>
    <row r="2" spans="1:25" ht="20.25" customHeight="1">
      <c r="A2" s="5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53"/>
      <c r="Q2" s="128" t="s">
        <v>5</v>
      </c>
      <c r="R2" s="129"/>
      <c r="S2" s="129"/>
      <c r="T2" s="129"/>
      <c r="U2" s="129"/>
      <c r="V2" s="129"/>
      <c r="W2" s="129"/>
      <c r="X2" s="129"/>
      <c r="Y2" s="130"/>
    </row>
    <row r="3" spans="1:25" ht="18.75" customHeight="1">
      <c r="A3" s="5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53"/>
      <c r="Q3" s="14"/>
      <c r="R3" s="15"/>
      <c r="S3" s="16"/>
      <c r="T3" s="15"/>
      <c r="U3" s="15"/>
      <c r="V3" s="16"/>
      <c r="W3" s="15"/>
      <c r="X3" s="15"/>
      <c r="Y3" s="17"/>
    </row>
    <row r="4" spans="1:25" ht="15.95" customHeight="1">
      <c r="A4" s="5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O4" s="53"/>
      <c r="Q4" s="14"/>
      <c r="R4" s="15"/>
      <c r="S4" s="15"/>
      <c r="T4" s="15"/>
      <c r="U4" s="15"/>
      <c r="V4" s="15"/>
      <c r="W4" s="15"/>
      <c r="X4" s="15"/>
      <c r="Y4" s="17"/>
    </row>
    <row r="5" spans="1:25" ht="7.5" customHeight="1">
      <c r="A5" s="5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O5" s="53"/>
      <c r="Q5" s="18"/>
      <c r="R5" s="19"/>
      <c r="S5" s="19"/>
      <c r="T5" s="19"/>
      <c r="U5" s="19"/>
      <c r="V5" s="19"/>
      <c r="W5" s="19"/>
      <c r="X5" s="19"/>
      <c r="Y5" s="20"/>
    </row>
    <row r="6" spans="1:25" ht="16.5" customHeight="1">
      <c r="A6" s="52"/>
      <c r="C6" s="3"/>
      <c r="O6" s="53"/>
      <c r="Q6" s="18"/>
      <c r="R6" s="19"/>
      <c r="S6" s="19"/>
      <c r="T6" s="19"/>
      <c r="U6" s="19"/>
      <c r="V6" s="19"/>
      <c r="W6" s="19"/>
      <c r="X6" s="19"/>
      <c r="Y6" s="20"/>
    </row>
    <row r="7" spans="1:25" ht="16.5" customHeight="1">
      <c r="A7" s="52"/>
      <c r="C7" s="3"/>
      <c r="O7" s="53"/>
      <c r="Q7" s="18"/>
      <c r="R7" s="19"/>
      <c r="S7" s="19"/>
      <c r="T7" s="19"/>
      <c r="U7" s="19"/>
      <c r="V7" s="19"/>
      <c r="W7" s="19"/>
      <c r="X7" s="19"/>
      <c r="Y7" s="20"/>
    </row>
    <row r="8" spans="1:25" ht="16.5" customHeight="1">
      <c r="A8" s="52"/>
      <c r="C8" s="3"/>
      <c r="O8" s="53"/>
      <c r="Q8" s="18"/>
      <c r="R8" s="19"/>
      <c r="S8" s="19"/>
      <c r="T8" s="19"/>
      <c r="U8" s="19"/>
      <c r="V8" s="19"/>
      <c r="W8" s="19"/>
      <c r="X8" s="19"/>
      <c r="Y8" s="20"/>
    </row>
    <row r="9" spans="1:25" ht="16.5" customHeight="1">
      <c r="A9" s="52"/>
      <c r="C9" s="3"/>
      <c r="O9" s="53"/>
      <c r="Q9" s="18"/>
      <c r="R9" s="19"/>
      <c r="S9" s="19"/>
      <c r="T9" s="19"/>
      <c r="U9" s="19"/>
      <c r="V9" s="19"/>
      <c r="W9" s="19"/>
      <c r="X9" s="19"/>
      <c r="Y9" s="20"/>
    </row>
    <row r="10" spans="1:25" ht="16.5" customHeight="1">
      <c r="A10" s="52"/>
      <c r="C10" s="3"/>
      <c r="O10" s="53"/>
      <c r="Q10" s="18"/>
      <c r="R10" s="19"/>
      <c r="S10" s="19"/>
      <c r="T10" s="19"/>
      <c r="U10" s="19"/>
      <c r="V10" s="19"/>
      <c r="W10" s="19"/>
      <c r="X10" s="19"/>
      <c r="Y10" s="20"/>
    </row>
    <row r="11" spans="1:25" ht="16.5" customHeight="1">
      <c r="A11" s="52"/>
      <c r="C11" s="3"/>
      <c r="O11" s="53"/>
      <c r="Q11" s="18"/>
      <c r="R11" s="21" t="s">
        <v>2</v>
      </c>
      <c r="S11" s="19"/>
      <c r="T11" s="19"/>
      <c r="U11" s="19"/>
      <c r="V11" s="19"/>
      <c r="W11" s="19"/>
      <c r="X11" s="19"/>
      <c r="Y11" s="20"/>
    </row>
    <row r="12" spans="1:25" ht="16.5" customHeight="1">
      <c r="A12" s="52"/>
      <c r="C12" s="3"/>
      <c r="O12" s="53"/>
      <c r="Q12" s="18"/>
      <c r="R12" s="19"/>
      <c r="S12" s="19"/>
      <c r="T12" s="19"/>
      <c r="U12" s="19"/>
      <c r="V12" s="19"/>
      <c r="W12" s="19"/>
      <c r="X12" s="19"/>
      <c r="Y12" s="20"/>
    </row>
    <row r="13" spans="1:25" ht="17.25" customHeight="1">
      <c r="A13" s="52"/>
      <c r="C13" s="3"/>
      <c r="O13" s="53"/>
      <c r="Q13" s="18"/>
      <c r="R13" s="21" t="s">
        <v>3</v>
      </c>
      <c r="S13" s="19"/>
      <c r="T13" s="19"/>
      <c r="U13" s="19"/>
      <c r="V13" s="19"/>
      <c r="W13" s="19"/>
      <c r="X13" s="19"/>
      <c r="Y13" s="20"/>
    </row>
    <row r="14" spans="1:25" ht="16.5" customHeight="1">
      <c r="A14" s="52"/>
      <c r="C14" s="3"/>
      <c r="O14" s="53"/>
      <c r="Q14" s="18"/>
      <c r="R14" s="19"/>
      <c r="S14" s="19"/>
      <c r="T14" s="19"/>
      <c r="U14" s="19"/>
      <c r="V14" s="19"/>
      <c r="W14" s="19"/>
      <c r="X14" s="19"/>
      <c r="Y14" s="20"/>
    </row>
    <row r="15" spans="1:25" ht="16.5" customHeight="1">
      <c r="A15" s="52"/>
      <c r="C15" s="3"/>
      <c r="O15" s="53"/>
      <c r="Q15" s="18"/>
      <c r="R15" s="19"/>
      <c r="S15" s="21" t="s">
        <v>4</v>
      </c>
      <c r="T15" s="19"/>
      <c r="U15" s="19"/>
      <c r="V15" s="21" t="s">
        <v>4</v>
      </c>
      <c r="W15" s="19"/>
      <c r="X15" s="19"/>
      <c r="Y15" s="20"/>
    </row>
    <row r="16" spans="1:25" ht="16.5" customHeight="1">
      <c r="A16" s="52"/>
      <c r="C16" s="3"/>
      <c r="O16" s="53"/>
      <c r="Q16" s="18"/>
      <c r="R16" s="19"/>
      <c r="S16" s="19"/>
      <c r="T16" s="19"/>
      <c r="U16" s="19"/>
      <c r="V16" s="19"/>
      <c r="W16" s="19"/>
      <c r="X16" s="19"/>
      <c r="Y16" s="20"/>
    </row>
    <row r="17" spans="1:25" ht="16.5" customHeight="1">
      <c r="A17" s="52"/>
      <c r="B17" s="10"/>
      <c r="C17" s="11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54"/>
      <c r="P17" s="10"/>
      <c r="Q17" s="18"/>
      <c r="R17" s="19"/>
      <c r="S17" s="19"/>
      <c r="T17" s="19"/>
      <c r="U17" s="19"/>
      <c r="V17" s="19"/>
      <c r="W17" s="19"/>
      <c r="X17" s="19"/>
      <c r="Y17" s="20"/>
    </row>
    <row r="18" spans="1:25" ht="22.5" customHeight="1">
      <c r="A18" s="52"/>
      <c r="B18" s="10"/>
      <c r="C18" s="11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54"/>
      <c r="P18" s="10"/>
      <c r="Q18" s="18"/>
      <c r="R18" s="19"/>
      <c r="S18" s="19"/>
      <c r="T18" s="19"/>
      <c r="U18" s="19"/>
      <c r="V18" s="19"/>
      <c r="W18" s="19"/>
      <c r="X18" s="19"/>
      <c r="Y18" s="20"/>
    </row>
    <row r="19" spans="1:25" ht="87" customHeight="1">
      <c r="A19" s="52"/>
      <c r="B19" s="12"/>
      <c r="C19" s="13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54"/>
      <c r="P19" s="10"/>
      <c r="Q19" s="22"/>
      <c r="R19" s="23"/>
      <c r="S19" s="23"/>
      <c r="T19" s="23"/>
      <c r="U19" s="23"/>
      <c r="V19" s="23"/>
      <c r="W19" s="23"/>
      <c r="X19" s="23"/>
      <c r="Y19" s="24"/>
    </row>
    <row r="20" spans="1:25" ht="27" customHeight="1">
      <c r="A20" s="55"/>
      <c r="B20" s="56"/>
      <c r="C20" s="57"/>
      <c r="D20" s="58"/>
      <c r="E20" s="58"/>
      <c r="F20" s="58"/>
      <c r="G20" s="58"/>
      <c r="H20" s="58"/>
      <c r="I20" s="58"/>
      <c r="J20" s="58"/>
      <c r="K20" s="58"/>
      <c r="L20" s="58"/>
      <c r="M20" s="56"/>
      <c r="N20" s="56"/>
      <c r="O20" s="59"/>
      <c r="P20" s="10"/>
    </row>
    <row r="21" spans="1:25" ht="21.75" customHeight="1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25" ht="6.75" customHeight="1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1:25" ht="6" customHeight="1">
      <c r="B23" s="25"/>
      <c r="C23" s="25"/>
      <c r="D23" s="25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</row>
    <row r="24" spans="1:25" ht="4.5" customHeight="1">
      <c r="B24" s="25"/>
      <c r="C24" s="25"/>
      <c r="D24" s="25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</row>
    <row r="25" spans="1:25" ht="6" customHeight="1">
      <c r="B25" s="25"/>
      <c r="C25" s="25"/>
      <c r="D25" s="25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</row>
    <row r="26" spans="1:25" ht="6.75" customHeight="1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25" ht="4.5" customHeight="1">
      <c r="B27" s="10"/>
      <c r="C27" s="10"/>
      <c r="D27" s="10"/>
      <c r="E27" s="10"/>
      <c r="F27" s="10"/>
      <c r="G27" s="10"/>
      <c r="H27" s="27"/>
      <c r="I27" s="27"/>
      <c r="J27" s="27"/>
      <c r="K27" s="27"/>
      <c r="L27" s="27"/>
      <c r="M27" s="10"/>
      <c r="N27" s="10"/>
      <c r="O27" s="10"/>
      <c r="P27" s="10"/>
    </row>
    <row r="28" spans="1:25" ht="18" customHeight="1">
      <c r="B28" s="28"/>
      <c r="C28" s="28"/>
      <c r="D28" s="28"/>
      <c r="E28" s="28"/>
      <c r="F28" s="28"/>
      <c r="G28" s="27"/>
      <c r="H28" s="27"/>
      <c r="I28" s="27"/>
      <c r="J28" s="27"/>
      <c r="K28" s="27"/>
      <c r="L28" s="27"/>
      <c r="M28" s="10"/>
      <c r="N28" s="10"/>
      <c r="O28" s="10"/>
      <c r="P28" s="10"/>
    </row>
    <row r="29" spans="1:25">
      <c r="B29" s="28"/>
      <c r="C29" s="28"/>
      <c r="D29" s="28"/>
      <c r="E29" s="28"/>
      <c r="F29" s="28"/>
      <c r="G29" s="27"/>
      <c r="H29" s="27"/>
      <c r="I29" s="27"/>
      <c r="J29" s="27"/>
      <c r="K29" s="27"/>
      <c r="L29" s="27"/>
      <c r="M29" s="10"/>
      <c r="N29" s="10"/>
      <c r="O29" s="10"/>
      <c r="P29" s="10"/>
    </row>
    <row r="30" spans="1:25">
      <c r="B30" s="28"/>
      <c r="C30" s="28"/>
      <c r="D30" s="28"/>
      <c r="E30" s="28"/>
      <c r="F30" s="28"/>
      <c r="G30" s="27"/>
      <c r="H30" s="27"/>
      <c r="I30" s="27"/>
      <c r="J30" s="27"/>
      <c r="K30" s="27"/>
      <c r="L30" s="27"/>
      <c r="M30" s="10"/>
      <c r="N30" s="10"/>
      <c r="O30" s="10"/>
      <c r="P30" s="10"/>
    </row>
    <row r="31" spans="1: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spans="1: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  <pageSetUpPr fitToPage="1"/>
  </sheetPr>
  <dimension ref="A1:Y32"/>
  <sheetViews>
    <sheetView showGridLines="0" tabSelected="1" zoomScale="110" zoomScaleNormal="110" workbookViewId="0">
      <selection activeCell="O32" sqref="O32"/>
    </sheetView>
  </sheetViews>
  <sheetFormatPr baseColWidth="10" defaultRowHeight="12.75"/>
  <cols>
    <col min="1" max="1" width="3.28515625" style="29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3.1406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49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1"/>
    </row>
    <row r="2" spans="1:25" ht="20.25" customHeight="1">
      <c r="A2" s="5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53"/>
      <c r="Q2" s="128" t="s">
        <v>5</v>
      </c>
      <c r="R2" s="129"/>
      <c r="S2" s="129"/>
      <c r="T2" s="129"/>
      <c r="U2" s="129"/>
      <c r="V2" s="129"/>
      <c r="W2" s="129"/>
      <c r="X2" s="129"/>
      <c r="Y2" s="130"/>
    </row>
    <row r="3" spans="1:25" ht="18.75" customHeight="1">
      <c r="A3" s="5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53"/>
      <c r="Q3" s="14"/>
      <c r="R3" s="15"/>
      <c r="S3" s="16"/>
      <c r="T3" s="15"/>
      <c r="U3" s="15"/>
      <c r="V3" s="16"/>
      <c r="W3" s="15"/>
      <c r="X3" s="15"/>
      <c r="Y3" s="17"/>
    </row>
    <row r="4" spans="1:25" ht="15.95" customHeight="1">
      <c r="A4" s="5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O4" s="53"/>
      <c r="Q4" s="14"/>
      <c r="R4" s="15"/>
      <c r="S4" s="15"/>
      <c r="T4" s="15"/>
      <c r="U4" s="15"/>
      <c r="V4" s="15"/>
      <c r="W4" s="15"/>
      <c r="X4" s="15"/>
      <c r="Y4" s="17"/>
    </row>
    <row r="5" spans="1:25" ht="7.5" customHeight="1">
      <c r="A5" s="5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O5" s="53"/>
      <c r="Q5" s="18"/>
      <c r="R5" s="19"/>
      <c r="S5" s="19"/>
      <c r="T5" s="19"/>
      <c r="U5" s="19"/>
      <c r="V5" s="19"/>
      <c r="W5" s="19"/>
      <c r="X5" s="19"/>
      <c r="Y5" s="20"/>
    </row>
    <row r="6" spans="1:25" ht="16.5" customHeight="1">
      <c r="A6" s="52"/>
      <c r="C6" s="3"/>
      <c r="O6" s="53"/>
      <c r="Q6" s="18"/>
      <c r="R6" s="19"/>
      <c r="S6" s="19"/>
      <c r="T6" s="19"/>
      <c r="U6" s="19"/>
      <c r="V6" s="19"/>
      <c r="W6" s="19"/>
      <c r="X6" s="19"/>
      <c r="Y6" s="20"/>
    </row>
    <row r="7" spans="1:25" ht="16.5" customHeight="1">
      <c r="A7" s="52"/>
      <c r="C7" s="3"/>
      <c r="O7" s="53"/>
      <c r="Q7" s="18"/>
      <c r="R7" s="19"/>
      <c r="S7" s="19"/>
      <c r="T7" s="19"/>
      <c r="U7" s="19"/>
      <c r="V7" s="19"/>
      <c r="W7" s="19"/>
      <c r="X7" s="19"/>
      <c r="Y7" s="20"/>
    </row>
    <row r="8" spans="1:25" ht="16.5" customHeight="1">
      <c r="A8" s="52"/>
      <c r="C8" s="3"/>
      <c r="O8" s="53"/>
      <c r="Q8" s="18"/>
      <c r="R8" s="19"/>
      <c r="S8" s="19"/>
      <c r="T8" s="19"/>
      <c r="U8" s="19"/>
      <c r="V8" s="19"/>
      <c r="W8" s="19"/>
      <c r="X8" s="19"/>
      <c r="Y8" s="20"/>
    </row>
    <row r="9" spans="1:25" ht="16.5" customHeight="1">
      <c r="A9" s="52"/>
      <c r="C9" s="3"/>
      <c r="O9" s="53"/>
      <c r="Q9" s="18"/>
      <c r="R9" s="19"/>
      <c r="S9" s="19"/>
      <c r="T9" s="19"/>
      <c r="U9" s="19"/>
      <c r="V9" s="19"/>
      <c r="W9" s="19"/>
      <c r="X9" s="19"/>
      <c r="Y9" s="20"/>
    </row>
    <row r="10" spans="1:25" ht="16.5" customHeight="1">
      <c r="A10" s="52"/>
      <c r="C10" s="3"/>
      <c r="O10" s="53"/>
      <c r="Q10" s="18"/>
      <c r="R10" s="19"/>
      <c r="S10" s="19"/>
      <c r="T10" s="19"/>
      <c r="U10" s="19"/>
      <c r="V10" s="19"/>
      <c r="W10" s="19"/>
      <c r="X10" s="19"/>
      <c r="Y10" s="20"/>
    </row>
    <row r="11" spans="1:25" ht="16.5" customHeight="1">
      <c r="A11" s="52"/>
      <c r="C11" s="3"/>
      <c r="O11" s="53"/>
      <c r="Q11" s="18"/>
      <c r="R11" s="21" t="s">
        <v>2</v>
      </c>
      <c r="S11" s="19"/>
      <c r="T11" s="19"/>
      <c r="U11" s="19"/>
      <c r="V11" s="19"/>
      <c r="W11" s="19"/>
      <c r="X11" s="19"/>
      <c r="Y11" s="20"/>
    </row>
    <row r="12" spans="1:25" ht="16.5" customHeight="1">
      <c r="A12" s="52"/>
      <c r="C12" s="3"/>
      <c r="O12" s="53"/>
      <c r="Q12" s="18"/>
      <c r="R12" s="19"/>
      <c r="S12" s="19"/>
      <c r="T12" s="19"/>
      <c r="U12" s="19"/>
      <c r="V12" s="19"/>
      <c r="W12" s="19"/>
      <c r="X12" s="19"/>
      <c r="Y12" s="20"/>
    </row>
    <row r="13" spans="1:25" ht="17.25" customHeight="1">
      <c r="A13" s="52"/>
      <c r="C13" s="3"/>
      <c r="O13" s="53"/>
      <c r="Q13" s="18"/>
      <c r="R13" s="21" t="s">
        <v>3</v>
      </c>
      <c r="S13" s="19"/>
      <c r="T13" s="19"/>
      <c r="U13" s="19"/>
      <c r="V13" s="19"/>
      <c r="W13" s="19"/>
      <c r="X13" s="19"/>
      <c r="Y13" s="20"/>
    </row>
    <row r="14" spans="1:25" ht="16.5" customHeight="1">
      <c r="A14" s="52"/>
      <c r="C14" s="3"/>
      <c r="O14" s="53"/>
      <c r="Q14" s="18"/>
      <c r="R14" s="19"/>
      <c r="S14" s="19"/>
      <c r="T14" s="19"/>
      <c r="U14" s="19"/>
      <c r="V14" s="19"/>
      <c r="W14" s="19"/>
      <c r="X14" s="19"/>
      <c r="Y14" s="20"/>
    </row>
    <row r="15" spans="1:25" ht="16.5" customHeight="1">
      <c r="A15" s="52"/>
      <c r="C15" s="3"/>
      <c r="O15" s="53"/>
      <c r="Q15" s="18"/>
      <c r="R15" s="19"/>
      <c r="S15" s="21" t="s">
        <v>4</v>
      </c>
      <c r="T15" s="19"/>
      <c r="U15" s="19"/>
      <c r="V15" s="21" t="s">
        <v>4</v>
      </c>
      <c r="W15" s="19"/>
      <c r="X15" s="19"/>
      <c r="Y15" s="20"/>
    </row>
    <row r="16" spans="1:25" ht="16.5" customHeight="1">
      <c r="A16" s="52"/>
      <c r="C16" s="3"/>
      <c r="O16" s="53"/>
      <c r="Q16" s="18"/>
      <c r="R16" s="19"/>
      <c r="S16" s="19"/>
      <c r="T16" s="19"/>
      <c r="U16" s="19"/>
      <c r="V16" s="19"/>
      <c r="W16" s="19"/>
      <c r="X16" s="19"/>
      <c r="Y16" s="20"/>
    </row>
    <row r="17" spans="1:25" ht="16.5" customHeight="1">
      <c r="A17" s="52"/>
      <c r="B17" s="10"/>
      <c r="C17" s="11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54"/>
      <c r="P17" s="10"/>
      <c r="Q17" s="18"/>
      <c r="R17" s="19"/>
      <c r="S17" s="19"/>
      <c r="T17" s="19"/>
      <c r="U17" s="19"/>
      <c r="V17" s="19"/>
      <c r="W17" s="19"/>
      <c r="X17" s="19"/>
      <c r="Y17" s="20"/>
    </row>
    <row r="18" spans="1:25" ht="22.5" customHeight="1">
      <c r="A18" s="52"/>
      <c r="B18" s="10"/>
      <c r="C18" s="11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54"/>
      <c r="P18" s="10"/>
      <c r="Q18" s="18"/>
      <c r="R18" s="19"/>
      <c r="S18" s="19"/>
      <c r="T18" s="19"/>
      <c r="U18" s="19"/>
      <c r="V18" s="19"/>
      <c r="W18" s="19"/>
      <c r="X18" s="19"/>
      <c r="Y18" s="20"/>
    </row>
    <row r="19" spans="1:25" ht="87" customHeight="1">
      <c r="A19" s="52"/>
      <c r="B19" s="12"/>
      <c r="C19" s="13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54"/>
      <c r="P19" s="10"/>
      <c r="Q19" s="22"/>
      <c r="R19" s="23"/>
      <c r="S19" s="23"/>
      <c r="T19" s="23"/>
      <c r="U19" s="23"/>
      <c r="V19" s="23"/>
      <c r="W19" s="23"/>
      <c r="X19" s="23"/>
      <c r="Y19" s="24"/>
    </row>
    <row r="20" spans="1:25" ht="28.5" customHeight="1">
      <c r="A20" s="55"/>
      <c r="B20" s="56"/>
      <c r="C20" s="57"/>
      <c r="D20" s="58"/>
      <c r="E20" s="58"/>
      <c r="F20" s="58"/>
      <c r="G20" s="58"/>
      <c r="H20" s="58"/>
      <c r="I20" s="58"/>
      <c r="J20" s="58"/>
      <c r="K20" s="58"/>
      <c r="L20" s="58"/>
      <c r="M20" s="56"/>
      <c r="N20" s="56"/>
      <c r="O20" s="59"/>
      <c r="P20" s="10"/>
    </row>
    <row r="21" spans="1:25" ht="21.75" customHeight="1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25" ht="6.75" customHeight="1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1:25" ht="6" customHeight="1">
      <c r="B23" s="25"/>
      <c r="C23" s="25"/>
      <c r="D23" s="25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</row>
    <row r="24" spans="1:25" ht="4.5" customHeight="1">
      <c r="B24" s="25"/>
      <c r="C24" s="25"/>
      <c r="D24" s="25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</row>
    <row r="25" spans="1:25" ht="6" customHeight="1">
      <c r="B25" s="25"/>
      <c r="C25" s="25"/>
      <c r="D25" s="25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</row>
    <row r="26" spans="1:25" ht="6.75" customHeight="1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25" ht="4.5" customHeight="1">
      <c r="B27" s="10"/>
      <c r="C27" s="10"/>
      <c r="D27" s="10"/>
      <c r="E27" s="10"/>
      <c r="F27" s="10"/>
      <c r="G27" s="10"/>
      <c r="H27" s="27"/>
      <c r="I27" s="27"/>
      <c r="J27" s="27"/>
      <c r="K27" s="27"/>
      <c r="L27" s="27"/>
      <c r="M27" s="10"/>
      <c r="N27" s="10"/>
      <c r="O27" s="10"/>
      <c r="P27" s="10"/>
    </row>
    <row r="28" spans="1:25" ht="18" customHeight="1">
      <c r="B28" s="28"/>
      <c r="C28" s="28"/>
      <c r="D28" s="28"/>
      <c r="E28" s="28"/>
      <c r="F28" s="28"/>
      <c r="G28" s="27"/>
      <c r="H28" s="27"/>
      <c r="I28" s="27"/>
      <c r="J28" s="27"/>
      <c r="K28" s="27"/>
      <c r="L28" s="27"/>
      <c r="M28" s="10"/>
      <c r="N28" s="10"/>
      <c r="O28" s="10"/>
      <c r="P28" s="10"/>
    </row>
    <row r="29" spans="1:25">
      <c r="B29" s="28"/>
      <c r="C29" s="28"/>
      <c r="D29" s="28"/>
      <c r="E29" s="28"/>
      <c r="F29" s="28"/>
      <c r="G29" s="27"/>
      <c r="H29" s="27"/>
      <c r="I29" s="27"/>
      <c r="J29" s="27"/>
      <c r="K29" s="27"/>
      <c r="L29" s="27"/>
      <c r="M29" s="10"/>
      <c r="N29" s="10"/>
      <c r="O29" s="10"/>
      <c r="P29" s="10"/>
    </row>
    <row r="30" spans="1:25">
      <c r="B30" s="28"/>
      <c r="C30" s="28"/>
      <c r="D30" s="28"/>
      <c r="E30" s="28"/>
      <c r="F30" s="28"/>
      <c r="G30" s="27"/>
      <c r="H30" s="27"/>
      <c r="I30" s="27"/>
      <c r="J30" s="27"/>
      <c r="K30" s="27"/>
      <c r="L30" s="27"/>
      <c r="M30" s="10"/>
      <c r="N30" s="10"/>
      <c r="O30" s="10"/>
      <c r="P30" s="10"/>
    </row>
    <row r="31" spans="1: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spans="1: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Ausgangsdaten</vt:lpstr>
      <vt:lpstr>Tabelle5</vt:lpstr>
      <vt:lpstr>Daten</vt:lpstr>
      <vt:lpstr>Diagramm</vt:lpstr>
      <vt:lpstr>Diagramm_ENGLISCH</vt:lpstr>
      <vt:lpstr>Diagramm!Print_Area</vt:lpstr>
      <vt:lpstr>Diagramm_ENGLISCH!Print_Area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2025-11-17T12:42:13Z</cp:lastPrinted>
  <dcterms:created xsi:type="dcterms:W3CDTF">2010-08-25T11:28:54Z</dcterms:created>
  <dcterms:modified xsi:type="dcterms:W3CDTF">2026-07-23T08:35:02Z</dcterms:modified>
</cp:coreProperties>
</file>