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Indikatoren-ARTIKEL\10_LAND-FORSTWIRT\AGRI-02_Gruenlandflaeche\"/>
    </mc:Choice>
  </mc:AlternateContent>
  <xr:revisionPtr revIDLastSave="0" documentId="13_ncr:1_{AF17BFE0-4189-4D52-A2B2-89F84FB2A286}" xr6:coauthVersionLast="47" xr6:coauthVersionMax="47" xr10:uidLastSave="{00000000-0000-0000-0000-000000000000}"/>
  <bookViews>
    <workbookView xWindow="-120" yWindow="-120" windowWidth="29040" windowHeight="15240" tabRatio="802" activeTab="1" xr2:uid="{00000000-000D-0000-FFFF-FFFF00000000}"/>
  </bookViews>
  <sheets>
    <sheet name="Daten" sheetId="1" r:id="rId1"/>
    <sheet name="Diagramm" sheetId="19" r:id="rId2"/>
    <sheet name="Diagramm ENGLISCH" sheetId="20" r:id="rId3"/>
  </sheets>
  <definedNames>
    <definedName name="Beschriftung" localSheetId="2">OFFSET(Daten!#REF!,0,0,COUNTA(Daten!$B$17:$B$30),-1)</definedName>
    <definedName name="Beschriftung">OFFSET(Daten!#REF!,0,0,COUNTA(Daten!$B$17:$B$30),-1)</definedName>
    <definedName name="Daten01" localSheetId="2">OFFSET(Daten!#REF!,0,0,COUNTA(Daten!$C$17:$C$30),-1)</definedName>
    <definedName name="Daten01">OFFSET(Daten!#REF!,0,0,COUNTA(Daten!$C$17:$C$30),-1)</definedName>
    <definedName name="Daten02" localSheetId="2">OFFSET(Daten!#REF!,0,0,COUNTA(Daten!$D$17:$D$30),-1)</definedName>
    <definedName name="Daten02">OFFSET(Daten!#REF!,0,0,COUNTA(Daten!$D$17:$D$30),-1)</definedName>
    <definedName name="Daten03" localSheetId="2">OFFSET(Daten!#REF!,0,0,COUNTA(Daten!#REF!),-1)</definedName>
    <definedName name="Daten03">OFFSET(Daten!#REF!,0,0,COUNTA(Daten!#REF!),-1)</definedName>
    <definedName name="Daten04" localSheetId="2">OFFSET(Daten!#REF!,0,0,COUNTA(Daten!#REF!),-1)</definedName>
    <definedName name="Daten04">OFFSET(Daten!#REF!,0,0,COUNTA(Daten!#REF!),-1)</definedName>
    <definedName name="Daten05" localSheetId="2">OFFSET(Daten!#REF!,0,0,COUNTA(Daten!#REF!),-1)</definedName>
    <definedName name="Daten05">OFFSET(Daten!#REF!,0,0,COUNTA(Daten!#REF!),-1)</definedName>
    <definedName name="Daten06" localSheetId="2">OFFSET(Daten!#REF!,0,0,COUNTA(Daten!#REF!),-1)</definedName>
    <definedName name="Daten06">OFFSET(Daten!#REF!,0,0,COUNTA(Daten!#REF!),-1)</definedName>
    <definedName name="Daten07" localSheetId="2">OFFSET(Daten!#REF!,0,0,COUNTA(Daten!#REF!),-1)</definedName>
    <definedName name="Daten07">OFFSET(Daten!#REF!,0,0,COUNTA(Daten!#REF!),-1)</definedName>
    <definedName name="Daten08" localSheetId="2">OFFSET(Daten!#REF!,0,0,COUNTA(Daten!#REF!),-1)</definedName>
    <definedName name="Daten08">OFFSET(Daten!#REF!,0,0,COUNTA(Daten!#REF!),-1)</definedName>
    <definedName name="Daten09" localSheetId="2">OFFSET(Daten!#REF!,0,0,COUNTA(Daten!#REF!),-1)</definedName>
    <definedName name="Daten09">OFFSET(Daten!#REF!,0,0,COUNTA(Daten!#REF!),-1)</definedName>
    <definedName name="Daten10" localSheetId="2">OFFSET(Daten!#REF!,0,0,COUNTA(Daten!#REF!),-1)</definedName>
    <definedName name="Daten10">OFFSET(Daten!#REF!,0,0,COUNTA(Daten!#REF!),-1)</definedName>
    <definedName name="Print_Area" localSheetId="1">Diagramm!$A$1:$Q$25</definedName>
    <definedName name="Print_Area" localSheetId="2">'Diagramm ENGLISCH'!$A$1:$Q$25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5" i="1" l="1"/>
  <c r="V7" i="1"/>
  <c r="H22" i="1"/>
  <c r="G24" i="1" s="1"/>
  <c r="G50" i="1"/>
  <c r="J18" i="1" l="1"/>
  <c r="V4" i="1" l="1"/>
  <c r="V6" i="1" l="1"/>
  <c r="D42" i="1" l="1"/>
</calcChain>
</file>

<file path=xl/sharedStrings.xml><?xml version="1.0" encoding="utf-8"?>
<sst xmlns="http://schemas.openxmlformats.org/spreadsheetml/2006/main" count="38" uniqueCount="30">
  <si>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</si>
  <si>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</si>
  <si>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</si>
  <si>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</si>
  <si>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</si>
  <si>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</si>
  <si>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</si>
  <si>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</si>
  <si>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</si>
  <si>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</si>
  <si>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 xml:space="preserve">Gesamtfläche von Dauergrünland und Anteil an der landwirtschaftlich genutzten Fläche </t>
  </si>
  <si>
    <t>Fläche Dauergrünland</t>
  </si>
  <si>
    <t>Anteil der Fläche des Dauergrünlands an der landwirtschaftlich genutzten Fläche</t>
  </si>
  <si>
    <t>Hektar</t>
  </si>
  <si>
    <t>Prozent</t>
  </si>
  <si>
    <t>Main heading:</t>
  </si>
  <si>
    <t>Source:</t>
  </si>
  <si>
    <t>Footnote:</t>
  </si>
  <si>
    <t>Name of axis 1:</t>
  </si>
  <si>
    <t>Name of axis 2:</t>
  </si>
  <si>
    <t>Percent</t>
  </si>
  <si>
    <t>Hectares</t>
  </si>
  <si>
    <t>Area of permanent grassland</t>
  </si>
  <si>
    <t>Proportion of permanent grassland in utilised agricultural land</t>
  </si>
  <si>
    <t xml:space="preserve">Total area of permanent grassland and proportion of permanent grassland in utilised agricultural land </t>
  </si>
  <si>
    <t>-</t>
  </si>
  <si>
    <t xml:space="preserve">Bundesministerium für Ernährung und Landwirtschaft (BMEL), Statististisches Jahrbuch, verschiedene Jahre; 
</t>
  </si>
  <si>
    <t xml:space="preserve">Quelle für 2024: Statistisches Bundesamt 2024, Landwirtschaftliche Betriebe, Landwirtschaftlich genutzte Fläche: Deutschland, Jahre, Bodennutzungsarten (Genesis Online, Tabelle 41271-0003) Unter: https://www-genesis.destatis.de/datenbank/online/statistic/41271/table/41271-0003 </t>
  </si>
  <si>
    <t xml:space="preserve">Federal Ministry of Food and Agriculture (BMEL), Statististisches Jahrbuch (various years; in German only); 
</t>
  </si>
  <si>
    <t>Source for 2024: Federal Statistical Office of Germany 2024, Bodennutzungshaupterhebung,  (Genesis Online, Table 41271-0003) under: https://www-genesis.destatis.de/datenbank/beta/statistic/41271/details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</si>
</sst>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Quelle:&quot;\ @"/>
    <numFmt numFmtId="165" formatCode="#,##0.0"/>
    <numFmt numFmtId="166" formatCode="#,##0.0000000"/>
  </numFmts>
  <fonts count="33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6"/>
      <color rgb="FF080808"/>
      <name val="Meta Serif Offc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3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dotted">
        <color theme="1"/>
      </left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 style="dotted">
        <color indexed="64"/>
      </left>
      <right style="dotted">
        <color indexed="64"/>
      </right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82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3" xfId="0" applyFont="1" applyFill="1" applyBorder="1" applyAlignment="1">
      <alignment horizontal="left" vertical="center" wrapText="1"/>
    </xf>
    <xf numFmtId="0" fontId="30" fillId="25" borderId="24" xfId="0" applyFont="1" applyFill="1" applyBorder="1" applyAlignment="1">
      <alignment horizontal="center" vertical="center" wrapText="1"/>
    </xf>
    <xf numFmtId="0" fontId="0" fillId="0" borderId="0" xfId="0" applyFill="1"/>
    <xf numFmtId="0" fontId="30" fillId="25" borderId="0" xfId="0" applyFont="1" applyFill="1" applyBorder="1" applyAlignment="1">
      <alignment horizontal="right" vertical="center"/>
    </xf>
    <xf numFmtId="0" fontId="27" fillId="24" borderId="0" xfId="0" applyFont="1" applyFill="1" applyBorder="1" applyAlignment="1" applyProtection="1">
      <alignment horizontal="left"/>
      <protection locked="0"/>
    </xf>
    <xf numFmtId="0" fontId="30" fillId="25" borderId="26" xfId="0" applyFont="1" applyFill="1" applyBorder="1" applyAlignment="1">
      <alignment horizontal="left" vertical="center" wrapText="1"/>
    </xf>
    <xf numFmtId="0" fontId="30" fillId="25" borderId="27" xfId="0" applyFont="1" applyFill="1" applyBorder="1" applyAlignment="1">
      <alignment horizontal="center" vertical="center" wrapText="1"/>
    </xf>
    <xf numFmtId="165" fontId="29" fillId="26" borderId="25" xfId="0" applyNumberFormat="1" applyFont="1" applyFill="1" applyBorder="1" applyAlignment="1">
      <alignment horizontal="center" vertical="center" wrapText="1"/>
    </xf>
    <xf numFmtId="165" fontId="29" fillId="24" borderId="25" xfId="0" applyNumberFormat="1" applyFont="1" applyFill="1" applyBorder="1" applyAlignment="1">
      <alignment horizontal="center" vertical="center" wrapText="1"/>
    </xf>
    <xf numFmtId="3" fontId="29" fillId="26" borderId="22" xfId="0" applyNumberFormat="1" applyFont="1" applyFill="1" applyBorder="1" applyAlignment="1">
      <alignment horizontal="center" vertical="center" wrapText="1"/>
    </xf>
    <xf numFmtId="3" fontId="29" fillId="24" borderId="22" xfId="0" applyNumberFormat="1" applyFont="1" applyFill="1" applyBorder="1" applyAlignment="1">
      <alignment horizontal="center" vertical="center" wrapText="1"/>
    </xf>
    <xf numFmtId="0" fontId="25" fillId="24" borderId="0" xfId="0" applyFont="1" applyFill="1" applyBorder="1" applyAlignment="1" applyProtection="1">
      <alignment horizontal="left" vertical="top" wrapText="1"/>
    </xf>
    <xf numFmtId="0" fontId="0" fillId="0" borderId="28" xfId="0" applyFill="1" applyBorder="1"/>
    <xf numFmtId="0" fontId="0" fillId="0" borderId="29" xfId="0" applyBorder="1"/>
    <xf numFmtId="0" fontId="0" fillId="0" borderId="30" xfId="0" applyBorder="1"/>
    <xf numFmtId="0" fontId="0" fillId="0" borderId="31" xfId="0" applyFill="1" applyBorder="1"/>
    <xf numFmtId="0" fontId="0" fillId="0" borderId="23" xfId="0" applyBorder="1"/>
    <xf numFmtId="0" fontId="0" fillId="24" borderId="23" xfId="0" applyFill="1" applyBorder="1"/>
    <xf numFmtId="0" fontId="0" fillId="0" borderId="32" xfId="0" applyFill="1" applyBorder="1"/>
    <xf numFmtId="0" fontId="0" fillId="24" borderId="33" xfId="0" applyFill="1" applyBorder="1"/>
    <xf numFmtId="0" fontId="0" fillId="24" borderId="26" xfId="0" applyFill="1" applyBorder="1"/>
    <xf numFmtId="0" fontId="27" fillId="24" borderId="0" xfId="0" applyFont="1" applyFill="1" applyAlignment="1">
      <alignment horizontal="center" vertical="center" wrapText="1"/>
    </xf>
    <xf numFmtId="3" fontId="27" fillId="24" borderId="34" xfId="0" applyNumberFormat="1" applyFont="1" applyFill="1" applyBorder="1" applyAlignment="1">
      <alignment horizontal="center" vertical="center" wrapText="1"/>
    </xf>
    <xf numFmtId="3" fontId="27" fillId="26" borderId="34" xfId="0" applyNumberFormat="1" applyFont="1" applyFill="1" applyBorder="1" applyAlignment="1">
      <alignment horizontal="center" vertical="center" wrapText="1"/>
    </xf>
    <xf numFmtId="0" fontId="27" fillId="26" borderId="0" xfId="0" applyFont="1" applyFill="1" applyAlignment="1">
      <alignment horizontal="center" vertical="center" wrapText="1"/>
    </xf>
    <xf numFmtId="3" fontId="27" fillId="24" borderId="0" xfId="0" applyNumberFormat="1" applyFont="1" applyFill="1"/>
    <xf numFmtId="0" fontId="27" fillId="24" borderId="0" xfId="0" applyFont="1" applyFill="1" applyAlignment="1">
      <alignment horizontal="left"/>
    </xf>
    <xf numFmtId="166" fontId="27" fillId="24" borderId="0" xfId="0" applyNumberFormat="1" applyFont="1" applyFill="1" applyProtection="1"/>
    <xf numFmtId="10" fontId="27" fillId="24" borderId="0" xfId="0" applyNumberFormat="1" applyFont="1" applyFill="1" applyProtection="1"/>
    <xf numFmtId="4" fontId="27" fillId="24" borderId="0" xfId="0" applyNumberFormat="1" applyFont="1" applyFill="1" applyProtection="1"/>
    <xf numFmtId="0" fontId="32" fillId="0" borderId="0" xfId="0" applyFont="1"/>
    <xf numFmtId="0" fontId="27" fillId="24" borderId="0" xfId="0" applyNumberFormat="1" applyFont="1" applyFill="1" applyProtection="1"/>
    <xf numFmtId="3" fontId="27" fillId="24" borderId="0" xfId="0" applyNumberFormat="1" applyFont="1" applyFill="1" applyProtection="1"/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10" xfId="0" applyFont="1" applyFill="1" applyBorder="1" applyAlignment="1" applyProtection="1">
      <alignment horizontal="left" vertical="center" wrapText="1"/>
      <protection locked="0"/>
    </xf>
    <xf numFmtId="0" fontId="27" fillId="0" borderId="13" xfId="0" applyFont="1" applyFill="1" applyBorder="1" applyAlignment="1" applyProtection="1">
      <alignment horizontal="left" vertical="center" wrapText="1"/>
      <protection locked="0"/>
    </xf>
    <xf numFmtId="0" fontId="27" fillId="0" borderId="10" xfId="0" applyFont="1" applyFill="1" applyBorder="1" applyAlignment="1" applyProtection="1">
      <alignment horizontal="left" vertical="center"/>
      <protection locked="0"/>
    </xf>
    <xf numFmtId="0" fontId="27" fillId="24" borderId="33" xfId="0" applyFont="1" applyFill="1" applyBorder="1" applyAlignment="1" applyProtection="1">
      <alignment horizontal="left" vertical="center" wrapText="1"/>
      <protection locked="0"/>
    </xf>
    <xf numFmtId="0" fontId="27" fillId="24" borderId="33" xfId="0" applyFont="1" applyFill="1" applyBorder="1" applyAlignment="1" applyProtection="1">
      <alignment horizontal="left" vertical="center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E6E6E6"/>
      <color rgb="FF080808"/>
      <color rgb="FF005F85"/>
      <color rgb="FF333333"/>
      <color rgb="FF5EAD35"/>
      <color rgb="FF125D86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880547593326211E-2"/>
          <c:y val="8.3261288835350472E-2"/>
          <c:w val="0.83469948502782365"/>
          <c:h val="0.7579089411068163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Daten!$C$16</c:f>
              <c:strCache>
                <c:ptCount val="1"/>
                <c:pt idx="0">
                  <c:v>Fläche Dauergrünland</c:v>
                </c:pt>
              </c:strCache>
            </c:strRef>
          </c:tx>
          <c:spPr>
            <a:solidFill>
              <a:srgbClr val="61B931"/>
            </a:solidFill>
          </c:spPr>
          <c:invertIfNegative val="0"/>
          <c:dLbls>
            <c:dLbl>
              <c:idx val="0"/>
              <c:layout>
                <c:manualLayout>
                  <c:x val="2.7970761230926605E-6"/>
                  <c:y val="-0.371436359746212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066-410A-9E59-4A0DEA9CEC1C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8.9790936792843556E-2"/>
                      <c:h val="3.804178770398044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0066-410A-9E59-4A0DEA9CEC1C}"/>
                </c:ext>
              </c:extLst>
            </c:dLbl>
            <c:dLbl>
              <c:idx val="34"/>
              <c:layout>
                <c:manualLayout>
                  <c:x val="-1.0164045290025431E-2"/>
                  <c:y val="-0.3344332984965314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55B-4298-AC30-4878E5FF3613}"/>
                </c:ext>
              </c:extLst>
            </c:dLbl>
            <c:spPr>
              <a:solidFill>
                <a:srgbClr val="080808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Daten!$B$17:$B$51</c:f>
              <c:numCache>
                <c:formatCode>General</c:formatCode>
                <c:ptCount val="35"/>
                <c:pt idx="0">
                  <c:v>1991</c:v>
                </c:pt>
                <c:pt idx="4">
                  <c:v>1995</c:v>
                </c:pt>
                <c:pt idx="9">
                  <c:v>2000</c:v>
                </c:pt>
                <c:pt idx="14">
                  <c:v>2005</c:v>
                </c:pt>
                <c:pt idx="19">
                  <c:v>2010</c:v>
                </c:pt>
                <c:pt idx="24">
                  <c:v>2015</c:v>
                </c:pt>
                <c:pt idx="29">
                  <c:v>2020</c:v>
                </c:pt>
                <c:pt idx="34">
                  <c:v>2025</c:v>
                </c:pt>
              </c:numCache>
            </c:numRef>
          </c:cat>
          <c:val>
            <c:numRef>
              <c:f>Daten!$C$17:$C$51</c:f>
              <c:numCache>
                <c:formatCode>#,##0</c:formatCode>
                <c:ptCount val="35"/>
                <c:pt idx="0">
                  <c:v>5329553</c:v>
                </c:pt>
                <c:pt idx="1">
                  <c:v>5242673</c:v>
                </c:pt>
                <c:pt idx="2">
                  <c:v>5251428</c:v>
                </c:pt>
                <c:pt idx="3">
                  <c:v>5270746</c:v>
                </c:pt>
                <c:pt idx="4">
                  <c:v>5282009</c:v>
                </c:pt>
                <c:pt idx="5">
                  <c:v>5273438</c:v>
                </c:pt>
                <c:pt idx="6">
                  <c:v>5268416</c:v>
                </c:pt>
                <c:pt idx="7">
                  <c:v>5265414</c:v>
                </c:pt>
                <c:pt idx="8">
                  <c:v>5113788</c:v>
                </c:pt>
                <c:pt idx="9">
                  <c:v>5047643</c:v>
                </c:pt>
                <c:pt idx="10">
                  <c:v>5012604</c:v>
                </c:pt>
                <c:pt idx="11">
                  <c:v>4969621</c:v>
                </c:pt>
                <c:pt idx="12">
                  <c:v>4968280</c:v>
                </c:pt>
                <c:pt idx="13">
                  <c:v>4913373</c:v>
                </c:pt>
                <c:pt idx="14">
                  <c:v>4929000</c:v>
                </c:pt>
                <c:pt idx="15">
                  <c:v>4881700</c:v>
                </c:pt>
                <c:pt idx="16">
                  <c:v>4874745</c:v>
                </c:pt>
                <c:pt idx="17">
                  <c:v>4788700</c:v>
                </c:pt>
                <c:pt idx="18">
                  <c:v>4741400</c:v>
                </c:pt>
                <c:pt idx="19">
                  <c:v>4654700</c:v>
                </c:pt>
                <c:pt idx="20">
                  <c:v>4644000</c:v>
                </c:pt>
                <c:pt idx="21">
                  <c:v>4631000</c:v>
                </c:pt>
                <c:pt idx="22">
                  <c:v>4621000</c:v>
                </c:pt>
                <c:pt idx="23">
                  <c:v>4650700</c:v>
                </c:pt>
                <c:pt idx="24">
                  <c:v>4677100</c:v>
                </c:pt>
                <c:pt idx="25">
                  <c:v>4694500</c:v>
                </c:pt>
                <c:pt idx="26">
                  <c:v>4715000</c:v>
                </c:pt>
                <c:pt idx="27">
                  <c:v>4713400</c:v>
                </c:pt>
                <c:pt idx="28">
                  <c:v>4751400</c:v>
                </c:pt>
                <c:pt idx="29">
                  <c:v>4730274</c:v>
                </c:pt>
                <c:pt idx="30">
                  <c:v>4729700</c:v>
                </c:pt>
                <c:pt idx="31">
                  <c:v>4733400</c:v>
                </c:pt>
                <c:pt idx="32">
                  <c:v>4704200</c:v>
                </c:pt>
                <c:pt idx="33">
                  <c:v>4714300</c:v>
                </c:pt>
                <c:pt idx="34">
                  <c:v>4735700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66-410A-9E59-4A0DEA9CEC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4"/>
        <c:overlap val="100"/>
        <c:axId val="241879024"/>
        <c:axId val="241878240"/>
      </c:barChart>
      <c:lineChart>
        <c:grouping val="standard"/>
        <c:varyColors val="0"/>
        <c:ser>
          <c:idx val="1"/>
          <c:order val="1"/>
          <c:tx>
            <c:strRef>
              <c:f>Daten!$D$16</c:f>
              <c:strCache>
                <c:ptCount val="1"/>
                <c:pt idx="0">
                  <c:v>Anteil der Fläche des Dauergrünlands an der landwirtschaftlich genutzten Fläche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circle"/>
            <c:size val="7"/>
            <c:spPr>
              <a:solidFill>
                <a:schemeClr val="accent3"/>
              </a:solidFill>
              <a:ln>
                <a:solidFill>
                  <a:srgbClr val="FFFFFF"/>
                </a:solidFill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3-0066-410A-9E59-4A0DEA9CEC1C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04-0066-410A-9E59-4A0DEA9CEC1C}"/>
              </c:ext>
            </c:extLst>
          </c:dPt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066-410A-9E59-4A0DEA9CEC1C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066-410A-9E59-4A0DEA9CEC1C}"/>
                </c:ext>
              </c:extLst>
            </c:dLbl>
            <c:dLbl>
              <c:idx val="3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5B-4298-AC30-4878E5FF3613}"/>
                </c:ext>
              </c:extLst>
            </c:dLbl>
            <c:spPr>
              <a:solidFill>
                <a:srgbClr val="080808"/>
              </a:solidFill>
            </c:spPr>
            <c:txPr>
              <a:bodyPr/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Daten!$B$17:$B$51</c:f>
              <c:numCache>
                <c:formatCode>General</c:formatCode>
                <c:ptCount val="35"/>
                <c:pt idx="0">
                  <c:v>1991</c:v>
                </c:pt>
                <c:pt idx="4">
                  <c:v>1995</c:v>
                </c:pt>
                <c:pt idx="9">
                  <c:v>2000</c:v>
                </c:pt>
                <c:pt idx="14">
                  <c:v>2005</c:v>
                </c:pt>
                <c:pt idx="19">
                  <c:v>2010</c:v>
                </c:pt>
                <c:pt idx="24">
                  <c:v>2015</c:v>
                </c:pt>
                <c:pt idx="29">
                  <c:v>2020</c:v>
                </c:pt>
                <c:pt idx="34">
                  <c:v>2025</c:v>
                </c:pt>
              </c:numCache>
            </c:numRef>
          </c:cat>
          <c:val>
            <c:numRef>
              <c:f>Daten!$D$17:$D$51</c:f>
              <c:numCache>
                <c:formatCode>#,##0.0</c:formatCode>
                <c:ptCount val="35"/>
                <c:pt idx="0">
                  <c:v>31.100679417186242</c:v>
                </c:pt>
                <c:pt idx="1">
                  <c:v>30.930096453878953</c:v>
                </c:pt>
                <c:pt idx="2">
                  <c:v>30.598577920115378</c:v>
                </c:pt>
                <c:pt idx="3">
                  <c:v>30.453138069487693</c:v>
                </c:pt>
                <c:pt idx="4">
                  <c:v>30.453874969355912</c:v>
                </c:pt>
                <c:pt idx="5">
                  <c:v>30.419995854732903</c:v>
                </c:pt>
                <c:pt idx="6">
                  <c:v>30.405701692369615</c:v>
                </c:pt>
                <c:pt idx="7">
                  <c:v>30.307935495969794</c:v>
                </c:pt>
                <c:pt idx="8">
                  <c:v>29.815300722570012</c:v>
                </c:pt>
                <c:pt idx="9">
                  <c:v>29.574878512067468</c:v>
                </c:pt>
                <c:pt idx="10">
                  <c:v>29.413360424163251</c:v>
                </c:pt>
                <c:pt idx="11">
                  <c:v>29.277475191338766</c:v>
                </c:pt>
                <c:pt idx="12">
                  <c:v>29.211484875794685</c:v>
                </c:pt>
                <c:pt idx="13">
                  <c:v>28.867612416067459</c:v>
                </c:pt>
                <c:pt idx="14">
                  <c:v>28.934206818822204</c:v>
                </c:pt>
                <c:pt idx="15">
                  <c:v>28.798890920889622</c:v>
                </c:pt>
                <c:pt idx="16">
                  <c:v>28.752214257491406</c:v>
                </c:pt>
                <c:pt idx="17">
                  <c:v>28.29247830222679</c:v>
                </c:pt>
                <c:pt idx="18">
                  <c:v>28.072896930655553</c:v>
                </c:pt>
                <c:pt idx="19">
                  <c:v>27.865780651340994</c:v>
                </c:pt>
                <c:pt idx="20">
                  <c:v>27.772960236345259</c:v>
                </c:pt>
                <c:pt idx="21">
                  <c:v>27.783744217719725</c:v>
                </c:pt>
                <c:pt idx="22">
                  <c:v>27.671321469999999</c:v>
                </c:pt>
                <c:pt idx="23">
                  <c:v>27.807200000000002</c:v>
                </c:pt>
                <c:pt idx="24">
                  <c:v>27.955200000000001</c:v>
                </c:pt>
                <c:pt idx="25">
                  <c:v>28.180084576870733</c:v>
                </c:pt>
                <c:pt idx="26">
                  <c:v>28.25</c:v>
                </c:pt>
                <c:pt idx="27" formatCode="General">
                  <c:v>28.3</c:v>
                </c:pt>
                <c:pt idx="28" formatCode="General">
                  <c:v>28.5</c:v>
                </c:pt>
                <c:pt idx="29" formatCode="General">
                  <c:v>28.5</c:v>
                </c:pt>
                <c:pt idx="30" formatCode="General">
                  <c:v>28.5</c:v>
                </c:pt>
                <c:pt idx="31" formatCode="General">
                  <c:v>28.5</c:v>
                </c:pt>
                <c:pt idx="32" formatCode="General">
                  <c:v>28.5</c:v>
                </c:pt>
                <c:pt idx="33" formatCode="General">
                  <c:v>28.5</c:v>
                </c:pt>
                <c:pt idx="34">
                  <c:v>28.5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066-410A-9E59-4A0DEA9CEC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879808"/>
        <c:axId val="241879416"/>
      </c:lineChart>
      <c:catAx>
        <c:axId val="241879024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241878240"/>
        <c:crosses val="autoZero"/>
        <c:auto val="1"/>
        <c:lblAlgn val="ctr"/>
        <c:lblOffset val="100"/>
        <c:noMultiLvlLbl val="0"/>
      </c:catAx>
      <c:valAx>
        <c:axId val="241878240"/>
        <c:scaling>
          <c:orientation val="minMax"/>
          <c:max val="6000000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41879024"/>
        <c:crosses val="autoZero"/>
        <c:crossBetween val="between"/>
      </c:valAx>
      <c:valAx>
        <c:axId val="241879416"/>
        <c:scaling>
          <c:orientation val="minMax"/>
          <c:max val="5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solidFill>
                  <a:sysClr val="windowText" lastClr="000000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41879808"/>
        <c:crosses val="max"/>
        <c:crossBetween val="between"/>
        <c:majorUnit val="10"/>
      </c:valAx>
      <c:catAx>
        <c:axId val="2418798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41879416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9.8627387707460046E-2"/>
          <c:y val="0.91589771969815414"/>
          <c:w val="0.8324560372362374"/>
          <c:h val="8.0313983821460017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84" footer="0.31496062992126284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880547593326211E-2"/>
          <c:y val="8.3261288835350472E-2"/>
          <c:w val="0.83469948502782365"/>
          <c:h val="0.7579089411068163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Daten!$C$15</c:f>
              <c:strCache>
                <c:ptCount val="1"/>
                <c:pt idx="0">
                  <c:v>Area of permanent grassland</c:v>
                </c:pt>
              </c:strCache>
            </c:strRef>
          </c:tx>
          <c:spPr>
            <a:solidFill>
              <a:srgbClr val="61B931"/>
            </a:solidFill>
          </c:spPr>
          <c:invertIfNegative val="0"/>
          <c:dLbls>
            <c:dLbl>
              <c:idx val="0"/>
              <c:layout>
                <c:manualLayout>
                  <c:x val="2.7970761230926605E-6"/>
                  <c:y val="-0.37143635974621253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900" b="1">
                        <a:solidFill>
                          <a:srgbClr val="FFFFFF"/>
                        </a:solidFill>
                        <a:latin typeface="Meta Offc" panose="020B0604030101020102" pitchFamily="34" charset="0"/>
                        <a:cs typeface="Meta Offc" panose="020B0604030101020102" pitchFamily="34" charset="0"/>
                      </a:defRPr>
                    </a:pPr>
                    <a:r>
                      <a:rPr lang="en-US" b="1"/>
                      <a:t>5,329,553</a:t>
                    </a:r>
                  </a:p>
                </c:rich>
              </c:tx>
              <c:spPr>
                <a:solidFill>
                  <a:srgbClr val="080808"/>
                </a:solidFill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9392-4B86-88A9-643533A27BF0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392-4B86-88A9-643533A27BF0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81D-4306-AFE4-4E1A88A7C00A}"/>
                </c:ext>
              </c:extLst>
            </c:dLbl>
            <c:dLbl>
              <c:idx val="34"/>
              <c:layout>
                <c:manualLayout>
                  <c:x val="-3.3828053071687106E-3"/>
                  <c:y val="-0.33705695180473483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900" b="1">
                        <a:solidFill>
                          <a:srgbClr val="FFFFFF"/>
                        </a:solidFill>
                        <a:latin typeface="Meta Offc" panose="020B0604030101020102" pitchFamily="34" charset="0"/>
                        <a:cs typeface="Meta Offc" panose="020B0604030101020102" pitchFamily="34" charset="0"/>
                      </a:defRPr>
                    </a:pPr>
                    <a:r>
                      <a:rPr lang="en-US" b="1"/>
                      <a:t>4,735,700</a:t>
                    </a:r>
                  </a:p>
                </c:rich>
              </c:tx>
              <c:spPr>
                <a:solidFill>
                  <a:srgbClr val="080808"/>
                </a:solidFill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981D-4306-AFE4-4E1A88A7C00A}"/>
                </c:ext>
              </c:extLst>
            </c:dLbl>
            <c:spPr>
              <a:solidFill>
                <a:srgbClr val="080808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Daten!$B$17:$B$51</c:f>
              <c:numCache>
                <c:formatCode>General</c:formatCode>
                <c:ptCount val="35"/>
                <c:pt idx="0">
                  <c:v>1991</c:v>
                </c:pt>
                <c:pt idx="4">
                  <c:v>1995</c:v>
                </c:pt>
                <c:pt idx="9">
                  <c:v>2000</c:v>
                </c:pt>
                <c:pt idx="14">
                  <c:v>2005</c:v>
                </c:pt>
                <c:pt idx="19">
                  <c:v>2010</c:v>
                </c:pt>
                <c:pt idx="24">
                  <c:v>2015</c:v>
                </c:pt>
                <c:pt idx="29">
                  <c:v>2020</c:v>
                </c:pt>
                <c:pt idx="34">
                  <c:v>2025</c:v>
                </c:pt>
              </c:numCache>
            </c:numRef>
          </c:cat>
          <c:val>
            <c:numRef>
              <c:f>Daten!$C$17:$C$51</c:f>
              <c:numCache>
                <c:formatCode>#,##0</c:formatCode>
                <c:ptCount val="35"/>
                <c:pt idx="0">
                  <c:v>5329553</c:v>
                </c:pt>
                <c:pt idx="1">
                  <c:v>5242673</c:v>
                </c:pt>
                <c:pt idx="2">
                  <c:v>5251428</c:v>
                </c:pt>
                <c:pt idx="3">
                  <c:v>5270746</c:v>
                </c:pt>
                <c:pt idx="4">
                  <c:v>5282009</c:v>
                </c:pt>
                <c:pt idx="5">
                  <c:v>5273438</c:v>
                </c:pt>
                <c:pt idx="6">
                  <c:v>5268416</c:v>
                </c:pt>
                <c:pt idx="7">
                  <c:v>5265414</c:v>
                </c:pt>
                <c:pt idx="8">
                  <c:v>5113788</c:v>
                </c:pt>
                <c:pt idx="9">
                  <c:v>5047643</c:v>
                </c:pt>
                <c:pt idx="10">
                  <c:v>5012604</c:v>
                </c:pt>
                <c:pt idx="11">
                  <c:v>4969621</c:v>
                </c:pt>
                <c:pt idx="12">
                  <c:v>4968280</c:v>
                </c:pt>
                <c:pt idx="13">
                  <c:v>4913373</c:v>
                </c:pt>
                <c:pt idx="14">
                  <c:v>4929000</c:v>
                </c:pt>
                <c:pt idx="15">
                  <c:v>4881700</c:v>
                </c:pt>
                <c:pt idx="16">
                  <c:v>4874745</c:v>
                </c:pt>
                <c:pt idx="17">
                  <c:v>4788700</c:v>
                </c:pt>
                <c:pt idx="18">
                  <c:v>4741400</c:v>
                </c:pt>
                <c:pt idx="19">
                  <c:v>4654700</c:v>
                </c:pt>
                <c:pt idx="20">
                  <c:v>4644000</c:v>
                </c:pt>
                <c:pt idx="21">
                  <c:v>4631000</c:v>
                </c:pt>
                <c:pt idx="22">
                  <c:v>4621000</c:v>
                </c:pt>
                <c:pt idx="23">
                  <c:v>4650700</c:v>
                </c:pt>
                <c:pt idx="24">
                  <c:v>4677100</c:v>
                </c:pt>
                <c:pt idx="25">
                  <c:v>4694500</c:v>
                </c:pt>
                <c:pt idx="26">
                  <c:v>4715000</c:v>
                </c:pt>
                <c:pt idx="27">
                  <c:v>4713400</c:v>
                </c:pt>
                <c:pt idx="28">
                  <c:v>4751400</c:v>
                </c:pt>
                <c:pt idx="29">
                  <c:v>4730274</c:v>
                </c:pt>
                <c:pt idx="30">
                  <c:v>4729700</c:v>
                </c:pt>
                <c:pt idx="31">
                  <c:v>4733400</c:v>
                </c:pt>
                <c:pt idx="32">
                  <c:v>4704200</c:v>
                </c:pt>
                <c:pt idx="33">
                  <c:v>4714300</c:v>
                </c:pt>
                <c:pt idx="34">
                  <c:v>4735700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92-4B86-88A9-643533A27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4"/>
        <c:overlap val="100"/>
        <c:axId val="241881768"/>
        <c:axId val="241881376"/>
      </c:barChart>
      <c:lineChart>
        <c:grouping val="standard"/>
        <c:varyColors val="0"/>
        <c:ser>
          <c:idx val="1"/>
          <c:order val="1"/>
          <c:tx>
            <c:strRef>
              <c:f>Daten!$D$15</c:f>
              <c:strCache>
                <c:ptCount val="1"/>
                <c:pt idx="0">
                  <c:v>Proportion of permanent grassland in utilised agricultural land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circle"/>
            <c:size val="7"/>
            <c:spPr>
              <a:solidFill>
                <a:schemeClr val="accent3"/>
              </a:solidFill>
              <a:ln>
                <a:solidFill>
                  <a:srgbClr val="FFFFFF"/>
                </a:solidFill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3-9392-4B86-88A9-643533A27BF0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04-9392-4B86-88A9-643533A27BF0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31.1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9392-4B86-88A9-643533A27BF0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392-4B86-88A9-643533A27BF0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392-4B86-88A9-643533A27BF0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r>
                      <a:rPr lang="en-US"/>
                      <a:t>28.5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981D-4306-AFE4-4E1A88A7C00A}"/>
                </c:ext>
              </c:extLst>
            </c:dLbl>
            <c:spPr>
              <a:solidFill>
                <a:srgbClr val="080808"/>
              </a:solidFill>
            </c:spPr>
            <c:txPr>
              <a:bodyPr/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Daten!$B$17:$B$51</c:f>
              <c:numCache>
                <c:formatCode>General</c:formatCode>
                <c:ptCount val="35"/>
                <c:pt idx="0">
                  <c:v>1991</c:v>
                </c:pt>
                <c:pt idx="4">
                  <c:v>1995</c:v>
                </c:pt>
                <c:pt idx="9">
                  <c:v>2000</c:v>
                </c:pt>
                <c:pt idx="14">
                  <c:v>2005</c:v>
                </c:pt>
                <c:pt idx="19">
                  <c:v>2010</c:v>
                </c:pt>
                <c:pt idx="24">
                  <c:v>2015</c:v>
                </c:pt>
                <c:pt idx="29">
                  <c:v>2020</c:v>
                </c:pt>
                <c:pt idx="34">
                  <c:v>2025</c:v>
                </c:pt>
              </c:numCache>
            </c:numRef>
          </c:cat>
          <c:val>
            <c:numRef>
              <c:f>Daten!$D$17:$D$51</c:f>
              <c:numCache>
                <c:formatCode>#,##0.0</c:formatCode>
                <c:ptCount val="35"/>
                <c:pt idx="0">
                  <c:v>31.100679417186242</c:v>
                </c:pt>
                <c:pt idx="1">
                  <c:v>30.930096453878953</c:v>
                </c:pt>
                <c:pt idx="2">
                  <c:v>30.598577920115378</c:v>
                </c:pt>
                <c:pt idx="3">
                  <c:v>30.453138069487693</c:v>
                </c:pt>
                <c:pt idx="4">
                  <c:v>30.453874969355912</c:v>
                </c:pt>
                <c:pt idx="5">
                  <c:v>30.419995854732903</c:v>
                </c:pt>
                <c:pt idx="6">
                  <c:v>30.405701692369615</c:v>
                </c:pt>
                <c:pt idx="7">
                  <c:v>30.307935495969794</c:v>
                </c:pt>
                <c:pt idx="8">
                  <c:v>29.815300722570012</c:v>
                </c:pt>
                <c:pt idx="9">
                  <c:v>29.574878512067468</c:v>
                </c:pt>
                <c:pt idx="10">
                  <c:v>29.413360424163251</c:v>
                </c:pt>
                <c:pt idx="11">
                  <c:v>29.277475191338766</c:v>
                </c:pt>
                <c:pt idx="12">
                  <c:v>29.211484875794685</c:v>
                </c:pt>
                <c:pt idx="13">
                  <c:v>28.867612416067459</c:v>
                </c:pt>
                <c:pt idx="14">
                  <c:v>28.934206818822204</c:v>
                </c:pt>
                <c:pt idx="15">
                  <c:v>28.798890920889622</c:v>
                </c:pt>
                <c:pt idx="16">
                  <c:v>28.752214257491406</c:v>
                </c:pt>
                <c:pt idx="17">
                  <c:v>28.29247830222679</c:v>
                </c:pt>
                <c:pt idx="18">
                  <c:v>28.072896930655553</c:v>
                </c:pt>
                <c:pt idx="19">
                  <c:v>27.865780651340994</c:v>
                </c:pt>
                <c:pt idx="20">
                  <c:v>27.772960236345259</c:v>
                </c:pt>
                <c:pt idx="21">
                  <c:v>27.783744217719725</c:v>
                </c:pt>
                <c:pt idx="22">
                  <c:v>27.671321469999999</c:v>
                </c:pt>
                <c:pt idx="23">
                  <c:v>27.807200000000002</c:v>
                </c:pt>
                <c:pt idx="24">
                  <c:v>27.955200000000001</c:v>
                </c:pt>
                <c:pt idx="25">
                  <c:v>28.180084576870733</c:v>
                </c:pt>
                <c:pt idx="26">
                  <c:v>28.25</c:v>
                </c:pt>
                <c:pt idx="27" formatCode="General">
                  <c:v>28.3</c:v>
                </c:pt>
                <c:pt idx="28" formatCode="General">
                  <c:v>28.5</c:v>
                </c:pt>
                <c:pt idx="29" formatCode="General">
                  <c:v>28.5</c:v>
                </c:pt>
                <c:pt idx="30" formatCode="General">
                  <c:v>28.5</c:v>
                </c:pt>
                <c:pt idx="31" formatCode="General">
                  <c:v>28.5</c:v>
                </c:pt>
                <c:pt idx="32" formatCode="General">
                  <c:v>28.5</c:v>
                </c:pt>
                <c:pt idx="33" formatCode="General">
                  <c:v>28.5</c:v>
                </c:pt>
                <c:pt idx="34">
                  <c:v>28.5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2-4B86-88A9-643533A27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880592"/>
        <c:axId val="241880984"/>
      </c:lineChart>
      <c:catAx>
        <c:axId val="241881768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241881376"/>
        <c:crosses val="autoZero"/>
        <c:auto val="1"/>
        <c:lblAlgn val="ctr"/>
        <c:lblOffset val="100"/>
        <c:noMultiLvlLbl val="0"/>
      </c:catAx>
      <c:valAx>
        <c:axId val="241881376"/>
        <c:scaling>
          <c:orientation val="minMax"/>
          <c:max val="6000000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&quot;,&quot;###&quot;,&quot;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41881768"/>
        <c:crosses val="autoZero"/>
        <c:crossBetween val="between"/>
      </c:valAx>
      <c:valAx>
        <c:axId val="241880984"/>
        <c:scaling>
          <c:orientation val="minMax"/>
          <c:max val="5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solidFill>
                  <a:sysClr val="windowText" lastClr="000000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41880592"/>
        <c:crosses val="max"/>
        <c:crossBetween val="between"/>
        <c:majorUnit val="10"/>
      </c:valAx>
      <c:catAx>
        <c:axId val="2418805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41880984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4.957204735316683E-2"/>
          <c:y val="0.91589771969815414"/>
          <c:w val="0.88151146002045866"/>
          <c:h val="8.0313983821460017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84" footer="0.31496062992126284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1190625</xdr:colOff>
      <xdr:row>51</xdr:row>
      <xdr:rowOff>0</xdr:rowOff>
    </xdr:from>
    <xdr:to>
      <xdr:col>3</xdr:col>
      <xdr:colOff>2381250</xdr:colOff>
      <xdr:row>51</xdr:row>
      <xdr:rowOff>0</xdr:rowOff>
    </xdr:to>
    <xdr:cxnSp macro="">
      <xdr:nvCxnSpPr>
        <xdr:cNvPr id="2" name="Gerade Verbindung 9">
          <a:extLst>
            <a:ext uri="{FF2B5EF4-FFF2-40B4-BE49-F238E27FC236}">
              <a16:creationId xmlns:a16="http://schemas.microsoft.com/office/drawing/2014/main" id="{E9FBEEF0-4461-4CE7-BF88-56D55CC7D333}"/>
            </a:ext>
          </a:extLst>
        </xdr:cNvPr>
        <xdr:cNvCxnSpPr/>
      </xdr:nvCxnSpPr>
      <xdr:spPr>
        <a:xfrm>
          <a:off x="1190625" y="11068050"/>
          <a:ext cx="59817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49696</xdr:colOff>
      <xdr:row>1</xdr:row>
      <xdr:rowOff>224292</xdr:rowOff>
    </xdr:from>
    <xdr:to>
      <xdr:col>17</xdr:col>
      <xdr:colOff>180711</xdr:colOff>
      <xdr:row>23</xdr:row>
      <xdr:rowOff>5052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165652</xdr:colOff>
      <xdr:row>0</xdr:row>
      <xdr:rowOff>241437</xdr:rowOff>
    </xdr:from>
    <xdr:to>
      <xdr:col>15</xdr:col>
      <xdr:colOff>632115</xdr:colOff>
      <xdr:row>3</xdr:row>
      <xdr:rowOff>74543</xdr:rowOff>
    </xdr:to>
    <xdr:sp macro="" textlink="Daten!B1" fLocksText="0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65652" y="241437"/>
          <a:ext cx="6895838" cy="579231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Gesamtfläche von Dauergrünland und Anteil an der landwirtschaftlich genutzten Fläche 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twoCellAnchor>
  <xdr:twoCellAnchor>
    <xdr:from>
      <xdr:col>0</xdr:col>
      <xdr:colOff>169448</xdr:colOff>
      <xdr:row>1</xdr:row>
      <xdr:rowOff>242887</xdr:rowOff>
    </xdr:from>
    <xdr:to>
      <xdr:col>15</xdr:col>
      <xdr:colOff>269875</xdr:colOff>
      <xdr:row>3</xdr:row>
      <xdr:rowOff>17462</xdr:rowOff>
    </xdr:to>
    <xdr:sp macro="" textlink="Daten!B3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69448" y="496887"/>
          <a:ext cx="6529802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19</xdr:col>
      <xdr:colOff>34976</xdr:colOff>
      <xdr:row>11</xdr:row>
      <xdr:rowOff>24840</xdr:rowOff>
    </xdr:from>
    <xdr:to>
      <xdr:col>25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1</xdr:row>
      <xdr:rowOff>3483</xdr:rowOff>
    </xdr:from>
    <xdr:to>
      <xdr:col>16</xdr:col>
      <xdr:colOff>74543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23635" y="260244"/>
          <a:ext cx="731353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</xdr:colOff>
      <xdr:row>22</xdr:row>
      <xdr:rowOff>93178</xdr:rowOff>
    </xdr:from>
    <xdr:to>
      <xdr:col>16</xdr:col>
      <xdr:colOff>115956</xdr:colOff>
      <xdr:row>22</xdr:row>
      <xdr:rowOff>93178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15352" y="5336069"/>
          <a:ext cx="7363234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8286</xdr:colOff>
      <xdr:row>18</xdr:row>
      <xdr:rowOff>1097789</xdr:rowOff>
    </xdr:from>
    <xdr:to>
      <xdr:col>16</xdr:col>
      <xdr:colOff>74542</xdr:colOff>
      <xdr:row>18</xdr:row>
      <xdr:rowOff>1097789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30536" y="4915727"/>
          <a:ext cx="7281444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34962</xdr:colOff>
      <xdr:row>13</xdr:row>
      <xdr:rowOff>28162</xdr:rowOff>
    </xdr:from>
    <xdr:to>
      <xdr:col>25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745397</xdr:colOff>
      <xdr:row>3</xdr:row>
      <xdr:rowOff>140825</xdr:rowOff>
    </xdr:from>
    <xdr:to>
      <xdr:col>21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22</xdr:col>
      <xdr:colOff>215311</xdr:colOff>
      <xdr:row>3</xdr:row>
      <xdr:rowOff>140837</xdr:rowOff>
    </xdr:from>
    <xdr:to>
      <xdr:col>22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23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19</xdr:col>
      <xdr:colOff>34976</xdr:colOff>
      <xdr:row>11</xdr:row>
      <xdr:rowOff>24840</xdr:rowOff>
    </xdr:from>
    <xdr:to>
      <xdr:col>25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34962</xdr:colOff>
      <xdr:row>13</xdr:row>
      <xdr:rowOff>28162</xdr:rowOff>
    </xdr:from>
    <xdr:to>
      <xdr:col>25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745397</xdr:colOff>
      <xdr:row>3</xdr:row>
      <xdr:rowOff>140825</xdr:rowOff>
    </xdr:from>
    <xdr:to>
      <xdr:col>21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22</xdr:col>
      <xdr:colOff>215311</xdr:colOff>
      <xdr:row>3</xdr:row>
      <xdr:rowOff>140837</xdr:rowOff>
    </xdr:from>
    <xdr:to>
      <xdr:col>22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23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895937" y="88569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15</xdr:col>
      <xdr:colOff>63843</xdr:colOff>
      <xdr:row>2</xdr:row>
      <xdr:rowOff>89939</xdr:rowOff>
    </xdr:from>
    <xdr:to>
      <xdr:col>15</xdr:col>
      <xdr:colOff>860599</xdr:colOff>
      <xdr:row>3</xdr:row>
      <xdr:rowOff>127034</xdr:rowOff>
    </xdr:to>
    <xdr:sp macro="" textlink="Daten!B12">
      <xdr:nvSpPr>
        <xdr:cNvPr id="20" name="Textfeld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6496881" y="602824"/>
          <a:ext cx="796756" cy="2788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fld id="{1CC30CAF-B16D-463D-A881-B40CB4FDA580}" type="TxLink">
            <a:rPr lang="en-US" sz="900" b="1" i="0" u="none" strike="noStrike">
              <a:solidFill>
                <a:schemeClr val="accent3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r"/>
            <a:t>Prozent</a:t>
          </a:fld>
          <a:endParaRPr lang="de-DE" sz="700" b="1">
            <a:solidFill>
              <a:schemeClr val="accent3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2</xdr:col>
      <xdr:colOff>212252</xdr:colOff>
      <xdr:row>2</xdr:row>
      <xdr:rowOff>89939</xdr:rowOff>
    </xdr:from>
    <xdr:to>
      <xdr:col>6</xdr:col>
      <xdr:colOff>883142</xdr:colOff>
      <xdr:row>3</xdr:row>
      <xdr:rowOff>125219</xdr:rowOff>
    </xdr:to>
    <xdr:sp macro="" textlink="Daten!B10">
      <xdr:nvSpPr>
        <xdr:cNvPr id="21" name="Textfeld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813060" y="602824"/>
          <a:ext cx="2121620" cy="2770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6C88CF33-F51E-422E-8A41-F33463E3F0DC}" type="TxLink">
            <a:rPr lang="en-US" sz="900" b="1" i="0" u="none" strike="noStrike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rPr>
            <a:pPr/>
            <a:t>Hektar</a:t>
          </a:fld>
          <a:endParaRPr lang="de-DE" sz="8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8</xdr:col>
      <xdr:colOff>571500</xdr:colOff>
      <xdr:row>23</xdr:row>
      <xdr:rowOff>8658</xdr:rowOff>
    </xdr:from>
    <xdr:to>
      <xdr:col>16</xdr:col>
      <xdr:colOff>147205</xdr:colOff>
      <xdr:row>24</xdr:row>
      <xdr:rowOff>69272</xdr:rowOff>
    </xdr:to>
    <xdr:sp macro="" textlink="Daten!V4">
      <xdr:nvSpPr>
        <xdr:cNvPr id="23" name="Textfeld 22">
          <a:extLst>
            <a:ext uri="{FF2B5EF4-FFF2-40B4-BE49-F238E27FC236}">
              <a16:creationId xmlns:a16="http://schemas.microsoft.com/office/drawing/2014/main" id="{951FC9FB-8F5E-4966-921D-9F42E0B44943}"/>
            </a:ext>
          </a:extLst>
        </xdr:cNvPr>
        <xdr:cNvSpPr txBox="1"/>
      </xdr:nvSpPr>
      <xdr:spPr>
        <a:xfrm>
          <a:off x="3662795" y="5385953"/>
          <a:ext cx="3922569" cy="1731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FA7ED092-F188-4309-A21C-4F4710F75379}" type="TxLink">
            <a:rPr lang="en-US" sz="600" b="0" i="0" u="none" strike="noStrike" baseline="0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t>Quelle: Bundesministerium für Ernährung und Landwirtschaft (BMEL), Statististisches Jahrbuch, verschiedene Jahre; 
</a:t>
          </a:fld>
          <a:endParaRPr lang="en-US" sz="600" b="0" i="0" u="none" strike="noStrike" baseline="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8</xdr:col>
      <xdr:colOff>303068</xdr:colOff>
      <xdr:row>24</xdr:row>
      <xdr:rowOff>1</xdr:rowOff>
    </xdr:from>
    <xdr:to>
      <xdr:col>16</xdr:col>
      <xdr:colOff>155863</xdr:colOff>
      <xdr:row>27</xdr:row>
      <xdr:rowOff>34637</xdr:rowOff>
    </xdr:to>
    <xdr:sp macro="" textlink="Daten!V5">
      <xdr:nvSpPr>
        <xdr:cNvPr id="3" name="Textfeld 2">
          <a:extLst>
            <a:ext uri="{FF2B5EF4-FFF2-40B4-BE49-F238E27FC236}">
              <a16:creationId xmlns:a16="http://schemas.microsoft.com/office/drawing/2014/main" id="{AFFAA08B-527A-432A-9A79-CC6FE313BD7D}"/>
            </a:ext>
          </a:extLst>
        </xdr:cNvPr>
        <xdr:cNvSpPr txBox="1"/>
      </xdr:nvSpPr>
      <xdr:spPr>
        <a:xfrm>
          <a:off x="3394363" y="5489865"/>
          <a:ext cx="4199659" cy="3636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A2655BDA-FD9A-4473-B81D-2823D19E5618}" type="TxLink">
            <a:rPr lang="en-US" sz="600" b="0" i="0" u="none" strike="noStrike" baseline="0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t>Quelle für 2024: Statistisches Bundesamt 2024, Landwirtschaftliche Betriebe, Landwirtschaftlich genutzte Fläche: Deutschland, Jahre, Bodennutzungsarten (Genesis Online, Tabelle 41271-0003) Unter: https://www-genesis.destatis.de/datenbank/online/statistic/</a:t>
          </a:fld>
          <a:endParaRPr lang="en-US" sz="600" b="0" i="0" u="none" strike="noStrike" baseline="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49696</xdr:colOff>
      <xdr:row>1</xdr:row>
      <xdr:rowOff>224292</xdr:rowOff>
    </xdr:from>
    <xdr:to>
      <xdr:col>17</xdr:col>
      <xdr:colOff>24848</xdr:colOff>
      <xdr:row>23</xdr:row>
      <xdr:rowOff>5052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165652</xdr:colOff>
      <xdr:row>0</xdr:row>
      <xdr:rowOff>241437</xdr:rowOff>
    </xdr:from>
    <xdr:to>
      <xdr:col>15</xdr:col>
      <xdr:colOff>886558</xdr:colOff>
      <xdr:row>3</xdr:row>
      <xdr:rowOff>74543</xdr:rowOff>
    </xdr:to>
    <xdr:sp macro="" textlink="Daten!B2" fLocksText="0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65652" y="241437"/>
          <a:ext cx="7153944" cy="587779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DE48039-6C75-4E9A-A167-A2B5ECFA3A3E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Total area of permanent grassland and proportion of permanent grassland in utilised agricultural land </a:t>
          </a:fld>
          <a:endParaRPr lang="de-DE" sz="1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twoCellAnchor>
  <xdr:twoCellAnchor>
    <xdr:from>
      <xdr:col>0</xdr:col>
      <xdr:colOff>153573</xdr:colOff>
      <xdr:row>2</xdr:row>
      <xdr:rowOff>12700</xdr:rowOff>
    </xdr:from>
    <xdr:to>
      <xdr:col>15</xdr:col>
      <xdr:colOff>254000</xdr:colOff>
      <xdr:row>3</xdr:row>
      <xdr:rowOff>41275</xdr:rowOff>
    </xdr:to>
    <xdr:sp macro="" textlink="Daten!B3">
      <xdr:nvSpPr>
        <xdr:cNvPr id="6" name="Textfeld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153573" y="520700"/>
          <a:ext cx="6529802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19</xdr:col>
      <xdr:colOff>34976</xdr:colOff>
      <xdr:row>11</xdr:row>
      <xdr:rowOff>24840</xdr:rowOff>
    </xdr:from>
    <xdr:to>
      <xdr:col>25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816932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8286</xdr:colOff>
      <xdr:row>1</xdr:row>
      <xdr:rowOff>3483</xdr:rowOff>
    </xdr:from>
    <xdr:to>
      <xdr:col>16</xdr:col>
      <xdr:colOff>74542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28094" y="259925"/>
          <a:ext cx="7290602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8286</xdr:colOff>
      <xdr:row>22</xdr:row>
      <xdr:rowOff>87317</xdr:rowOff>
    </xdr:from>
    <xdr:to>
      <xdr:col>16</xdr:col>
      <xdr:colOff>73940</xdr:colOff>
      <xdr:row>22</xdr:row>
      <xdr:rowOff>87317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228094" y="5399336"/>
          <a:ext cx="729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8286</xdr:colOff>
      <xdr:row>18</xdr:row>
      <xdr:rowOff>1105116</xdr:rowOff>
    </xdr:from>
    <xdr:to>
      <xdr:col>16</xdr:col>
      <xdr:colOff>74542</xdr:colOff>
      <xdr:row>18</xdr:row>
      <xdr:rowOff>1105116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228094" y="4995712"/>
          <a:ext cx="7290602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34962</xdr:colOff>
      <xdr:row>13</xdr:row>
      <xdr:rowOff>28162</xdr:rowOff>
    </xdr:from>
    <xdr:to>
      <xdr:col>25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816931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745397</xdr:colOff>
      <xdr:row>3</xdr:row>
      <xdr:rowOff>140825</xdr:rowOff>
    </xdr:from>
    <xdr:to>
      <xdr:col>21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1044184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22</xdr:col>
      <xdr:colOff>215311</xdr:colOff>
      <xdr:row>3</xdr:row>
      <xdr:rowOff>140837</xdr:rowOff>
    </xdr:from>
    <xdr:to>
      <xdr:col>22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1069281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23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1106738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19</xdr:col>
      <xdr:colOff>34976</xdr:colOff>
      <xdr:row>11</xdr:row>
      <xdr:rowOff>24840</xdr:rowOff>
    </xdr:from>
    <xdr:to>
      <xdr:col>25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816932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34962</xdr:colOff>
      <xdr:row>13</xdr:row>
      <xdr:rowOff>28162</xdr:rowOff>
    </xdr:from>
    <xdr:to>
      <xdr:col>25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>
        <a:xfrm>
          <a:off x="816931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745397</xdr:colOff>
      <xdr:row>3</xdr:row>
      <xdr:rowOff>140825</xdr:rowOff>
    </xdr:from>
    <xdr:to>
      <xdr:col>21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CxnSpPr/>
      </xdr:nvCxnSpPr>
      <xdr:spPr>
        <a:xfrm>
          <a:off x="1044184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22</xdr:col>
      <xdr:colOff>215311</xdr:colOff>
      <xdr:row>3</xdr:row>
      <xdr:rowOff>140837</xdr:rowOff>
    </xdr:from>
    <xdr:to>
      <xdr:col>22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CxnSpPr/>
      </xdr:nvCxnSpPr>
      <xdr:spPr>
        <a:xfrm>
          <a:off x="1069281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23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1106738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15</xdr:col>
      <xdr:colOff>63843</xdr:colOff>
      <xdr:row>2</xdr:row>
      <xdr:rowOff>104592</xdr:rowOff>
    </xdr:from>
    <xdr:to>
      <xdr:col>15</xdr:col>
      <xdr:colOff>860599</xdr:colOff>
      <xdr:row>3</xdr:row>
      <xdr:rowOff>141687</xdr:rowOff>
    </xdr:to>
    <xdr:sp macro="" textlink="Daten!B13">
      <xdr:nvSpPr>
        <xdr:cNvPr id="20" name="Textfeld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/>
      </xdr:nvSpPr>
      <xdr:spPr>
        <a:xfrm>
          <a:off x="6496881" y="617477"/>
          <a:ext cx="796756" cy="2788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fld id="{146FA5DF-4BE3-41F5-95D0-F4292FE9ADF7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r"/>
            <a:t>Percent</a:t>
          </a:fld>
          <a:endParaRPr lang="de-DE" sz="900" b="1">
            <a:solidFill>
              <a:srgbClr val="005F85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2</xdr:col>
      <xdr:colOff>219579</xdr:colOff>
      <xdr:row>2</xdr:row>
      <xdr:rowOff>104592</xdr:rowOff>
    </xdr:from>
    <xdr:to>
      <xdr:col>6</xdr:col>
      <xdr:colOff>890469</xdr:colOff>
      <xdr:row>3</xdr:row>
      <xdr:rowOff>139872</xdr:rowOff>
    </xdr:to>
    <xdr:sp macro="" textlink="Daten!B11">
      <xdr:nvSpPr>
        <xdr:cNvPr id="21" name="Textfeld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820387" y="617477"/>
          <a:ext cx="2121620" cy="2770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B148E324-C167-458D-8A5A-C52AF65F846B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Hectares</a:t>
          </a:fld>
          <a:endParaRPr lang="de-DE" sz="9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18</xdr:col>
      <xdr:colOff>0</xdr:colOff>
      <xdr:row>18</xdr:row>
      <xdr:rowOff>801687</xdr:rowOff>
    </xdr:from>
    <xdr:to>
      <xdr:col>27</xdr:col>
      <xdr:colOff>2166</xdr:colOff>
      <xdr:row>19</xdr:row>
      <xdr:rowOff>3997</xdr:rowOff>
    </xdr:to>
    <xdr:sp macro="" textlink="">
      <xdr:nvSpPr>
        <xdr:cNvPr id="22" name="Textfeld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/>
      </xdr:nvSpPr>
      <xdr:spPr>
        <a:xfrm>
          <a:off x="7961313" y="4619625"/>
          <a:ext cx="5788603" cy="305622"/>
        </a:xfrm>
        <a:prstGeom prst="rect">
          <a:avLst/>
        </a:prstGeom>
        <a:solidFill>
          <a:srgbClr val="E6E6E6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>
              <a:solidFill>
                <a:srgbClr val="FF0000"/>
              </a:solidFill>
            </a:rPr>
            <a:t>Achtung bei Aktualisierung: Zahlen in schwarzen Kästen werden nicht automatisch aktualisiert.</a:t>
          </a:r>
        </a:p>
      </xdr:txBody>
    </xdr:sp>
    <xdr:clientData/>
  </xdr:twoCellAnchor>
  <xdr:twoCellAnchor editAs="absolute">
    <xdr:from>
      <xdr:col>2</xdr:col>
      <xdr:colOff>0</xdr:colOff>
      <xdr:row>18</xdr:row>
      <xdr:rowOff>730250</xdr:rowOff>
    </xdr:from>
    <xdr:to>
      <xdr:col>2</xdr:col>
      <xdr:colOff>150813</xdr:colOff>
      <xdr:row>18</xdr:row>
      <xdr:rowOff>865187</xdr:rowOff>
    </xdr:to>
    <xdr:sp macro="" textlink="">
      <xdr:nvSpPr>
        <xdr:cNvPr id="23" name="Textfeld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/>
      </xdr:nvSpPr>
      <xdr:spPr>
        <a:xfrm>
          <a:off x="603250" y="4548188"/>
          <a:ext cx="150813" cy="134937"/>
        </a:xfrm>
        <a:prstGeom prst="rect">
          <a:avLst/>
        </a:prstGeom>
        <a:solidFill>
          <a:srgbClr val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endParaRPr lang="en-US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8</xdr:col>
      <xdr:colOff>614796</xdr:colOff>
      <xdr:row>22</xdr:row>
      <xdr:rowOff>106793</xdr:rowOff>
    </xdr:from>
    <xdr:to>
      <xdr:col>16</xdr:col>
      <xdr:colOff>103230</xdr:colOff>
      <xdr:row>25</xdr:row>
      <xdr:rowOff>26815</xdr:rowOff>
    </xdr:to>
    <xdr:sp macro="" textlink="Daten!AH34">
      <xdr:nvSpPr>
        <xdr:cNvPr id="24" name="Textfeld 23">
          <a:extLst>
            <a:ext uri="{FF2B5EF4-FFF2-40B4-BE49-F238E27FC236}">
              <a16:creationId xmlns:a16="http://schemas.microsoft.com/office/drawing/2014/main" id="{5AFDFFAD-32BB-405F-8611-63F55FFE263F}"/>
            </a:ext>
          </a:extLst>
        </xdr:cNvPr>
        <xdr:cNvSpPr txBox="1"/>
      </xdr:nvSpPr>
      <xdr:spPr>
        <a:xfrm>
          <a:off x="3710421" y="5329668"/>
          <a:ext cx="3830247" cy="3724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E073D6BF-4CE5-484D-9661-E041F8E12624}" type="TxLink">
            <a:rPr lang="en-US" sz="600" b="0" i="0" u="none" strike="noStrike" baseline="0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r"/>
            <a:t> </a:t>
          </a:fld>
          <a:endParaRPr lang="en-US" sz="600" baseline="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8</xdr:col>
      <xdr:colOff>515218</xdr:colOff>
      <xdr:row>22</xdr:row>
      <xdr:rowOff>108236</xdr:rowOff>
    </xdr:from>
    <xdr:to>
      <xdr:col>16</xdr:col>
      <xdr:colOff>90923</xdr:colOff>
      <xdr:row>24</xdr:row>
      <xdr:rowOff>56282</xdr:rowOff>
    </xdr:to>
    <xdr:sp macro="" textlink="Daten!V6">
      <xdr:nvSpPr>
        <xdr:cNvPr id="3" name="Textfeld 2">
          <a:extLst>
            <a:ext uri="{FF2B5EF4-FFF2-40B4-BE49-F238E27FC236}">
              <a16:creationId xmlns:a16="http://schemas.microsoft.com/office/drawing/2014/main" id="{2A7C6D5F-9351-4729-9808-CBE141B07925}"/>
            </a:ext>
          </a:extLst>
        </xdr:cNvPr>
        <xdr:cNvSpPr txBox="1"/>
      </xdr:nvSpPr>
      <xdr:spPr>
        <a:xfrm>
          <a:off x="3606513" y="5372963"/>
          <a:ext cx="3922569" cy="1731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9F2F12A2-8327-4008-83F5-9BD2B238BFB3}" type="TxLink">
            <a:rPr lang="en-US" sz="600" b="0" i="0" u="none" strike="noStrike" baseline="0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t>Source: Federal Ministry of Food and Agriculture (BMEL), Statististisches Jahrbuch (various years; in German only); 
</a:t>
          </a:fld>
          <a:endParaRPr lang="en-US" sz="600" b="0" i="0" u="none" strike="noStrike" baseline="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8</xdr:col>
      <xdr:colOff>541195</xdr:colOff>
      <xdr:row>23</xdr:row>
      <xdr:rowOff>99580</xdr:rowOff>
    </xdr:from>
    <xdr:to>
      <xdr:col>16</xdr:col>
      <xdr:colOff>116900</xdr:colOff>
      <xdr:row>26</xdr:row>
      <xdr:rowOff>38965</xdr:rowOff>
    </xdr:to>
    <xdr:sp macro="" textlink="Daten!V7">
      <xdr:nvSpPr>
        <xdr:cNvPr id="4" name="Textfeld 3">
          <a:extLst>
            <a:ext uri="{FF2B5EF4-FFF2-40B4-BE49-F238E27FC236}">
              <a16:creationId xmlns:a16="http://schemas.microsoft.com/office/drawing/2014/main" id="{9C8A23AB-F041-4DA4-8A69-8935AFB98EA8}"/>
            </a:ext>
          </a:extLst>
        </xdr:cNvPr>
        <xdr:cNvSpPr txBox="1"/>
      </xdr:nvSpPr>
      <xdr:spPr>
        <a:xfrm>
          <a:off x="3632490" y="5476875"/>
          <a:ext cx="3922569" cy="3636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207F1E85-80C3-4095-897A-D0D007823E7B}" type="TxLink">
            <a:rPr lang="en-US" sz="600" b="0" i="0" u="none" strike="noStrike" baseline="0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t>Source for 2024: Federal Statistical Office of Germany 2024, Bodennutzungshaupterhebung,  (Genesis Online, Table 41271-0003) under: https://www-genesis.destatis.de/datenbank/beta/statistic/41271/details</a:t>
          </a:fld>
          <a:endParaRPr lang="en-US" sz="600" b="0" i="0" u="none" strike="noStrike" baseline="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noFill/>
        <a:ln w="9525" cmpd="sng">
          <a:noFill/>
        </a:ln>
      </a:spPr>
      <a:bodyPr vertOverflow="clip" horzOverflow="clip" wrap="square" lIns="0" tIns="0" rIns="0" bIns="0" rtlCol="0" anchor="t"/>
      <a:lstStyle>
        <a:defPPr algn="l">
          <a:defRPr sz="600" b="0" i="0" u="none" strike="noStrike">
            <a:solidFill>
              <a:srgbClr val="080808"/>
            </a:solidFill>
            <a:latin typeface="Meta Offc" pitchFamily="34" charset="0"/>
            <a:cs typeface="Meta Offc" pitchFamily="34" charset="0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V54"/>
  <sheetViews>
    <sheetView showGridLines="0" topLeftCell="Q1" workbookViewId="0">
      <selection activeCell="Y16" sqref="Y16"/>
    </sheetView>
  </sheetViews>
  <sheetFormatPr baseColWidth="10" defaultColWidth="11.42578125" defaultRowHeight="12.75" x14ac:dyDescent="0.2"/>
  <cols>
    <col min="1" max="1" width="18" style="7" bestFit="1" customWidth="1"/>
    <col min="2" max="2" width="18" style="7" customWidth="1"/>
    <col min="3" max="4" width="35.85546875" style="7" customWidth="1"/>
    <col min="5" max="9" width="11.42578125" style="6"/>
    <col min="10" max="10" width="15.140625" style="6" bestFit="1" customWidth="1"/>
    <col min="11" max="19" width="11.42578125" style="6"/>
    <col min="20" max="16384" width="11.42578125" style="7"/>
  </cols>
  <sheetData>
    <row r="1" spans="1:22" x14ac:dyDescent="0.2">
      <c r="A1" s="14" t="s">
        <v>1</v>
      </c>
      <c r="B1" s="72" t="s">
        <v>10</v>
      </c>
      <c r="C1" s="69"/>
      <c r="D1" s="69"/>
    </row>
    <row r="2" spans="1:22" x14ac:dyDescent="0.2">
      <c r="A2" s="14" t="s">
        <v>15</v>
      </c>
      <c r="B2" s="72" t="s">
        <v>24</v>
      </c>
      <c r="C2" s="69"/>
      <c r="D2" s="69"/>
    </row>
    <row r="3" spans="1:22" ht="15.95" customHeight="1" x14ac:dyDescent="0.2">
      <c r="A3" s="14" t="s">
        <v>2</v>
      </c>
      <c r="B3" s="68"/>
      <c r="C3" s="69"/>
      <c r="D3" s="69"/>
    </row>
    <row r="4" spans="1:22" x14ac:dyDescent="0.2">
      <c r="A4" s="14" t="s">
        <v>0</v>
      </c>
      <c r="B4" s="72" t="s">
        <v>26</v>
      </c>
      <c r="C4" s="73"/>
      <c r="D4" s="73"/>
      <c r="V4" s="7" t="str">
        <f>"Quelle: "&amp;Daten!B4</f>
        <v xml:space="preserve">Quelle: Bundesministerium für Ernährung und Landwirtschaft (BMEL), Statististisches Jahrbuch, verschiedene Jahre; 
</v>
      </c>
    </row>
    <row r="5" spans="1:22" ht="55.5" customHeight="1" x14ac:dyDescent="0.2">
      <c r="A5" s="14" t="s">
        <v>0</v>
      </c>
      <c r="B5" s="74" t="s">
        <v>27</v>
      </c>
      <c r="C5" s="75"/>
      <c r="D5" s="75"/>
      <c r="V5" s="7" t="str">
        <f>Daten!B5</f>
        <v xml:space="preserve">Quelle für 2024: Statistisches Bundesamt 2024, Landwirtschaftliche Betriebe, Landwirtschaftlich genutzte Fläche: Deutschland, Jahre, Bodennutzungsarten (Genesis Online, Tabelle 41271-0003) Unter: https://www-genesis.destatis.de/datenbank/online/statistic/41271/table/41271-0003 </v>
      </c>
    </row>
    <row r="6" spans="1:22" x14ac:dyDescent="0.2">
      <c r="A6" s="14" t="s">
        <v>16</v>
      </c>
      <c r="B6" s="74" t="s">
        <v>28</v>
      </c>
      <c r="C6" s="75"/>
      <c r="D6" s="75"/>
      <c r="V6" s="7" t="str">
        <f>"Source: "&amp;Daten!B6</f>
        <v xml:space="preserve">Source: Federal Ministry of Food and Agriculture (BMEL), Statististisches Jahrbuch (various years; in German only); 
</v>
      </c>
    </row>
    <row r="7" spans="1:22" ht="36" customHeight="1" x14ac:dyDescent="0.2">
      <c r="A7" s="14" t="s">
        <v>16</v>
      </c>
      <c r="B7" s="74" t="s">
        <v>29</v>
      </c>
      <c r="C7" s="75"/>
      <c r="D7" s="75"/>
      <c r="V7" s="7" t="str">
        <f>Daten!B7</f>
        <v>Source for 2024: Federal Statistical Office of Germany 2024, Bodennutzungshaupterhebung,  (Genesis Online, Table 41271-0003) under: https://www-genesis.destatis.de/datenbank/beta/statistic/41271/details</v>
      </c>
    </row>
    <row r="8" spans="1:22" x14ac:dyDescent="0.2">
      <c r="A8" s="14" t="s">
        <v>3</v>
      </c>
      <c r="B8" s="68"/>
      <c r="C8" s="69"/>
      <c r="D8" s="69"/>
    </row>
    <row r="9" spans="1:22" x14ac:dyDescent="0.2">
      <c r="A9" s="14" t="s">
        <v>17</v>
      </c>
      <c r="B9" s="72"/>
      <c r="C9" s="69"/>
      <c r="D9" s="69"/>
    </row>
    <row r="10" spans="1:22" x14ac:dyDescent="0.2">
      <c r="A10" s="14" t="s">
        <v>8</v>
      </c>
      <c r="B10" s="68" t="s">
        <v>13</v>
      </c>
      <c r="C10" s="69"/>
      <c r="D10" s="69"/>
    </row>
    <row r="11" spans="1:22" x14ac:dyDescent="0.2">
      <c r="A11" s="15" t="s">
        <v>18</v>
      </c>
      <c r="B11" s="70" t="s">
        <v>21</v>
      </c>
      <c r="C11" s="71"/>
      <c r="D11" s="71"/>
    </row>
    <row r="12" spans="1:22" x14ac:dyDescent="0.2">
      <c r="A12" s="14" t="s">
        <v>9</v>
      </c>
      <c r="B12" s="68" t="s">
        <v>14</v>
      </c>
      <c r="C12" s="69"/>
      <c r="D12" s="69"/>
    </row>
    <row r="13" spans="1:22" x14ac:dyDescent="0.2">
      <c r="A13" s="15" t="s">
        <v>19</v>
      </c>
      <c r="B13" s="70" t="s">
        <v>20</v>
      </c>
      <c r="C13" s="71"/>
      <c r="D13" s="71"/>
    </row>
    <row r="14" spans="1:22" x14ac:dyDescent="0.2">
      <c r="A14" s="38"/>
      <c r="B14" s="39"/>
      <c r="C14" s="39"/>
      <c r="D14" s="39"/>
    </row>
    <row r="15" spans="1:22" ht="26.25" customHeight="1" x14ac:dyDescent="0.2">
      <c r="A15" s="8"/>
      <c r="B15" s="40"/>
      <c r="C15" s="41" t="s">
        <v>22</v>
      </c>
      <c r="D15" s="41" t="s">
        <v>23</v>
      </c>
    </row>
    <row r="16" spans="1:22" ht="26.25" customHeight="1" x14ac:dyDescent="0.2">
      <c r="A16" s="6"/>
      <c r="B16" s="35"/>
      <c r="C16" s="36" t="s">
        <v>11</v>
      </c>
      <c r="D16" s="36" t="s">
        <v>12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10"/>
      <c r="U16" s="10"/>
      <c r="V16" s="10"/>
    </row>
    <row r="17" spans="1:17" ht="18" customHeight="1" x14ac:dyDescent="0.2">
      <c r="A17" s="6"/>
      <c r="B17" s="13">
        <v>1991</v>
      </c>
      <c r="C17" s="44">
        <v>5329553</v>
      </c>
      <c r="D17" s="42">
        <v>31.100679417186242</v>
      </c>
      <c r="E17" s="6" t="s">
        <v>25</v>
      </c>
      <c r="F17" s="63"/>
      <c r="G17" s="63"/>
      <c r="H17" s="63"/>
      <c r="I17" s="63"/>
      <c r="J17" s="66">
        <v>16594900</v>
      </c>
      <c r="K17" s="63"/>
      <c r="L17" s="63"/>
      <c r="M17" s="63"/>
      <c r="N17" s="63"/>
      <c r="O17" s="63"/>
      <c r="P17" s="63"/>
    </row>
    <row r="18" spans="1:17" ht="18" customHeight="1" x14ac:dyDescent="0.2">
      <c r="A18" s="12"/>
      <c r="B18" s="11"/>
      <c r="C18" s="45">
        <v>5242673</v>
      </c>
      <c r="D18" s="43">
        <v>30.930096453878953</v>
      </c>
      <c r="F18" s="64"/>
      <c r="G18" s="64"/>
      <c r="H18" s="64"/>
      <c r="I18" s="64"/>
      <c r="J18" s="64">
        <f>C51/J17*100</f>
        <v>28.537080669362275</v>
      </c>
      <c r="K18" s="64"/>
      <c r="L18" s="64"/>
      <c r="M18" s="64"/>
      <c r="N18" s="64"/>
      <c r="O18" s="64"/>
      <c r="P18" s="64"/>
    </row>
    <row r="19" spans="1:17" ht="18" customHeight="1" x14ac:dyDescent="0.2">
      <c r="A19" s="12"/>
      <c r="B19" s="13"/>
      <c r="C19" s="44">
        <v>5251428</v>
      </c>
      <c r="D19" s="42">
        <v>30.598577920115378</v>
      </c>
    </row>
    <row r="20" spans="1:17" ht="18" customHeight="1" x14ac:dyDescent="0.2">
      <c r="A20" s="12"/>
      <c r="B20" s="11"/>
      <c r="C20" s="45">
        <v>5270746</v>
      </c>
      <c r="D20" s="43">
        <v>30.453138069487693</v>
      </c>
    </row>
    <row r="21" spans="1:17" ht="18" customHeight="1" x14ac:dyDescent="0.2">
      <c r="A21" s="12"/>
      <c r="B21" s="13">
        <v>1995</v>
      </c>
      <c r="C21" s="44">
        <v>5282009</v>
      </c>
      <c r="D21" s="42">
        <v>30.453874969355912</v>
      </c>
    </row>
    <row r="22" spans="1:17" ht="18" customHeight="1" x14ac:dyDescent="0.2">
      <c r="A22" s="12"/>
      <c r="B22" s="11"/>
      <c r="C22" s="45">
        <v>5273438</v>
      </c>
      <c r="D22" s="43">
        <v>30.419995854732903</v>
      </c>
      <c r="H22" s="6">
        <f>C51/C17*100</f>
        <v>88.857358206213547</v>
      </c>
    </row>
    <row r="23" spans="1:17" ht="18" customHeight="1" x14ac:dyDescent="0.2">
      <c r="A23" s="12"/>
      <c r="B23" s="13"/>
      <c r="C23" s="44">
        <v>5268416</v>
      </c>
      <c r="D23" s="42">
        <v>30.405701692369615</v>
      </c>
    </row>
    <row r="24" spans="1:17" ht="18" customHeight="1" x14ac:dyDescent="0.2">
      <c r="A24" s="12"/>
      <c r="B24" s="11"/>
      <c r="C24" s="45">
        <v>5265414</v>
      </c>
      <c r="D24" s="43">
        <v>30.307935495969794</v>
      </c>
      <c r="G24" s="6">
        <f>100-H22</f>
        <v>11.142641793786453</v>
      </c>
      <c r="Q24" s="62"/>
    </row>
    <row r="25" spans="1:17" ht="18" customHeight="1" x14ac:dyDescent="0.2">
      <c r="A25" s="12"/>
      <c r="B25" s="13"/>
      <c r="C25" s="44">
        <v>5113788</v>
      </c>
      <c r="D25" s="42">
        <v>29.815300722570012</v>
      </c>
    </row>
    <row r="26" spans="1:17" ht="18" customHeight="1" x14ac:dyDescent="0.2">
      <c r="A26" s="12"/>
      <c r="B26" s="11">
        <v>2000</v>
      </c>
      <c r="C26" s="45">
        <v>5047643</v>
      </c>
      <c r="D26" s="43">
        <v>29.574878512067468</v>
      </c>
    </row>
    <row r="27" spans="1:17" ht="18" customHeight="1" x14ac:dyDescent="0.2">
      <c r="A27" s="12"/>
      <c r="B27" s="13"/>
      <c r="C27" s="44">
        <v>5012604</v>
      </c>
      <c r="D27" s="42">
        <v>29.413360424163251</v>
      </c>
    </row>
    <row r="28" spans="1:17" ht="18" customHeight="1" x14ac:dyDescent="0.2">
      <c r="A28" s="12"/>
      <c r="B28" s="11"/>
      <c r="C28" s="45">
        <v>4969621</v>
      </c>
      <c r="D28" s="43">
        <v>29.277475191338766</v>
      </c>
    </row>
    <row r="29" spans="1:17" ht="18" customHeight="1" x14ac:dyDescent="0.2">
      <c r="A29" s="12"/>
      <c r="B29" s="13"/>
      <c r="C29" s="44">
        <v>4968280</v>
      </c>
      <c r="D29" s="42">
        <v>29.211484875794685</v>
      </c>
    </row>
    <row r="30" spans="1:17" ht="18" customHeight="1" x14ac:dyDescent="0.2">
      <c r="A30" s="12"/>
      <c r="B30" s="11"/>
      <c r="C30" s="45">
        <v>4913373</v>
      </c>
      <c r="D30" s="43">
        <v>28.867612416067459</v>
      </c>
    </row>
    <row r="31" spans="1:17" ht="18" customHeight="1" x14ac:dyDescent="0.2">
      <c r="A31" s="6"/>
      <c r="B31" s="13">
        <v>2005</v>
      </c>
      <c r="C31" s="44">
        <v>4929000</v>
      </c>
      <c r="D31" s="42">
        <v>28.934206818822204</v>
      </c>
    </row>
    <row r="32" spans="1:17" ht="18" customHeight="1" x14ac:dyDescent="0.2">
      <c r="B32" s="11"/>
      <c r="C32" s="45">
        <v>4881700</v>
      </c>
      <c r="D32" s="43">
        <v>28.798890920889622</v>
      </c>
    </row>
    <row r="33" spans="2:4" ht="18" customHeight="1" x14ac:dyDescent="0.2">
      <c r="B33" s="13"/>
      <c r="C33" s="44">
        <v>4874745</v>
      </c>
      <c r="D33" s="42">
        <v>28.752214257491406</v>
      </c>
    </row>
    <row r="34" spans="2:4" ht="18" customHeight="1" x14ac:dyDescent="0.2">
      <c r="B34" s="11"/>
      <c r="C34" s="45">
        <v>4788700</v>
      </c>
      <c r="D34" s="43">
        <v>28.29247830222679</v>
      </c>
    </row>
    <row r="35" spans="2:4" ht="18" customHeight="1" x14ac:dyDescent="0.2">
      <c r="B35" s="13"/>
      <c r="C35" s="44">
        <v>4741400</v>
      </c>
      <c r="D35" s="42">
        <v>28.072896930655553</v>
      </c>
    </row>
    <row r="36" spans="2:4" ht="18" customHeight="1" x14ac:dyDescent="0.2">
      <c r="B36" s="11">
        <v>2010</v>
      </c>
      <c r="C36" s="45">
        <v>4654700</v>
      </c>
      <c r="D36" s="43">
        <v>27.865780651340994</v>
      </c>
    </row>
    <row r="37" spans="2:4" ht="18" customHeight="1" x14ac:dyDescent="0.2">
      <c r="B37" s="13"/>
      <c r="C37" s="44">
        <v>4644000</v>
      </c>
      <c r="D37" s="42">
        <v>27.772960236345259</v>
      </c>
    </row>
    <row r="38" spans="2:4" ht="18" customHeight="1" x14ac:dyDescent="0.2">
      <c r="B38" s="11"/>
      <c r="C38" s="45">
        <v>4631000</v>
      </c>
      <c r="D38" s="43">
        <v>27.783744217719725</v>
      </c>
    </row>
    <row r="39" spans="2:4" ht="18" customHeight="1" x14ac:dyDescent="0.2">
      <c r="B39" s="13"/>
      <c r="C39" s="44">
        <v>4621000</v>
      </c>
      <c r="D39" s="42">
        <v>27.671321469999999</v>
      </c>
    </row>
    <row r="40" spans="2:4" ht="18" customHeight="1" x14ac:dyDescent="0.2">
      <c r="B40" s="11"/>
      <c r="C40" s="45">
        <v>4650700</v>
      </c>
      <c r="D40" s="43">
        <v>27.807200000000002</v>
      </c>
    </row>
    <row r="41" spans="2:4" ht="18" customHeight="1" x14ac:dyDescent="0.2">
      <c r="B41" s="13">
        <v>2015</v>
      </c>
      <c r="C41" s="44">
        <v>4677100</v>
      </c>
      <c r="D41" s="42">
        <v>27.955200000000001</v>
      </c>
    </row>
    <row r="42" spans="2:4" ht="18" customHeight="1" x14ac:dyDescent="0.2">
      <c r="B42" s="11"/>
      <c r="C42" s="45">
        <v>4694500</v>
      </c>
      <c r="D42" s="43">
        <f>C42/16658928*100</f>
        <v>28.180084576870733</v>
      </c>
    </row>
    <row r="43" spans="2:4" ht="18" customHeight="1" x14ac:dyDescent="0.2">
      <c r="B43" s="13"/>
      <c r="C43" s="44">
        <v>4715000</v>
      </c>
      <c r="D43" s="42">
        <v>28.25</v>
      </c>
    </row>
    <row r="44" spans="2:4" ht="18" customHeight="1" x14ac:dyDescent="0.2">
      <c r="C44" s="57">
        <v>4713400</v>
      </c>
      <c r="D44" s="56">
        <v>28.3</v>
      </c>
    </row>
    <row r="45" spans="2:4" ht="18" customHeight="1" x14ac:dyDescent="0.2">
      <c r="B45" s="13"/>
      <c r="C45" s="58">
        <v>4751400</v>
      </c>
      <c r="D45" s="59">
        <v>28.5</v>
      </c>
    </row>
    <row r="46" spans="2:4" ht="18" customHeight="1" x14ac:dyDescent="0.2">
      <c r="B46" s="11">
        <v>2020</v>
      </c>
      <c r="C46" s="57">
        <v>4730274</v>
      </c>
      <c r="D46" s="56">
        <v>28.5</v>
      </c>
    </row>
    <row r="47" spans="2:4" ht="19.5" customHeight="1" x14ac:dyDescent="0.2">
      <c r="B47" s="13"/>
      <c r="C47" s="58">
        <v>4729700</v>
      </c>
      <c r="D47" s="59">
        <v>28.5</v>
      </c>
    </row>
    <row r="48" spans="2:4" ht="19.5" customHeight="1" x14ac:dyDescent="0.2">
      <c r="B48" s="61"/>
      <c r="C48" s="57">
        <v>4733400</v>
      </c>
      <c r="D48" s="56">
        <v>28.5</v>
      </c>
    </row>
    <row r="49" spans="2:7" ht="19.5" customHeight="1" x14ac:dyDescent="0.2">
      <c r="B49" s="13"/>
      <c r="C49" s="58">
        <v>4704200</v>
      </c>
      <c r="D49" s="59">
        <v>28.5</v>
      </c>
    </row>
    <row r="50" spans="2:7" ht="19.5" customHeight="1" x14ac:dyDescent="0.2">
      <c r="C50" s="57">
        <v>4714300</v>
      </c>
      <c r="D50" s="56">
        <v>28.5</v>
      </c>
      <c r="G50" s="67">
        <f>C51-C50</f>
        <v>21400</v>
      </c>
    </row>
    <row r="51" spans="2:7" ht="19.5" customHeight="1" x14ac:dyDescent="0.2">
      <c r="B51" s="13">
        <v>2025</v>
      </c>
      <c r="C51" s="44">
        <v>4735700</v>
      </c>
      <c r="D51" s="42">
        <v>28.5</v>
      </c>
    </row>
    <row r="52" spans="2:7" ht="19.5" customHeight="1" x14ac:dyDescent="0.2">
      <c r="C52" s="60"/>
    </row>
    <row r="53" spans="2:7" ht="19.5" customHeight="1" x14ac:dyDescent="0.2">
      <c r="C53" s="60"/>
    </row>
    <row r="54" spans="2:7" ht="19.5" customHeight="1" x14ac:dyDescent="0.2"/>
  </sheetData>
  <sheetProtection selectLockedCells="1"/>
  <mergeCells count="13">
    <mergeCell ref="B12:D12"/>
    <mergeCell ref="B13:D13"/>
    <mergeCell ref="B1:D1"/>
    <mergeCell ref="B10:D10"/>
    <mergeCell ref="B11:D11"/>
    <mergeCell ref="B8:D8"/>
    <mergeCell ref="B4:D4"/>
    <mergeCell ref="B3:D3"/>
    <mergeCell ref="B2:D2"/>
    <mergeCell ref="B6:D6"/>
    <mergeCell ref="B9:D9"/>
    <mergeCell ref="B5:D5"/>
    <mergeCell ref="B7:D7"/>
  </mergeCells>
  <phoneticPr fontId="19" type="noConversion"/>
  <conditionalFormatting sqref="E16:V16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AA34"/>
  <sheetViews>
    <sheetView showGridLines="0" tabSelected="1" zoomScaleNormal="100" workbookViewId="0">
      <selection sqref="A1:R28"/>
    </sheetView>
  </sheetViews>
  <sheetFormatPr baseColWidth="10" defaultRowHeight="12.75" x14ac:dyDescent="0.2"/>
  <cols>
    <col min="1" max="1" width="3.28515625" style="37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2.28515625" style="1" customWidth="1"/>
    <col min="18" max="18" width="3.140625" style="1" customWidth="1"/>
    <col min="19" max="19" width="2.5703125" customWidth="1"/>
    <col min="20" max="22" width="11.7109375" customWidth="1"/>
    <col min="23" max="23" width="4" customWidth="1"/>
    <col min="24" max="25" width="11.7109375" customWidth="1"/>
    <col min="26" max="26" width="19.140625" customWidth="1"/>
    <col min="27" max="27" width="2.5703125" customWidth="1"/>
  </cols>
  <sheetData>
    <row r="1" spans="1:27" ht="20.25" customHeight="1" x14ac:dyDescent="0.2">
      <c r="A1" s="47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9"/>
    </row>
    <row r="2" spans="1:27" ht="20.25" customHeight="1" x14ac:dyDescent="0.2">
      <c r="A2" s="50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Q2" s="51"/>
      <c r="S2" s="78" t="s">
        <v>7</v>
      </c>
      <c r="T2" s="79"/>
      <c r="U2" s="79"/>
      <c r="V2" s="79"/>
      <c r="W2" s="79"/>
      <c r="X2" s="79"/>
      <c r="Y2" s="79"/>
      <c r="Z2" s="79"/>
      <c r="AA2" s="80"/>
    </row>
    <row r="3" spans="1:27" ht="18.75" customHeight="1" x14ac:dyDescent="0.3">
      <c r="A3" s="50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Q3" s="51"/>
      <c r="S3" s="20"/>
      <c r="T3" s="21"/>
      <c r="U3" s="22"/>
      <c r="V3" s="21"/>
      <c r="W3" s="21"/>
      <c r="X3" s="22"/>
      <c r="Y3" s="21"/>
      <c r="Z3" s="21"/>
      <c r="AA3" s="23"/>
    </row>
    <row r="4" spans="1:27" ht="15.95" customHeight="1" x14ac:dyDescent="0.2">
      <c r="A4" s="50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Q4" s="51"/>
      <c r="S4" s="20"/>
      <c r="T4" s="21"/>
      <c r="U4" s="21"/>
      <c r="V4" s="21"/>
      <c r="W4" s="21"/>
      <c r="X4" s="21"/>
      <c r="Y4" s="21"/>
      <c r="Z4" s="21"/>
      <c r="AA4" s="23"/>
    </row>
    <row r="5" spans="1:27" ht="7.5" customHeight="1" x14ac:dyDescent="0.2">
      <c r="A5" s="50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Q5" s="51"/>
      <c r="S5" s="24"/>
      <c r="T5" s="25"/>
      <c r="U5" s="25"/>
      <c r="V5" s="25"/>
      <c r="W5" s="25"/>
      <c r="X5" s="25"/>
      <c r="Y5" s="25"/>
      <c r="Z5" s="25"/>
      <c r="AA5" s="26"/>
    </row>
    <row r="6" spans="1:27" ht="16.5" customHeight="1" x14ac:dyDescent="0.2">
      <c r="A6" s="50"/>
      <c r="C6" s="3"/>
      <c r="Q6" s="51"/>
      <c r="S6" s="24"/>
      <c r="T6" s="25"/>
      <c r="U6" s="25"/>
      <c r="V6" s="25"/>
      <c r="W6" s="25"/>
      <c r="X6" s="25"/>
      <c r="Y6" s="25"/>
      <c r="Z6" s="25"/>
      <c r="AA6" s="26"/>
    </row>
    <row r="7" spans="1:27" ht="16.5" customHeight="1" x14ac:dyDescent="0.2">
      <c r="A7" s="50"/>
      <c r="C7" s="3"/>
      <c r="Q7" s="51"/>
      <c r="S7" s="24"/>
      <c r="T7" s="25"/>
      <c r="U7" s="25"/>
      <c r="V7" s="25"/>
      <c r="W7" s="25"/>
      <c r="X7" s="25"/>
      <c r="Y7" s="25"/>
      <c r="Z7" s="25"/>
      <c r="AA7" s="26"/>
    </row>
    <row r="8" spans="1:27" ht="16.5" customHeight="1" x14ac:dyDescent="0.2">
      <c r="A8" s="50"/>
      <c r="C8" s="3"/>
      <c r="Q8" s="51"/>
      <c r="S8" s="24"/>
      <c r="T8" s="25"/>
      <c r="U8" s="25"/>
      <c r="V8" s="25"/>
      <c r="W8" s="25"/>
      <c r="X8" s="25"/>
      <c r="Y8" s="25"/>
      <c r="Z8" s="25"/>
      <c r="AA8" s="26"/>
    </row>
    <row r="9" spans="1:27" ht="16.5" customHeight="1" x14ac:dyDescent="0.2">
      <c r="A9" s="50"/>
      <c r="C9" s="3"/>
      <c r="Q9" s="51"/>
      <c r="S9" s="24"/>
      <c r="T9" s="25"/>
      <c r="U9" s="25"/>
      <c r="V9" s="25"/>
      <c r="W9" s="25"/>
      <c r="X9" s="25"/>
      <c r="Y9" s="25"/>
      <c r="Z9" s="25"/>
      <c r="AA9" s="26"/>
    </row>
    <row r="10" spans="1:27" ht="16.5" customHeight="1" x14ac:dyDescent="0.2">
      <c r="A10" s="50"/>
      <c r="C10" s="3"/>
      <c r="Q10" s="51"/>
      <c r="S10" s="24"/>
      <c r="T10" s="25"/>
      <c r="U10" s="25"/>
      <c r="V10" s="25"/>
      <c r="W10" s="25"/>
      <c r="X10" s="25"/>
      <c r="Y10" s="25"/>
      <c r="Z10" s="25"/>
      <c r="AA10" s="26"/>
    </row>
    <row r="11" spans="1:27" ht="16.5" customHeight="1" x14ac:dyDescent="0.2">
      <c r="A11" s="50"/>
      <c r="C11" s="3"/>
      <c r="Q11" s="51"/>
      <c r="S11" s="24"/>
      <c r="T11" s="27" t="s">
        <v>4</v>
      </c>
      <c r="U11" s="25"/>
      <c r="V11" s="25"/>
      <c r="W11" s="25"/>
      <c r="X11" s="25"/>
      <c r="Y11" s="25"/>
      <c r="Z11" s="25"/>
      <c r="AA11" s="26"/>
    </row>
    <row r="12" spans="1:27" ht="16.5" customHeight="1" x14ac:dyDescent="0.2">
      <c r="A12" s="50"/>
      <c r="C12" s="3"/>
      <c r="Q12" s="51"/>
      <c r="S12" s="24"/>
      <c r="T12" s="25"/>
      <c r="U12" s="25"/>
      <c r="V12" s="25"/>
      <c r="W12" s="25"/>
      <c r="X12" s="25"/>
      <c r="Y12" s="25"/>
      <c r="Z12" s="25"/>
      <c r="AA12" s="26"/>
    </row>
    <row r="13" spans="1:27" ht="17.25" customHeight="1" x14ac:dyDescent="0.2">
      <c r="A13" s="50"/>
      <c r="C13" s="3"/>
      <c r="Q13" s="51"/>
      <c r="S13" s="24"/>
      <c r="T13" s="27" t="s">
        <v>5</v>
      </c>
      <c r="U13" s="25"/>
      <c r="V13" s="25"/>
      <c r="W13" s="25"/>
      <c r="X13" s="25"/>
      <c r="Y13" s="25"/>
      <c r="Z13" s="25"/>
      <c r="AA13" s="26"/>
    </row>
    <row r="14" spans="1:27" ht="16.5" customHeight="1" x14ac:dyDescent="0.2">
      <c r="A14" s="50"/>
      <c r="C14" s="3"/>
      <c r="Q14" s="51"/>
      <c r="S14" s="24"/>
      <c r="T14" s="25"/>
      <c r="U14" s="25"/>
      <c r="V14" s="25"/>
      <c r="W14" s="25"/>
      <c r="X14" s="25"/>
      <c r="Y14" s="25"/>
      <c r="Z14" s="25"/>
      <c r="AA14" s="26"/>
    </row>
    <row r="15" spans="1:27" ht="16.5" customHeight="1" x14ac:dyDescent="0.2">
      <c r="A15" s="50"/>
      <c r="B15" s="16"/>
      <c r="C15" s="17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52"/>
      <c r="R15" s="16"/>
      <c r="S15" s="24"/>
      <c r="T15" s="25"/>
      <c r="U15" s="27" t="s">
        <v>6</v>
      </c>
      <c r="V15" s="25"/>
      <c r="W15" s="25"/>
      <c r="X15" s="27" t="s">
        <v>6</v>
      </c>
      <c r="Y15" s="25"/>
      <c r="Z15" s="25"/>
      <c r="AA15" s="26"/>
    </row>
    <row r="16" spans="1:27" ht="16.5" customHeight="1" x14ac:dyDescent="0.2">
      <c r="A16" s="50"/>
      <c r="B16" s="16"/>
      <c r="C16" s="17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52"/>
      <c r="R16" s="16"/>
      <c r="S16" s="24"/>
      <c r="T16" s="25"/>
      <c r="U16" s="25"/>
      <c r="V16" s="25"/>
      <c r="W16" s="25"/>
      <c r="X16" s="25"/>
      <c r="Y16" s="25"/>
      <c r="Z16" s="25"/>
      <c r="AA16" s="26"/>
    </row>
    <row r="17" spans="1:27" ht="16.5" customHeight="1" x14ac:dyDescent="0.2">
      <c r="A17" s="50"/>
      <c r="B17" s="16"/>
      <c r="C17" s="17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52"/>
      <c r="R17" s="16"/>
      <c r="S17" s="24"/>
      <c r="T17" s="25"/>
      <c r="U17" s="25"/>
      <c r="V17" s="25"/>
      <c r="W17" s="25"/>
      <c r="X17" s="25"/>
      <c r="Y17" s="25"/>
      <c r="Z17" s="25"/>
      <c r="AA17" s="26"/>
    </row>
    <row r="18" spans="1:27" ht="22.5" customHeight="1" x14ac:dyDescent="0.2">
      <c r="A18" s="50"/>
      <c r="B18" s="16"/>
      <c r="C18" s="17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52"/>
      <c r="R18" s="16"/>
      <c r="S18" s="24"/>
      <c r="T18" s="25"/>
      <c r="U18" s="25"/>
      <c r="V18" s="25"/>
      <c r="W18" s="25"/>
      <c r="X18" s="25"/>
      <c r="Y18" s="25"/>
      <c r="Z18" s="25"/>
      <c r="AA18" s="26"/>
    </row>
    <row r="19" spans="1:27" ht="87" customHeight="1" x14ac:dyDescent="0.2">
      <c r="A19" s="50"/>
      <c r="B19" s="18"/>
      <c r="C19" s="19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6"/>
      <c r="P19" s="16"/>
      <c r="Q19" s="52"/>
      <c r="R19" s="16"/>
      <c r="S19" s="28"/>
      <c r="T19" s="29"/>
      <c r="U19" s="29"/>
      <c r="V19" s="29"/>
      <c r="W19" s="29"/>
      <c r="X19" s="29"/>
      <c r="Y19" s="29"/>
      <c r="Z19" s="29"/>
      <c r="AA19" s="30"/>
    </row>
    <row r="20" spans="1:27" ht="9" customHeight="1" x14ac:dyDescent="0.2">
      <c r="A20" s="50"/>
      <c r="B20" s="18"/>
      <c r="C20" s="19"/>
      <c r="D20" s="18"/>
      <c r="E20" s="81"/>
      <c r="F20" s="18"/>
      <c r="G20" s="81"/>
      <c r="H20" s="18"/>
      <c r="I20" s="81"/>
      <c r="J20" s="18"/>
      <c r="K20" s="81"/>
      <c r="L20" s="18"/>
      <c r="M20" s="81"/>
      <c r="N20" s="18"/>
      <c r="O20" s="16"/>
      <c r="P20" s="16"/>
      <c r="Q20" s="52"/>
      <c r="R20" s="16"/>
    </row>
    <row r="21" spans="1:27" ht="11.25" customHeight="1" x14ac:dyDescent="0.2">
      <c r="A21" s="50"/>
      <c r="B21" s="18"/>
      <c r="C21" s="19"/>
      <c r="D21" s="18"/>
      <c r="E21" s="81"/>
      <c r="F21" s="18"/>
      <c r="G21" s="81"/>
      <c r="H21" s="18"/>
      <c r="I21" s="81"/>
      <c r="J21" s="18"/>
      <c r="K21" s="81"/>
      <c r="L21" s="18"/>
      <c r="M21" s="81"/>
      <c r="N21" s="18"/>
      <c r="O21" s="16"/>
      <c r="P21" s="16"/>
      <c r="Q21" s="52"/>
      <c r="R21" s="16"/>
    </row>
    <row r="22" spans="1:27" ht="3.75" customHeight="1" x14ac:dyDescent="0.2">
      <c r="A22" s="50"/>
      <c r="B22" s="18"/>
      <c r="C22" s="19"/>
      <c r="D22" s="18"/>
      <c r="E22" s="46"/>
      <c r="F22" s="18"/>
      <c r="G22" s="46"/>
      <c r="H22" s="18"/>
      <c r="I22" s="46"/>
      <c r="J22" s="18"/>
      <c r="K22" s="46"/>
      <c r="L22" s="18"/>
      <c r="M22" s="46"/>
      <c r="N22" s="18"/>
      <c r="O22" s="16"/>
      <c r="P22" s="16"/>
      <c r="Q22" s="52"/>
      <c r="R22" s="16"/>
    </row>
    <row r="23" spans="1:27" ht="9" customHeight="1" x14ac:dyDescent="0.2">
      <c r="A23" s="50"/>
      <c r="B23" s="18"/>
      <c r="C23" s="19"/>
      <c r="D23" s="18"/>
      <c r="E23" s="81"/>
      <c r="F23" s="18"/>
      <c r="G23" s="81"/>
      <c r="H23" s="18"/>
      <c r="I23" s="81"/>
      <c r="J23" s="18"/>
      <c r="K23" s="81"/>
      <c r="L23" s="18"/>
      <c r="M23" s="81"/>
      <c r="N23" s="18"/>
      <c r="O23" s="16"/>
      <c r="P23" s="16"/>
      <c r="Q23" s="52"/>
      <c r="R23" s="16"/>
    </row>
    <row r="24" spans="1:27" ht="9" customHeight="1" x14ac:dyDescent="0.2">
      <c r="A24" s="50"/>
      <c r="B24" s="18"/>
      <c r="C24" s="19"/>
      <c r="D24" s="18"/>
      <c r="E24" s="81"/>
      <c r="F24" s="18"/>
      <c r="G24" s="81"/>
      <c r="H24" s="18"/>
      <c r="I24" s="81"/>
      <c r="J24" s="18"/>
      <c r="K24" s="81"/>
      <c r="L24" s="18"/>
      <c r="M24" s="81"/>
      <c r="N24" s="18"/>
      <c r="O24" s="16"/>
      <c r="P24" s="16"/>
      <c r="Q24" s="52"/>
      <c r="R24" s="16"/>
    </row>
    <row r="25" spans="1:27" ht="12.75" customHeight="1" x14ac:dyDescent="0.2">
      <c r="A25" s="53"/>
      <c r="B25" s="54"/>
      <c r="C25" s="76"/>
      <c r="D25" s="77"/>
      <c r="E25" s="77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5"/>
      <c r="R25" s="16"/>
    </row>
    <row r="26" spans="1:27" ht="6.75" customHeight="1" x14ac:dyDescent="0.2"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</row>
    <row r="27" spans="1:27" ht="6" customHeight="1" x14ac:dyDescent="0.2">
      <c r="B27" s="31"/>
      <c r="C27" s="31"/>
      <c r="D27" s="31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</row>
    <row r="28" spans="1:27" ht="4.5" customHeight="1" x14ac:dyDescent="0.2">
      <c r="B28" s="31"/>
      <c r="C28" s="31"/>
      <c r="D28" s="31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</row>
    <row r="29" spans="1:27" ht="6" customHeight="1" x14ac:dyDescent="0.2">
      <c r="B29" s="31"/>
      <c r="C29" s="31"/>
      <c r="D29" s="31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</row>
    <row r="30" spans="1:27" ht="6.75" customHeight="1" x14ac:dyDescent="0.2">
      <c r="B30" s="16"/>
      <c r="C30" s="16"/>
      <c r="D30" s="16"/>
      <c r="E30" s="16"/>
      <c r="F30" s="16"/>
      <c r="J30" s="16"/>
      <c r="K30" s="16"/>
      <c r="L30" s="16"/>
      <c r="M30" s="16"/>
      <c r="N30" s="16"/>
      <c r="O30" s="16"/>
      <c r="P30" s="16"/>
      <c r="Q30" s="16"/>
      <c r="R30" s="16"/>
    </row>
    <row r="31" spans="1:27" ht="4.5" customHeight="1" x14ac:dyDescent="0.2">
      <c r="B31" s="16"/>
      <c r="C31" s="16"/>
      <c r="D31" s="16"/>
      <c r="E31" s="16"/>
      <c r="F31" s="16"/>
      <c r="G31" s="16"/>
      <c r="H31" s="33"/>
      <c r="I31" s="33"/>
      <c r="J31" s="33"/>
      <c r="K31" s="33"/>
      <c r="L31" s="33"/>
      <c r="M31" s="16"/>
      <c r="N31" s="16"/>
      <c r="O31" s="16"/>
      <c r="P31" s="16"/>
      <c r="Q31" s="16"/>
      <c r="R31" s="16"/>
    </row>
    <row r="32" spans="1:27" ht="18" customHeight="1" x14ac:dyDescent="0.2">
      <c r="B32" s="34"/>
      <c r="C32" s="34"/>
      <c r="D32" s="34"/>
      <c r="E32" s="34"/>
      <c r="F32" s="34"/>
      <c r="G32" s="33"/>
      <c r="H32" s="33"/>
      <c r="I32" s="33"/>
      <c r="J32" s="33"/>
      <c r="K32" s="33"/>
      <c r="L32" s="33"/>
      <c r="M32" s="16"/>
      <c r="N32" s="16"/>
      <c r="O32" s="16"/>
      <c r="P32" s="16"/>
      <c r="Q32" s="16"/>
      <c r="R32" s="16"/>
    </row>
    <row r="33" spans="2:18" x14ac:dyDescent="0.2">
      <c r="B33" s="34"/>
      <c r="C33" s="34"/>
      <c r="D33" s="34"/>
      <c r="E33" s="34"/>
      <c r="F33" s="34"/>
      <c r="G33" s="33"/>
      <c r="H33" s="33"/>
      <c r="I33" s="33"/>
      <c r="J33" s="33"/>
      <c r="K33" s="33"/>
      <c r="L33" s="33"/>
      <c r="M33" s="16"/>
      <c r="N33" s="16"/>
      <c r="O33" s="16"/>
      <c r="P33" s="16"/>
      <c r="Q33" s="16"/>
      <c r="R33" s="16"/>
    </row>
    <row r="34" spans="2:18" x14ac:dyDescent="0.2">
      <c r="B34" s="34"/>
      <c r="C34" s="34"/>
      <c r="D34" s="34"/>
      <c r="E34" s="34"/>
      <c r="F34" s="34"/>
      <c r="G34" s="33"/>
      <c r="H34" s="33"/>
      <c r="I34" s="33"/>
      <c r="J34" s="33"/>
      <c r="K34" s="33"/>
      <c r="L34" s="33"/>
      <c r="M34" s="16"/>
      <c r="N34" s="16"/>
      <c r="O34" s="16"/>
      <c r="P34" s="16"/>
      <c r="Q34" s="16"/>
      <c r="R34" s="16"/>
    </row>
  </sheetData>
  <sheetProtection selectLockedCells="1"/>
  <mergeCells count="12">
    <mergeCell ref="C25:E25"/>
    <mergeCell ref="S2:AA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scale="7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AA34"/>
  <sheetViews>
    <sheetView showGridLines="0" topLeftCell="A3" zoomScale="110" zoomScaleNormal="110" zoomScaleSheetLayoutView="50" workbookViewId="0">
      <selection activeCell="T25" sqref="T25"/>
    </sheetView>
  </sheetViews>
  <sheetFormatPr baseColWidth="10" defaultRowHeight="12.75" x14ac:dyDescent="0.2"/>
  <cols>
    <col min="1" max="1" width="3.28515625" style="37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4.7109375" style="1" customWidth="1"/>
    <col min="18" max="18" width="3.140625" style="1" customWidth="1"/>
    <col min="19" max="19" width="2.5703125" customWidth="1"/>
    <col min="20" max="22" width="11.7109375" customWidth="1"/>
    <col min="23" max="23" width="4" customWidth="1"/>
    <col min="24" max="25" width="11.7109375" customWidth="1"/>
    <col min="26" max="26" width="19.140625" customWidth="1"/>
    <col min="27" max="27" width="2.5703125" customWidth="1"/>
  </cols>
  <sheetData>
    <row r="1" spans="1:27" ht="20.25" customHeight="1" x14ac:dyDescent="0.2">
      <c r="A1" s="47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9"/>
    </row>
    <row r="2" spans="1:27" ht="20.25" customHeight="1" x14ac:dyDescent="0.2">
      <c r="A2" s="50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Q2" s="51"/>
      <c r="S2" s="78" t="s">
        <v>7</v>
      </c>
      <c r="T2" s="79"/>
      <c r="U2" s="79"/>
      <c r="V2" s="79"/>
      <c r="W2" s="79"/>
      <c r="X2" s="79"/>
      <c r="Y2" s="79"/>
      <c r="Z2" s="79"/>
      <c r="AA2" s="80"/>
    </row>
    <row r="3" spans="1:27" ht="18.75" customHeight="1" x14ac:dyDescent="0.3">
      <c r="A3" s="50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Q3" s="51"/>
      <c r="S3" s="20"/>
      <c r="T3" s="21"/>
      <c r="U3" s="22"/>
      <c r="V3" s="21"/>
      <c r="W3" s="21"/>
      <c r="X3" s="22"/>
      <c r="Y3" s="21"/>
      <c r="Z3" s="21"/>
      <c r="AA3" s="23"/>
    </row>
    <row r="4" spans="1:27" ht="15.95" customHeight="1" x14ac:dyDescent="0.2">
      <c r="A4" s="50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Q4" s="51"/>
      <c r="S4" s="20"/>
      <c r="T4" s="21"/>
      <c r="U4" s="21"/>
      <c r="V4" s="21"/>
      <c r="W4" s="21"/>
      <c r="X4" s="21"/>
      <c r="Y4" s="21"/>
      <c r="Z4" s="21"/>
      <c r="AA4" s="23"/>
    </row>
    <row r="5" spans="1:27" ht="7.5" customHeight="1" x14ac:dyDescent="0.2">
      <c r="A5" s="50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Q5" s="51"/>
      <c r="S5" s="24"/>
      <c r="T5" s="25"/>
      <c r="U5" s="25"/>
      <c r="V5" s="25"/>
      <c r="W5" s="25"/>
      <c r="X5" s="25"/>
      <c r="Y5" s="25"/>
      <c r="Z5" s="25"/>
      <c r="AA5" s="26"/>
    </row>
    <row r="6" spans="1:27" ht="16.5" customHeight="1" x14ac:dyDescent="0.2">
      <c r="A6" s="50"/>
      <c r="C6" s="3"/>
      <c r="Q6" s="51"/>
      <c r="S6" s="24"/>
      <c r="T6" s="25"/>
      <c r="U6" s="25"/>
      <c r="V6" s="25"/>
      <c r="W6" s="25"/>
      <c r="X6" s="25"/>
      <c r="Y6" s="25"/>
      <c r="Z6" s="25"/>
      <c r="AA6" s="26"/>
    </row>
    <row r="7" spans="1:27" ht="16.5" customHeight="1" x14ac:dyDescent="0.2">
      <c r="A7" s="50"/>
      <c r="C7" s="3"/>
      <c r="Q7" s="51"/>
      <c r="S7" s="24"/>
      <c r="T7" s="25"/>
      <c r="U7" s="25"/>
      <c r="V7" s="25"/>
      <c r="W7" s="25"/>
      <c r="X7" s="25"/>
      <c r="Y7" s="25"/>
      <c r="Z7" s="25"/>
      <c r="AA7" s="26"/>
    </row>
    <row r="8" spans="1:27" ht="16.5" customHeight="1" x14ac:dyDescent="0.2">
      <c r="A8" s="50"/>
      <c r="C8" s="3"/>
      <c r="Q8" s="51"/>
      <c r="S8" s="24"/>
      <c r="T8" s="25"/>
      <c r="U8" s="25"/>
      <c r="V8" s="25"/>
      <c r="W8" s="25"/>
      <c r="X8" s="25"/>
      <c r="Y8" s="25"/>
      <c r="Z8" s="25"/>
      <c r="AA8" s="26"/>
    </row>
    <row r="9" spans="1:27" ht="16.5" customHeight="1" x14ac:dyDescent="0.2">
      <c r="A9" s="50"/>
      <c r="C9" s="3"/>
      <c r="Q9" s="51"/>
      <c r="S9" s="24"/>
      <c r="T9" s="25"/>
      <c r="U9" s="25"/>
      <c r="V9" s="25"/>
      <c r="W9" s="25"/>
      <c r="X9" s="25"/>
      <c r="Y9" s="25"/>
      <c r="Z9" s="25"/>
      <c r="AA9" s="26"/>
    </row>
    <row r="10" spans="1:27" ht="16.5" customHeight="1" x14ac:dyDescent="0.2">
      <c r="A10" s="50"/>
      <c r="C10" s="3"/>
      <c r="Q10" s="51"/>
      <c r="S10" s="24"/>
      <c r="T10" s="25"/>
      <c r="U10" s="25"/>
      <c r="V10" s="25"/>
      <c r="W10" s="25"/>
      <c r="X10" s="25"/>
      <c r="Y10" s="25"/>
      <c r="Z10" s="25"/>
      <c r="AA10" s="26"/>
    </row>
    <row r="11" spans="1:27" ht="16.5" customHeight="1" x14ac:dyDescent="0.2">
      <c r="A11" s="50"/>
      <c r="C11" s="3"/>
      <c r="Q11" s="51"/>
      <c r="S11" s="24"/>
      <c r="T11" s="27" t="s">
        <v>4</v>
      </c>
      <c r="U11" s="25"/>
      <c r="V11" s="25"/>
      <c r="W11" s="25"/>
      <c r="X11" s="25"/>
      <c r="Y11" s="25"/>
      <c r="Z11" s="25"/>
      <c r="AA11" s="26"/>
    </row>
    <row r="12" spans="1:27" ht="16.5" customHeight="1" x14ac:dyDescent="0.2">
      <c r="A12" s="50"/>
      <c r="C12" s="3"/>
      <c r="Q12" s="51"/>
      <c r="S12" s="24"/>
      <c r="T12" s="25"/>
      <c r="U12" s="25"/>
      <c r="V12" s="25"/>
      <c r="W12" s="25"/>
      <c r="X12" s="25"/>
      <c r="Y12" s="25"/>
      <c r="Z12" s="25"/>
      <c r="AA12" s="26"/>
    </row>
    <row r="13" spans="1:27" ht="17.25" customHeight="1" x14ac:dyDescent="0.2">
      <c r="A13" s="50"/>
      <c r="C13" s="3"/>
      <c r="Q13" s="51"/>
      <c r="S13" s="24"/>
      <c r="T13" s="27" t="s">
        <v>5</v>
      </c>
      <c r="U13" s="25"/>
      <c r="V13" s="25"/>
      <c r="W13" s="25"/>
      <c r="X13" s="25"/>
      <c r="Y13" s="25"/>
      <c r="Z13" s="25"/>
      <c r="AA13" s="26"/>
    </row>
    <row r="14" spans="1:27" ht="16.5" customHeight="1" x14ac:dyDescent="0.2">
      <c r="A14" s="50"/>
      <c r="C14" s="3"/>
      <c r="Q14" s="51"/>
      <c r="S14" s="24"/>
      <c r="T14" s="25"/>
      <c r="U14" s="25"/>
      <c r="V14" s="25"/>
      <c r="W14" s="25"/>
      <c r="X14" s="25"/>
      <c r="Y14" s="25"/>
      <c r="Z14" s="25"/>
      <c r="AA14" s="26"/>
    </row>
    <row r="15" spans="1:27" ht="16.5" customHeight="1" x14ac:dyDescent="0.2">
      <c r="A15" s="50"/>
      <c r="B15" s="16"/>
      <c r="C15" s="17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52"/>
      <c r="R15" s="16"/>
      <c r="S15" s="24"/>
      <c r="T15" s="25"/>
      <c r="U15" s="27" t="s">
        <v>6</v>
      </c>
      <c r="V15" s="25"/>
      <c r="W15" s="25"/>
      <c r="X15" s="27" t="s">
        <v>6</v>
      </c>
      <c r="Y15" s="25"/>
      <c r="Z15" s="25"/>
      <c r="AA15" s="26"/>
    </row>
    <row r="16" spans="1:27" ht="16.5" customHeight="1" x14ac:dyDescent="0.2">
      <c r="A16" s="50"/>
      <c r="B16" s="16"/>
      <c r="C16" s="17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52"/>
      <c r="R16" s="16"/>
      <c r="S16" s="24"/>
      <c r="T16" s="25"/>
      <c r="U16" s="25"/>
      <c r="V16" s="25"/>
      <c r="W16" s="25"/>
      <c r="X16" s="25"/>
      <c r="Y16" s="25"/>
      <c r="Z16" s="25"/>
      <c r="AA16" s="26"/>
    </row>
    <row r="17" spans="1:27" ht="16.5" customHeight="1" x14ac:dyDescent="0.2">
      <c r="A17" s="50"/>
      <c r="B17" s="16"/>
      <c r="C17" s="17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52"/>
      <c r="R17" s="16"/>
      <c r="S17" s="24"/>
      <c r="T17" s="25"/>
      <c r="U17" s="25"/>
      <c r="V17" s="25"/>
      <c r="W17" s="25"/>
      <c r="X17" s="25"/>
      <c r="Y17" s="25"/>
      <c r="Z17" s="25"/>
      <c r="AA17" s="26"/>
    </row>
    <row r="18" spans="1:27" ht="22.5" customHeight="1" x14ac:dyDescent="0.2">
      <c r="A18" s="50"/>
      <c r="B18" s="16"/>
      <c r="C18" s="17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52"/>
      <c r="R18" s="16"/>
      <c r="S18" s="24"/>
      <c r="T18" s="25"/>
      <c r="U18" s="25"/>
      <c r="V18" s="25"/>
      <c r="W18" s="25"/>
      <c r="X18" s="25"/>
      <c r="Y18" s="25"/>
      <c r="Z18" s="25"/>
      <c r="AA18" s="26"/>
    </row>
    <row r="19" spans="1:27" ht="87" customHeight="1" x14ac:dyDescent="0.2">
      <c r="A19" s="50"/>
      <c r="B19" s="18"/>
      <c r="C19" s="19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6"/>
      <c r="P19" s="16"/>
      <c r="Q19" s="52"/>
      <c r="R19" s="16"/>
      <c r="S19" s="28"/>
      <c r="T19" s="29"/>
      <c r="U19" s="29"/>
      <c r="V19" s="29"/>
      <c r="W19" s="29"/>
      <c r="X19" s="29"/>
      <c r="Y19" s="29"/>
      <c r="Z19" s="29"/>
      <c r="AA19" s="30"/>
    </row>
    <row r="20" spans="1:27" ht="9" customHeight="1" x14ac:dyDescent="0.2">
      <c r="A20" s="50"/>
      <c r="B20" s="18"/>
      <c r="C20" s="19"/>
      <c r="D20" s="18"/>
      <c r="E20" s="81"/>
      <c r="F20" s="18"/>
      <c r="G20" s="81"/>
      <c r="H20" s="18"/>
      <c r="I20" s="81"/>
      <c r="J20" s="18"/>
      <c r="K20" s="81"/>
      <c r="L20" s="18"/>
      <c r="M20" s="81"/>
      <c r="N20" s="18"/>
      <c r="O20" s="16"/>
      <c r="P20" s="16"/>
      <c r="Q20" s="52"/>
      <c r="R20" s="16"/>
    </row>
    <row r="21" spans="1:27" ht="11.25" customHeight="1" x14ac:dyDescent="0.2">
      <c r="A21" s="50"/>
      <c r="B21" s="18"/>
      <c r="C21" s="19"/>
      <c r="D21" s="18"/>
      <c r="E21" s="81"/>
      <c r="F21" s="18"/>
      <c r="G21" s="81"/>
      <c r="H21" s="18"/>
      <c r="I21" s="81"/>
      <c r="J21" s="18"/>
      <c r="K21" s="81"/>
      <c r="L21" s="18"/>
      <c r="M21" s="81"/>
      <c r="N21" s="18"/>
      <c r="O21" s="16"/>
      <c r="P21" s="16"/>
      <c r="Q21" s="52"/>
      <c r="R21" s="16"/>
    </row>
    <row r="22" spans="1:27" ht="3.75" customHeight="1" x14ac:dyDescent="0.2">
      <c r="A22" s="50"/>
      <c r="B22" s="18"/>
      <c r="C22" s="19"/>
      <c r="D22" s="18"/>
      <c r="E22" s="46"/>
      <c r="F22" s="18"/>
      <c r="G22" s="46"/>
      <c r="H22" s="18"/>
      <c r="I22" s="46"/>
      <c r="J22" s="18"/>
      <c r="K22" s="46"/>
      <c r="L22" s="18"/>
      <c r="M22" s="46"/>
      <c r="N22" s="18"/>
      <c r="O22" s="16"/>
      <c r="P22" s="16"/>
      <c r="Q22" s="52"/>
      <c r="R22" s="16"/>
    </row>
    <row r="23" spans="1:27" ht="9" customHeight="1" x14ac:dyDescent="0.2">
      <c r="A23" s="50"/>
      <c r="B23" s="18"/>
      <c r="C23" s="19"/>
      <c r="D23" s="18"/>
      <c r="E23" s="81"/>
      <c r="F23" s="18"/>
      <c r="G23" s="81"/>
      <c r="H23" s="18"/>
      <c r="I23" s="81"/>
      <c r="J23" s="18"/>
      <c r="K23" s="81"/>
      <c r="L23" s="18"/>
      <c r="M23" s="81"/>
      <c r="N23" s="18"/>
      <c r="O23" s="16"/>
      <c r="P23" s="16"/>
      <c r="Q23" s="52"/>
      <c r="R23" s="16"/>
    </row>
    <row r="24" spans="1:27" ht="9" customHeight="1" x14ac:dyDescent="0.2">
      <c r="A24" s="50"/>
      <c r="B24" s="18"/>
      <c r="C24" s="19"/>
      <c r="D24" s="18"/>
      <c r="E24" s="81"/>
      <c r="F24" s="18"/>
      <c r="G24" s="81"/>
      <c r="H24" s="18"/>
      <c r="I24" s="81"/>
      <c r="J24" s="18"/>
      <c r="K24" s="81"/>
      <c r="L24" s="18"/>
      <c r="M24" s="81"/>
      <c r="N24" s="18"/>
      <c r="O24" s="16"/>
      <c r="P24" s="16"/>
      <c r="Q24" s="52"/>
      <c r="R24" s="16"/>
      <c r="S24" s="65"/>
    </row>
    <row r="25" spans="1:27" ht="18" customHeight="1" x14ac:dyDescent="0.2">
      <c r="A25" s="53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5"/>
      <c r="R25" s="16"/>
      <c r="S25" s="65"/>
    </row>
    <row r="26" spans="1:27" ht="6.75" customHeight="1" x14ac:dyDescent="0.2"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</row>
    <row r="27" spans="1:27" ht="6" customHeight="1" x14ac:dyDescent="0.2">
      <c r="B27" s="31"/>
      <c r="C27" s="31"/>
      <c r="D27" s="31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</row>
    <row r="28" spans="1:27" ht="4.5" customHeight="1" x14ac:dyDescent="0.2">
      <c r="B28" s="31"/>
      <c r="C28" s="31"/>
      <c r="D28" s="31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</row>
    <row r="29" spans="1:27" ht="6" customHeight="1" x14ac:dyDescent="0.2">
      <c r="B29" s="31"/>
      <c r="C29" s="31"/>
      <c r="D29" s="31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</row>
    <row r="30" spans="1:27" ht="6.75" customHeight="1" x14ac:dyDescent="0.2"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</row>
    <row r="31" spans="1:27" ht="4.5" customHeight="1" x14ac:dyDescent="0.2">
      <c r="B31" s="16"/>
      <c r="C31" s="16"/>
      <c r="D31" s="16"/>
      <c r="E31" s="16"/>
      <c r="F31" s="16"/>
      <c r="G31" s="16"/>
      <c r="H31" s="33"/>
      <c r="I31" s="33"/>
      <c r="J31" s="33"/>
      <c r="K31" s="33"/>
      <c r="L31" s="33"/>
      <c r="M31" s="16"/>
      <c r="N31" s="16"/>
      <c r="O31" s="16"/>
      <c r="P31" s="16"/>
      <c r="Q31" s="16"/>
      <c r="R31" s="16"/>
    </row>
    <row r="32" spans="1:27" ht="18" customHeight="1" x14ac:dyDescent="0.2">
      <c r="B32" s="34"/>
      <c r="C32" s="34"/>
      <c r="D32" s="34"/>
      <c r="E32" s="34"/>
      <c r="F32" s="34"/>
      <c r="G32" s="33"/>
      <c r="H32" s="33"/>
      <c r="I32" s="33"/>
      <c r="J32" s="33"/>
      <c r="K32" s="33"/>
      <c r="L32" s="33"/>
      <c r="M32" s="16"/>
      <c r="N32" s="16"/>
      <c r="O32" s="16"/>
      <c r="P32" s="16"/>
      <c r="Q32" s="16"/>
      <c r="R32" s="16"/>
    </row>
    <row r="33" spans="2:18" x14ac:dyDescent="0.2">
      <c r="B33" s="34"/>
      <c r="C33" s="34"/>
      <c r="D33" s="34"/>
      <c r="E33" s="34"/>
      <c r="F33" s="34"/>
      <c r="G33" s="33"/>
      <c r="H33" s="33"/>
      <c r="I33" s="33"/>
      <c r="J33" s="33"/>
      <c r="K33" s="33"/>
      <c r="L33" s="33"/>
      <c r="M33" s="16"/>
      <c r="N33" s="16"/>
      <c r="O33" s="16"/>
      <c r="P33" s="16"/>
      <c r="Q33" s="16"/>
      <c r="R33" s="16"/>
    </row>
    <row r="34" spans="2:18" x14ac:dyDescent="0.2">
      <c r="B34" s="34"/>
      <c r="C34" s="34"/>
      <c r="D34" s="34"/>
      <c r="E34" s="34"/>
      <c r="F34" s="34"/>
      <c r="G34" s="33"/>
      <c r="H34" s="33"/>
      <c r="I34" s="33"/>
      <c r="J34" s="33"/>
      <c r="K34" s="33"/>
      <c r="L34" s="33"/>
      <c r="M34" s="16"/>
      <c r="N34" s="16"/>
      <c r="O34" s="16"/>
      <c r="P34" s="16"/>
      <c r="Q34" s="16"/>
      <c r="R34" s="16"/>
    </row>
  </sheetData>
  <sheetProtection selectLockedCells="1"/>
  <mergeCells count="11">
    <mergeCell ref="E23:E24"/>
    <mergeCell ref="G23:G24"/>
    <mergeCell ref="I23:I24"/>
    <mergeCell ref="K23:K24"/>
    <mergeCell ref="M23:M24"/>
    <mergeCell ref="S2:AA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Daten</vt:lpstr>
      <vt:lpstr>Diagramm</vt:lpstr>
      <vt:lpstr>Diagramm ENGLISCH</vt:lpstr>
      <vt:lpstr>Diagramm!Print_Area</vt:lpstr>
      <vt:lpstr>'Diagramm ENGLISCH'!Print_Area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2026-07-01T10:59:24Z</cp:lastPrinted>
  <dcterms:created xsi:type="dcterms:W3CDTF">2010-08-25T11:28:54Z</dcterms:created>
  <dcterms:modified xsi:type="dcterms:W3CDTF">2026-07-01T11:01:20Z</dcterms:modified>
</cp:coreProperties>
</file>