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7_UMWELT-GESUNDHEIT\7-8_Soziale-Lage\"/>
    </mc:Choice>
  </mc:AlternateContent>
  <xr:revisionPtr revIDLastSave="0" documentId="13_ncr:1_{B678FAE8-0D22-43D9-A8C0-D365FE7E4F0D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OFFSET(Daten!$B$10,0,0,COUNTA(Daten!$B$10:$B$12),-1)</definedName>
    <definedName name="Daten01">OFFSET(Daten!$C$10,0,0,COUNTA(Daten!$C$10:$C$12),-1)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0">Daten!$A$1:$F$13</definedName>
    <definedName name="Print_Area" localSheetId="1">Diagramm!$B$1:$O$21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E11" i="1"/>
  <c r="D11" i="1"/>
  <c r="E10" i="1"/>
  <c r="D10" i="1"/>
  <c r="X3" i="1"/>
</calcChain>
</file>

<file path=xl/sharedStrings.xml><?xml version="1.0" encoding="utf-8"?>
<sst xmlns="http://schemas.openxmlformats.org/spreadsheetml/2006/main" count="23" uniqueCount="21">
  <si>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</si>
  <si>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</si>
  <si>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</si>
  <si>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</si>
  <si>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</si>
  <si>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</si>
  <si>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</si>
  <si>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</si>
  <si>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</si>
  <si>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</si>
  <si>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niedrig</t>
  </si>
  <si>
    <t>mittel</t>
  </si>
  <si>
    <t>hoch</t>
  </si>
  <si>
    <t>Sozioökonomischer Status</t>
  </si>
  <si>
    <t>Umweltbundesamt, Deutsche Umweltstudie zur Gesundheit von Kindern und Jugendlichen (GerES V), UBA 2023</t>
  </si>
  <si>
    <t>Summe 5-OH-MEHP und 5-oxo-MEHP (geom. Mittel, µg/l Urin)</t>
  </si>
  <si>
    <t>*Sozioökonomischer Status aus Bildungsgrad, Einkommen und beruflicher Stellung der Eltern nach Lampert et al. 2018; N=2253</t>
  </si>
  <si>
    <t>Abbauprodukte von DEHP im Urin von 3-17-Jährigen nach sozioökonomischem Status*</t>
  </si>
  <si>
    <t>95%-Konfidenzintervall
negativ</t>
  </si>
  <si>
    <t>95%-Konfidenzintervall
positiv</t>
  </si>
  <si>
    <t>Summe 5-OH-MEHP und 5-oxo-MEHP (geom. Mittel, µg/l Urin), mit 95%-Konfidenzintervall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</si>
</sst>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16" xfId="0" applyBorder="1"/>
    <xf numFmtId="0" fontId="0" fillId="24" borderId="16" xfId="0" applyFill="1" applyBorder="1"/>
    <xf numFmtId="0" fontId="20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0" borderId="0" xfId="0" applyFill="1" applyBorder="1"/>
    <xf numFmtId="0" fontId="0" fillId="0" borderId="0" xfId="0" applyFill="1"/>
    <xf numFmtId="0" fontId="0" fillId="0" borderId="24" xfId="0" applyFill="1" applyBorder="1"/>
    <xf numFmtId="0" fontId="0" fillId="0" borderId="11" xfId="0" applyFill="1" applyBorder="1"/>
    <xf numFmtId="0" fontId="0" fillId="0" borderId="12" xfId="0" applyFill="1" applyBorder="1"/>
    <xf numFmtId="0" fontId="0" fillId="24" borderId="18" xfId="0" applyFill="1" applyBorder="1" applyProtection="1"/>
    <xf numFmtId="4" fontId="29" fillId="24" borderId="27" xfId="0" applyNumberFormat="1" applyFont="1" applyFill="1" applyBorder="1" applyAlignment="1">
      <alignment horizontal="right" vertical="center" wrapText="1" indent="3"/>
    </xf>
    <xf numFmtId="4" fontId="29" fillId="26" borderId="27" xfId="0" applyNumberFormat="1" applyFont="1" applyFill="1" applyBorder="1" applyAlignment="1">
      <alignment horizontal="right" vertical="center" wrapText="1" indent="3"/>
    </xf>
    <xf numFmtId="0" fontId="27" fillId="24" borderId="0" xfId="0" applyFont="1" applyFill="1" applyBorder="1" applyAlignment="1" applyProtection="1">
      <alignment horizontal="left" vertical="center" wrapText="1"/>
      <protection locked="0"/>
    </xf>
    <xf numFmtId="0" fontId="27" fillId="24" borderId="0" xfId="0" applyFont="1" applyFill="1" applyBorder="1" applyAlignment="1" applyProtection="1">
      <alignment horizontal="left" vertical="center"/>
      <protection locked="0"/>
    </xf>
    <xf numFmtId="0" fontId="27" fillId="24" borderId="0" xfId="0" applyFont="1" applyFill="1" applyBorder="1" applyAlignment="1" applyProtection="1">
      <alignment horizontal="left"/>
      <protection locked="0"/>
    </xf>
    <xf numFmtId="0" fontId="30" fillId="25" borderId="0" xfId="0" applyFont="1" applyFill="1" applyBorder="1" applyAlignment="1">
      <alignment horizontal="center" vertical="center" wrapText="1"/>
    </xf>
    <xf numFmtId="4" fontId="29" fillId="24" borderId="0" xfId="0" applyNumberFormat="1" applyFont="1" applyFill="1" applyBorder="1" applyAlignment="1">
      <alignment horizontal="right" vertical="center" wrapText="1" indent="3"/>
    </xf>
    <xf numFmtId="4" fontId="29" fillId="26" borderId="0" xfId="0" applyNumberFormat="1" applyFont="1" applyFill="1" applyBorder="1" applyAlignment="1">
      <alignment horizontal="right" vertical="center" wrapText="1" indent="3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3743466429814E-2"/>
          <c:y val="4.8436820494797479E-2"/>
          <c:w val="0.89525256318141366"/>
          <c:h val="0.688793152290923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Summe 5-OH-MEHP und 5-oxo-MEHP (geom. Mittel, µg/l Urin)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1-AFEA-4D0B-A800-295462BBFB69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</c:spPr>
            <c:extLst>
              <c:ext xmlns:c16="http://schemas.microsoft.com/office/drawing/2014/chart" uri="{C3380CC4-5D6E-409C-BE32-E72D297353CC}">
                <c16:uniqueId val="{00000003-AFEA-4D0B-A800-295462BBFB69}"/>
              </c:ext>
            </c:extLst>
          </c:dPt>
          <c:dLbls>
            <c:dLbl>
              <c:idx val="0"/>
              <c:layout>
                <c:manualLayout>
                  <c:x val="0"/>
                  <c:y val="-5.5494559325362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80-44AF-A8FA-0F6DFBD9D3FE}"/>
                </c:ext>
              </c:extLst>
            </c:dLbl>
            <c:dLbl>
              <c:idx val="1"/>
              <c:layout>
                <c:manualLayout>
                  <c:x val="-6.636736217440507E-17"/>
                  <c:y val="-4.6732260484516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EA-4D0B-A800-295462BBFB69}"/>
                </c:ext>
              </c:extLst>
            </c:dLbl>
            <c:dLbl>
              <c:idx val="2"/>
              <c:layout>
                <c:manualLayout>
                  <c:x val="0"/>
                  <c:y val="-3.7969961643669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EA-4D0B-A800-295462BBFB69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Daten!$E$10:$E$12</c:f>
                <c:numCache>
                  <c:formatCode>General</c:formatCode>
                  <c:ptCount val="3"/>
                  <c:pt idx="0">
                    <c:v>1.7100000000000009</c:v>
                  </c:pt>
                  <c:pt idx="1">
                    <c:v>0.81000000000000227</c:v>
                  </c:pt>
                  <c:pt idx="2">
                    <c:v>1.259999999999998</c:v>
                  </c:pt>
                </c:numCache>
              </c:numRef>
            </c:plus>
            <c:minus>
              <c:numRef>
                <c:f>Daten!$D$10:$D$12</c:f>
                <c:numCache>
                  <c:formatCode>General</c:formatCode>
                  <c:ptCount val="3"/>
                  <c:pt idx="0">
                    <c:v>1.5899999999999999</c:v>
                  </c:pt>
                  <c:pt idx="1">
                    <c:v>0.77999999999999758</c:v>
                  </c:pt>
                  <c:pt idx="2">
                    <c:v>1.1799999999999997</c:v>
                  </c:pt>
                </c:numCache>
              </c:numRef>
            </c:minus>
            <c:spPr>
              <a:ln w="22225">
                <a:solidFill>
                  <a:srgbClr val="080808"/>
                </a:solidFill>
              </a:ln>
            </c:spPr>
          </c:errBars>
          <c:cat>
            <c:strRef>
              <c:f>[0]!Beschriftung</c:f>
              <c:strCache>
                <c:ptCount val="3"/>
                <c:pt idx="0">
                  <c:v>niedrig</c:v>
                </c:pt>
                <c:pt idx="1">
                  <c:v>mittel</c:v>
                </c:pt>
                <c:pt idx="2">
                  <c:v>hoch</c:v>
                </c:pt>
              </c:strCache>
            </c:strRef>
          </c:cat>
          <c:val>
            <c:numRef>
              <c:f>Daten!$C$10:$C$12</c:f>
              <c:numCache>
                <c:formatCode>#,##0.00</c:formatCode>
                <c:ptCount val="3"/>
                <c:pt idx="0">
                  <c:v>20.88</c:v>
                </c:pt>
                <c:pt idx="1">
                  <c:v>18.309999999999999</c:v>
                </c:pt>
                <c:pt idx="2">
                  <c:v>17.14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EA-4D0B-A800-295462BBF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8009648"/>
        <c:axId val="428010040"/>
      </c:barChart>
      <c:catAx>
        <c:axId val="42800964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Sozioökonomischer Status</c:v>
                </c:pt>
              </c:strCache>
            </c:strRef>
          </c:tx>
          <c:layout>
            <c:manualLayout>
              <c:xMode val="edge"/>
              <c:yMode val="edge"/>
              <c:x val="0.42645850732994883"/>
              <c:y val="0.80630328961076547"/>
            </c:manualLayout>
          </c:layout>
          <c:overlay val="0"/>
          <c:txPr>
            <a:bodyPr/>
            <a:lstStyle/>
            <a:p>
              <a:pPr>
                <a:defRPr sz="900" b="1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28010040"/>
        <c:crosses val="autoZero"/>
        <c:auto val="1"/>
        <c:lblAlgn val="ctr"/>
        <c:lblOffset val="100"/>
        <c:noMultiLvlLbl val="0"/>
      </c:catAx>
      <c:valAx>
        <c:axId val="42801004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2800964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9525</xdr:rowOff>
    </xdr:from>
    <xdr:to>
      <xdr:col>5</xdr:col>
      <xdr:colOff>0</xdr:colOff>
      <xdr:row>12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2924175"/>
          <a:ext cx="68199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81774</xdr:colOff>
      <xdr:row>2</xdr:row>
      <xdr:rowOff>219712</xdr:rowOff>
    </xdr:from>
    <xdr:to>
      <xdr:col>13</xdr:col>
      <xdr:colOff>86329</xdr:colOff>
      <xdr:row>20</xdr:row>
      <xdr:rowOff>32521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234462</xdr:colOff>
      <xdr:row>18</xdr:row>
      <xdr:rowOff>684829</xdr:rowOff>
    </xdr:from>
    <xdr:to>
      <xdr:col>12</xdr:col>
      <xdr:colOff>1258957</xdr:colOff>
      <xdr:row>18</xdr:row>
      <xdr:rowOff>988971</xdr:rowOff>
    </xdr:to>
    <xdr:sp macro="" textlink="Daten!X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381500" y="4575425"/>
          <a:ext cx="2577803" cy="304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Deutsche Umweltstudie zur Gesundheit von Kindern und Jugendlichen (GerES V), UBA 2023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8283</xdr:colOff>
      <xdr:row>18</xdr:row>
      <xdr:rowOff>678464</xdr:rowOff>
    </xdr:from>
    <xdr:to>
      <xdr:col>6</xdr:col>
      <xdr:colOff>337039</xdr:colOff>
      <xdr:row>18</xdr:row>
      <xdr:rowOff>915730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8091" y="4569060"/>
          <a:ext cx="2160486" cy="2372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*Sozioökonomischer Status aus Bildungsgrad, Einkommen und beruflicher Stellung der Eltern nach Lampert et al. 2018; N=2253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165650</xdr:colOff>
      <xdr:row>0</xdr:row>
      <xdr:rowOff>241436</xdr:rowOff>
    </xdr:from>
    <xdr:to>
      <xdr:col>12</xdr:col>
      <xdr:colOff>1275522</xdr:colOff>
      <xdr:row>3</xdr:row>
      <xdr:rowOff>16564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0" y="241436"/>
          <a:ext cx="6319633" cy="52884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Abbauprodukte von DEHP im Urin von 3-17-Jährigen nach sozioökonomischem Status*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261221</xdr:colOff>
      <xdr:row>2</xdr:row>
      <xdr:rowOff>160141</xdr:rowOff>
    </xdr:from>
    <xdr:to>
      <xdr:col>12</xdr:col>
      <xdr:colOff>117231</xdr:colOff>
      <xdr:row>3</xdr:row>
      <xdr:rowOff>188716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81029" y="673026"/>
          <a:ext cx="533654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2C1E038-7B1D-4A26-B935-F54388254BBC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Summe 5-OH-MEHP und 5-oxo-MEHP (geom. Mittel, µg/l Urin), mit 95%-Konfidenzintervall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8282</xdr:colOff>
      <xdr:row>1</xdr:row>
      <xdr:rowOff>3483</xdr:rowOff>
    </xdr:from>
    <xdr:to>
      <xdr:col>12</xdr:col>
      <xdr:colOff>1277869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0" y="260244"/>
          <a:ext cx="626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215344</xdr:colOff>
      <xdr:row>18</xdr:row>
      <xdr:rowOff>668364</xdr:rowOff>
    </xdr:from>
    <xdr:to>
      <xdr:col>12</xdr:col>
      <xdr:colOff>1269583</xdr:colOff>
      <xdr:row>18</xdr:row>
      <xdr:rowOff>668364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44" y="4558960"/>
          <a:ext cx="675458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X12"/>
  <sheetViews>
    <sheetView showGridLines="0" workbookViewId="0">
      <selection activeCell="E23" sqref="E23"/>
    </sheetView>
  </sheetViews>
  <sheetFormatPr baseColWidth="10" defaultRowHeight="12.75" x14ac:dyDescent="0.2"/>
  <cols>
    <col min="1" max="1" width="18" style="9" bestFit="1" customWidth="1"/>
    <col min="2" max="5" width="25.5703125" style="9" customWidth="1"/>
    <col min="6" max="6" width="2.85546875" style="8" customWidth="1"/>
    <col min="7" max="9" width="11.42578125" style="8"/>
    <col min="10" max="16384" width="11.42578125" style="9"/>
  </cols>
  <sheetData>
    <row r="1" spans="1:24" ht="29.25" customHeight="1" x14ac:dyDescent="0.2">
      <c r="A1" s="16" t="s">
        <v>1</v>
      </c>
      <c r="B1" s="61" t="s">
        <v>17</v>
      </c>
      <c r="C1" s="62"/>
      <c r="D1" s="55"/>
      <c r="E1" s="55"/>
    </row>
    <row r="2" spans="1:24" ht="15.95" customHeight="1" x14ac:dyDescent="0.2">
      <c r="A2" s="16" t="s">
        <v>2</v>
      </c>
      <c r="B2" s="63"/>
      <c r="C2" s="64"/>
      <c r="D2" s="56"/>
      <c r="E2" s="56"/>
    </row>
    <row r="3" spans="1:24" x14ac:dyDescent="0.2">
      <c r="A3" s="16" t="s">
        <v>0</v>
      </c>
      <c r="B3" s="61" t="s">
        <v>14</v>
      </c>
      <c r="C3" s="62"/>
      <c r="D3" s="55"/>
      <c r="E3" s="55"/>
      <c r="X3" s="9" t="str">
        <f>"Quelle: "&amp;Daten!B3</f>
        <v>Quelle: Umweltbundesamt, Deutsche Umweltstudie zur Gesundheit von Kindern und Jugendlichen (GerES V), UBA 2023</v>
      </c>
    </row>
    <row r="4" spans="1:24" ht="28.5" customHeight="1" x14ac:dyDescent="0.2">
      <c r="A4" s="16" t="s">
        <v>3</v>
      </c>
      <c r="B4" s="62" t="s">
        <v>16</v>
      </c>
      <c r="C4" s="64"/>
      <c r="D4" s="56"/>
      <c r="E4" s="56"/>
    </row>
    <row r="5" spans="1:24" x14ac:dyDescent="0.2">
      <c r="A5" s="16" t="s">
        <v>8</v>
      </c>
      <c r="B5" s="63" t="s">
        <v>20</v>
      </c>
      <c r="C5" s="64"/>
      <c r="D5" s="56"/>
      <c r="E5" s="56"/>
    </row>
    <row r="6" spans="1:24" x14ac:dyDescent="0.2">
      <c r="A6" s="17" t="s">
        <v>9</v>
      </c>
      <c r="B6" s="65" t="s">
        <v>13</v>
      </c>
      <c r="C6" s="66"/>
      <c r="D6" s="57"/>
      <c r="E6" s="57"/>
    </row>
    <row r="8" spans="1:24" x14ac:dyDescent="0.2">
      <c r="A8" s="10"/>
      <c r="B8" s="10"/>
      <c r="C8" s="8"/>
      <c r="D8" s="8"/>
      <c r="E8" s="8"/>
    </row>
    <row r="9" spans="1:24" ht="36" x14ac:dyDescent="0.2">
      <c r="A9" s="8"/>
      <c r="B9" s="39" t="s">
        <v>13</v>
      </c>
      <c r="C9" s="40" t="s">
        <v>15</v>
      </c>
      <c r="D9" s="58" t="s">
        <v>18</v>
      </c>
      <c r="E9" s="58" t="s">
        <v>19</v>
      </c>
      <c r="F9" s="11"/>
      <c r="G9" s="11"/>
      <c r="H9" s="11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18.75" customHeight="1" x14ac:dyDescent="0.2">
      <c r="A10" s="8"/>
      <c r="B10" s="13" t="s">
        <v>10</v>
      </c>
      <c r="C10" s="53">
        <v>20.88</v>
      </c>
      <c r="D10" s="59">
        <f>-19.29+C10</f>
        <v>1.5899999999999999</v>
      </c>
      <c r="E10" s="59">
        <f>22.59-C10</f>
        <v>1.7100000000000009</v>
      </c>
    </row>
    <row r="11" spans="1:24" ht="18.75" customHeight="1" x14ac:dyDescent="0.2">
      <c r="A11" s="14"/>
      <c r="B11" s="15" t="s">
        <v>11</v>
      </c>
      <c r="C11" s="54">
        <v>18.309999999999999</v>
      </c>
      <c r="D11" s="60">
        <f>-17.53+C11</f>
        <v>0.77999999999999758</v>
      </c>
      <c r="E11" s="60">
        <f>19.12-C11</f>
        <v>0.81000000000000227</v>
      </c>
    </row>
    <row r="12" spans="1:24" ht="18.75" customHeight="1" x14ac:dyDescent="0.2">
      <c r="A12" s="14"/>
      <c r="B12" s="13" t="s">
        <v>12</v>
      </c>
      <c r="C12" s="53">
        <v>17.14</v>
      </c>
      <c r="D12" s="59">
        <f>-15.96+C12</f>
        <v>1.1799999999999997</v>
      </c>
      <c r="E12" s="59">
        <f>18.4-C12</f>
        <v>1.259999999999998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F9:X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>
      <selection sqref="A1:N19"/>
    </sheetView>
  </sheetViews>
  <sheetFormatPr baseColWidth="10" defaultRowHeight="12.75" x14ac:dyDescent="0.2"/>
  <cols>
    <col min="1" max="1" width="3.28515625" style="4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1.5703125" style="1" customWidth="1"/>
    <col min="12" max="12" width="1.7109375" style="1" customWidth="1"/>
    <col min="13" max="13" width="19.7109375" style="1" customWidth="1"/>
    <col min="14" max="14" width="4.71093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9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25" ht="20.25" customHeight="1" x14ac:dyDescent="0.2">
      <c r="A2" s="5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3"/>
      <c r="Q2" s="68" t="s">
        <v>7</v>
      </c>
      <c r="R2" s="69"/>
      <c r="S2" s="69"/>
      <c r="T2" s="69"/>
      <c r="U2" s="69"/>
      <c r="V2" s="69"/>
      <c r="W2" s="69"/>
      <c r="X2" s="69"/>
      <c r="Y2" s="70"/>
    </row>
    <row r="3" spans="1:25" ht="18.75" customHeight="1" x14ac:dyDescent="0.3">
      <c r="A3" s="50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3"/>
      <c r="Q3" s="24"/>
      <c r="R3" s="25"/>
      <c r="S3" s="26"/>
      <c r="T3" s="25"/>
      <c r="U3" s="25"/>
      <c r="V3" s="26"/>
      <c r="W3" s="25"/>
      <c r="X3" s="25"/>
      <c r="Y3" s="27"/>
    </row>
    <row r="4" spans="1:25" ht="15.95" customHeight="1" x14ac:dyDescent="0.2">
      <c r="A4" s="5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3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 x14ac:dyDescent="0.2">
      <c r="A5" s="5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3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 x14ac:dyDescent="0.2">
      <c r="A6" s="50"/>
      <c r="C6" s="4"/>
      <c r="N6" s="43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 x14ac:dyDescent="0.2">
      <c r="A7" s="50"/>
      <c r="C7" s="4"/>
      <c r="N7" s="43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 x14ac:dyDescent="0.2">
      <c r="A8" s="50"/>
      <c r="C8" s="4"/>
      <c r="N8" s="43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 x14ac:dyDescent="0.2">
      <c r="A9" s="50"/>
      <c r="C9" s="4"/>
      <c r="N9" s="43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 x14ac:dyDescent="0.2">
      <c r="A10" s="50"/>
      <c r="C10" s="4"/>
      <c r="N10" s="43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 x14ac:dyDescent="0.2">
      <c r="A11" s="50"/>
      <c r="C11" s="4"/>
      <c r="N11" s="43"/>
      <c r="Q11" s="28"/>
      <c r="R11" s="31" t="s">
        <v>4</v>
      </c>
      <c r="S11" s="29"/>
      <c r="T11" s="29"/>
      <c r="U11" s="29"/>
      <c r="V11" s="29"/>
      <c r="W11" s="29"/>
      <c r="X11" s="29"/>
      <c r="Y11" s="30"/>
    </row>
    <row r="12" spans="1:25" ht="16.5" customHeight="1" x14ac:dyDescent="0.2">
      <c r="A12" s="50"/>
      <c r="C12" s="4"/>
      <c r="N12" s="43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 x14ac:dyDescent="0.2">
      <c r="A13" s="50"/>
      <c r="C13" s="4"/>
      <c r="N13" s="43"/>
      <c r="Q13" s="28"/>
      <c r="R13" s="31" t="s">
        <v>5</v>
      </c>
      <c r="S13" s="29"/>
      <c r="T13" s="29"/>
      <c r="U13" s="29"/>
      <c r="V13" s="29"/>
      <c r="W13" s="29"/>
      <c r="X13" s="29"/>
      <c r="Y13" s="30"/>
    </row>
    <row r="14" spans="1:25" ht="16.5" customHeight="1" x14ac:dyDescent="0.2">
      <c r="A14" s="50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44"/>
      <c r="O14" s="18"/>
      <c r="P14" s="18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 x14ac:dyDescent="0.2">
      <c r="A15" s="50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44"/>
      <c r="O15" s="18"/>
      <c r="P15" s="18"/>
      <c r="Q15" s="28"/>
      <c r="R15" s="29"/>
      <c r="S15" s="31" t="s">
        <v>6</v>
      </c>
      <c r="T15" s="29"/>
      <c r="U15" s="29"/>
      <c r="V15" s="31" t="s">
        <v>6</v>
      </c>
      <c r="W15" s="29"/>
      <c r="X15" s="29"/>
      <c r="Y15" s="30"/>
    </row>
    <row r="16" spans="1:25" ht="16.5" customHeight="1" x14ac:dyDescent="0.2">
      <c r="A16" s="50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44"/>
      <c r="O16" s="18"/>
      <c r="P16" s="18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 x14ac:dyDescent="0.2">
      <c r="A17" s="50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4"/>
      <c r="O17" s="18"/>
      <c r="P17" s="18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 x14ac:dyDescent="0.2">
      <c r="A18" s="50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4"/>
      <c r="O18" s="18"/>
      <c r="P18" s="18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81.75" customHeight="1" x14ac:dyDescent="0.2">
      <c r="A19" s="51"/>
      <c r="B19" s="46"/>
      <c r="C19" s="45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52"/>
      <c r="O19" s="18"/>
      <c r="P19" s="18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9" customHeight="1" x14ac:dyDescent="0.2">
      <c r="A20" s="47"/>
      <c r="B20" s="20"/>
      <c r="C20" s="21"/>
      <c r="D20" s="20"/>
      <c r="E20" s="67"/>
      <c r="F20" s="20"/>
      <c r="G20" s="67"/>
      <c r="H20" s="20"/>
      <c r="I20" s="67"/>
      <c r="J20" s="20"/>
      <c r="K20" s="67"/>
      <c r="L20" s="20"/>
      <c r="M20" s="67"/>
      <c r="N20" s="20"/>
      <c r="O20" s="18"/>
      <c r="P20" s="18"/>
    </row>
    <row r="21" spans="1:25" ht="11.25" customHeight="1" x14ac:dyDescent="0.2">
      <c r="A21" s="47"/>
      <c r="B21" s="20"/>
      <c r="C21" s="21"/>
      <c r="D21" s="20"/>
      <c r="E21" s="67"/>
      <c r="F21" s="20"/>
      <c r="G21" s="67"/>
      <c r="H21" s="20"/>
      <c r="I21" s="67"/>
      <c r="J21" s="20"/>
      <c r="K21" s="67"/>
      <c r="L21" s="20"/>
      <c r="M21" s="67"/>
      <c r="N21" s="20"/>
      <c r="O21" s="18"/>
      <c r="P21" s="18"/>
    </row>
    <row r="22" spans="1:25" ht="3.75" customHeight="1" x14ac:dyDescent="0.2">
      <c r="B22" s="20"/>
      <c r="C22" s="21"/>
      <c r="D22" s="20"/>
      <c r="E22" s="22"/>
      <c r="F22" s="20"/>
      <c r="G22" s="22"/>
      <c r="H22" s="20"/>
      <c r="I22" s="22"/>
      <c r="J22" s="20"/>
      <c r="K22" s="22"/>
      <c r="L22" s="20"/>
      <c r="M22" s="22"/>
      <c r="N22" s="20"/>
      <c r="O22" s="18"/>
      <c r="P22" s="18"/>
    </row>
    <row r="23" spans="1:25" ht="9" customHeight="1" x14ac:dyDescent="0.2">
      <c r="B23" s="20"/>
      <c r="C23" s="21"/>
      <c r="D23" s="20"/>
      <c r="E23" s="67"/>
      <c r="F23" s="20"/>
      <c r="G23" s="67"/>
      <c r="H23" s="20"/>
      <c r="I23" s="67"/>
      <c r="J23" s="20"/>
      <c r="K23" s="67"/>
      <c r="L23" s="20"/>
      <c r="M23" s="67"/>
      <c r="N23" s="20"/>
      <c r="O23" s="18"/>
      <c r="P23" s="18"/>
    </row>
    <row r="24" spans="1:25" ht="9" customHeight="1" x14ac:dyDescent="0.2">
      <c r="B24" s="20"/>
      <c r="C24" s="21"/>
      <c r="D24" s="20"/>
      <c r="E24" s="67"/>
      <c r="F24" s="20"/>
      <c r="G24" s="67"/>
      <c r="H24" s="20"/>
      <c r="I24" s="67"/>
      <c r="J24" s="20"/>
      <c r="K24" s="67"/>
      <c r="L24" s="20"/>
      <c r="M24" s="67"/>
      <c r="N24" s="20"/>
      <c r="O24" s="18"/>
      <c r="P24" s="18"/>
    </row>
    <row r="25" spans="1:25" ht="16.5" customHeight="1" x14ac:dyDescent="0.2">
      <c r="B25" s="18"/>
      <c r="C25" s="19"/>
      <c r="D25" s="23"/>
      <c r="E25" s="23"/>
      <c r="F25" s="23"/>
      <c r="G25" s="23"/>
      <c r="H25" s="23"/>
      <c r="I25" s="23"/>
      <c r="J25" s="23"/>
      <c r="K25" s="23"/>
      <c r="L25" s="23"/>
      <c r="M25" s="18"/>
      <c r="N25" s="18"/>
      <c r="O25" s="18"/>
      <c r="P25" s="18"/>
    </row>
    <row r="26" spans="1:25" ht="21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 x14ac:dyDescent="0.2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25" ht="4.5" customHeight="1" x14ac:dyDescent="0.2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25" ht="6" customHeight="1" x14ac:dyDescent="0.2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25" ht="6.7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5" ht="4.5" customHeight="1" x14ac:dyDescent="0.2">
      <c r="B32" s="18"/>
      <c r="C32" s="18"/>
      <c r="D32" s="18"/>
      <c r="E32" s="18"/>
      <c r="F32" s="18"/>
      <c r="G32" s="18"/>
      <c r="H32" s="37"/>
      <c r="I32" s="37"/>
      <c r="J32" s="37"/>
      <c r="K32" s="37"/>
      <c r="L32" s="37"/>
      <c r="M32" s="18"/>
      <c r="N32" s="18"/>
      <c r="O32" s="18"/>
      <c r="P32" s="18"/>
    </row>
    <row r="33" spans="2:16" ht="18" customHeight="1" x14ac:dyDescent="0.2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18"/>
      <c r="N33" s="18"/>
      <c r="O33" s="18"/>
      <c r="P33" s="18"/>
    </row>
    <row r="34" spans="2:16" x14ac:dyDescent="0.2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18"/>
      <c r="N34" s="18"/>
      <c r="O34" s="18"/>
      <c r="P34" s="18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Daten!Druckbereich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2016-04-01T11:24:19Z</cp:lastPrinted>
  <dcterms:created xsi:type="dcterms:W3CDTF">2010-08-25T11:28:54Z</dcterms:created>
  <dcterms:modified xsi:type="dcterms:W3CDTF">2025-06-24T06:39:40Z</dcterms:modified>
</cp:coreProperties>
</file>