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1_Wohnen\"/>
    </mc:Choice>
  </mc:AlternateContent>
  <xr:revisionPtr revIDLastSave="0" documentId="13_ncr:1_{7656DCDE-0BB3-44D4-AB57-72F2631F221D}" xr6:coauthVersionLast="36" xr6:coauthVersionMax="36" xr10:uidLastSave="{00000000-0000-0000-0000-000000000000}"/>
  <bookViews>
    <workbookView xWindow="0" yWindow="0" windowWidth="28800" windowHeight="14235" tabRatio="466" firstSheet="1" activeTab="2" xr2:uid="{00000000-000D-0000-FFFF-FFFF00000000}"/>
  </bookViews>
  <sheets>
    <sheet name=" 2.11  Vorberechnung" sheetId="26" state="hidden" r:id="rId1"/>
    <sheet name="Daten" sheetId="1" r:id="rId2"/>
    <sheet name="Diagramm" sheetId="21" r:id="rId3"/>
  </sheets>
  <definedNames>
    <definedName name="Beschriftung">OFFSET(Daten!#REF!,0,0,COUNTA(Daten!$B$10:$B$10),-1)</definedName>
    <definedName name="Daten01">OFFSET(Daten!#REF!,0,0,COUNTA(Daten!$C$10:$C$10),-1)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Diagramm!$B$1:$N$21</definedName>
  </definedNames>
  <calcPr calcId="191029"/>
</workbook>
</file>

<file path=xl/calcChain.xml><?xml version="1.0" encoding="utf-8"?>
<calcChain xmlns="http://schemas.openxmlformats.org/spreadsheetml/2006/main">
  <c r="K8" i="26" l="1"/>
  <c r="J8" i="26"/>
  <c r="I8" i="26"/>
  <c r="H8" i="26"/>
  <c r="G8" i="26"/>
  <c r="F8" i="26"/>
  <c r="E8" i="26"/>
  <c r="D8" i="26"/>
  <c r="C8" i="26"/>
  <c r="G7" i="26"/>
  <c r="K7" i="26"/>
  <c r="D16" i="26"/>
  <c r="D7" i="26" s="1"/>
  <c r="E16" i="26"/>
  <c r="E7" i="26" s="1"/>
  <c r="F16" i="26"/>
  <c r="F7" i="26" s="1"/>
  <c r="G16" i="26"/>
  <c r="H16" i="26"/>
  <c r="H7" i="26" s="1"/>
  <c r="I16" i="26"/>
  <c r="I7" i="26" s="1"/>
  <c r="J16" i="26"/>
  <c r="J7" i="26" s="1"/>
  <c r="K16" i="26"/>
  <c r="C16" i="26"/>
  <c r="C7" i="26" s="1"/>
  <c r="AB3" i="1" l="1"/>
  <c r="S4" i="1" l="1"/>
  <c r="S3" i="1"/>
  <c r="T3" i="1" s="1"/>
</calcChain>
</file>

<file path=xl/sharedStrings.xml><?xml version="1.0" encoding="utf-8"?>
<sst xmlns="http://schemas.openxmlformats.org/spreadsheetml/2006/main" count="48" uniqueCount="47">
  <si>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</si>
  <si>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</si>
  <si>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</si>
  <si>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</si>
  <si>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</si>
  <si>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</si>
  <si>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</si>
  <si>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</si>
  <si>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</si>
  <si>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</si>
  <si>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(in Mrd. EUR)</t>
  </si>
  <si>
    <t>Kennzahlen</t>
    <phoneticPr fontId="0" type="noConversion"/>
  </si>
  <si>
    <t>Produkt/Produktgruppe</t>
  </si>
  <si>
    <t>Konsumbereich</t>
  </si>
  <si>
    <t>Bemerkungen</t>
  </si>
  <si>
    <t>Datenübersicht</t>
  </si>
  <si>
    <t>Marktanteile (in %)</t>
  </si>
  <si>
    <t>Erläuterung</t>
  </si>
  <si>
    <t>Einheit</t>
  </si>
  <si>
    <t>Rohdaten und Vorberechnungen</t>
  </si>
  <si>
    <t>Kennzahlen</t>
  </si>
  <si>
    <t>Quellen (inkl. Zugriffsdatum)</t>
  </si>
  <si>
    <t>Wohnen - Energetische Aspekte</t>
  </si>
  <si>
    <t>Prozentualer Anteil von Ökostrom an der gesamten abgesetzten Strommenge der privaten Haushalte.</t>
  </si>
  <si>
    <t>Absatzzahlen Ökostrom multipliziert mit Preis für Ökostrom</t>
  </si>
  <si>
    <t>Ökostrom</t>
  </si>
  <si>
    <t>in TWh</t>
  </si>
  <si>
    <t>Absatz Ökostrom</t>
  </si>
  <si>
    <t>mittlerer Preis für 1 kWh Ökostrom</t>
  </si>
  <si>
    <t>in EUR</t>
  </si>
  <si>
    <t>Absatz Ökostrom mittlerer Preis</t>
  </si>
  <si>
    <t>in Mrd. EUR</t>
  </si>
  <si>
    <t>Im Report nach "Durchschnittliche mengengewichtete Preise für Haushaltskunden je Vertragskategorie" suchen</t>
  </si>
  <si>
    <t>Bundesnetzagentur (Hrsg.) (2009/2010/2011/2012/2013/2014/2015/2016/2017):  Monitoringberichte (mittlere Preise: S.118/S.110/S.152/S.223/S.201/S.231 (2017) Bonn. 
Zugriff: 08.03.2018</t>
  </si>
  <si>
    <t>Marktanteile</t>
  </si>
  <si>
    <t>in Prozent</t>
  </si>
  <si>
    <t>Anteil der Abgabemenge und der Zählpunkte von Ökostrom in Prozent</t>
  </si>
  <si>
    <t>Bundesnetzagentur (Hrsg.) (2009/2010/2011/2012/2013/2014/2015/2016/2017): Monitoringberichte (Absatzzahlen: S.120/S.107/S.150/S.144/S.162/S.176/S.231/S.252 (2017) Bonn.
Zugriff: 08.03.2018</t>
  </si>
  <si>
    <t>Bundesnetzagentur (Hrsg.) (2009/2010/2011/2012/2013/2014/2015/2016/2017): Monitoringberichte (Marktanteile: S.120/S.107/S.150/S.144/S.162/S.176/S.231/S.252 (2017) Bonn
Zugriff: 08.03.2018</t>
  </si>
  <si>
    <t>Marktanteil am Gesamtabsatz von Strom</t>
  </si>
  <si>
    <t>Marktanteil von Ökostromtarifen* (bei Letztverbrauchern)</t>
  </si>
  <si>
    <t>Haushaltskunden</t>
  </si>
  <si>
    <t>Industrie, Gewerbe und andere Letztverbraucher</t>
  </si>
  <si>
    <t>Beide Reihen als Linien</t>
  </si>
  <si>
    <t>Nur eine vertikale Achse (links): Max. bei 100%</t>
  </si>
  <si>
    <t>Bundesnetzagentur (Hrsg.): Monitoringberichte, verschiedene Jahrgänge</t>
  </si>
  <si>
    <t xml:space="preserve">* Die Bundesnetzagentur definiert in ihrem Monintoringbericht 2021 Ökostrom folgendermaßen: "Ein Stromtarif, der aufgrund von Ökostrom-Labeln oder Stromkennzeichnung als Stromtarif mit besonderer Relevanz des Anteils/der Förderung der effizienten oder regenerativen Energiegewinnung ausgewiesen und zu einem besonderen Tarif angeboten/gehandelt wird“.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</si>
</sst>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###\ ##0.0;[Red]\-###\ ##0.0;\-"/>
    <numFmt numFmtId="166" formatCode="###\ ###\ ##0;[Red]\-###\ ###\ ##0;\-"/>
    <numFmt numFmtId="167" formatCode="0.000"/>
    <numFmt numFmtId="168" formatCode="0.0000"/>
    <numFmt numFmtId="169" formatCode="#,##0.000"/>
    <numFmt numFmtId="170" formatCode="0.0%"/>
  </numFmts>
  <fonts count="5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ITC Officina Sans Book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ITC Officina Sans Book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0"/>
      <name val="Cambria"/>
      <family val="1"/>
      <scheme val="major"/>
    </font>
    <font>
      <b/>
      <sz val="8"/>
      <name val="Calibri"/>
      <family val="2"/>
      <scheme val="minor"/>
    </font>
    <font>
      <sz val="8"/>
      <color indexed="6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2"/>
      <color rgb="FFFF0000"/>
      <name val="Meta Offc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CA96A"/>
        <bgColor indexed="64"/>
      </patternFill>
    </fill>
    <fill>
      <patternFill patternType="solid">
        <fgColor rgb="FF333333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6E6E6"/>
        <bgColor indexed="64"/>
      </patternFill>
    </fill>
  </fills>
  <borders count="3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/>
      <bottom style="thin">
        <color indexed="64"/>
      </bottom>
      <diagonal/>
    </border>
    <border>
      <left style="dotted">
        <color rgb="FF000000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165" fontId="37" fillId="0" borderId="11" applyFill="0" applyBorder="0">
      <alignment horizontal="right" indent="1"/>
    </xf>
    <xf numFmtId="166" fontId="38" fillId="0" borderId="0">
      <alignment horizontal="right" indent="1"/>
    </xf>
    <xf numFmtId="0" fontId="41" fillId="0" borderId="0"/>
    <xf numFmtId="0" fontId="44" fillId="0" borderId="0"/>
    <xf numFmtId="9" fontId="49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39" fillId="27" borderId="14" xfId="0" applyFont="1" applyFill="1" applyBorder="1" applyAlignment="1">
      <alignment horizontal="right" vertical="center"/>
    </xf>
    <xf numFmtId="0" fontId="39" fillId="27" borderId="15" xfId="0" applyFont="1" applyFill="1" applyBorder="1" applyAlignment="1">
      <alignment horizontal="right" vertical="center"/>
    </xf>
    <xf numFmtId="0" fontId="35" fillId="0" borderId="0" xfId="46" applyNumberFormat="1" applyFont="1" applyAlignment="1">
      <alignment vertical="top"/>
    </xf>
    <xf numFmtId="0" fontId="35" fillId="0" borderId="0" xfId="46" applyNumberFormat="1" applyFont="1" applyFill="1" applyAlignment="1">
      <alignment vertical="top"/>
    </xf>
    <xf numFmtId="0" fontId="43" fillId="0" borderId="0" xfId="46" applyNumberFormat="1" applyFont="1" applyFill="1" applyAlignment="1">
      <alignment vertical="top"/>
    </xf>
    <xf numFmtId="3" fontId="42" fillId="0" borderId="0" xfId="46" applyNumberFormat="1" applyFont="1" applyFill="1" applyBorder="1" applyAlignment="1">
      <alignment vertical="top" wrapText="1"/>
    </xf>
    <xf numFmtId="0" fontId="27" fillId="0" borderId="0" xfId="0" applyFont="1" applyFill="1"/>
    <xf numFmtId="0" fontId="23" fillId="0" borderId="0" xfId="0" applyFont="1" applyFill="1" applyBorder="1" applyProtection="1">
      <protection locked="0"/>
    </xf>
    <xf numFmtId="0" fontId="0" fillId="0" borderId="0" xfId="0" applyFill="1" applyProtection="1"/>
    <xf numFmtId="0" fontId="20" fillId="0" borderId="0" xfId="0" applyFont="1" applyFill="1" applyBorder="1" applyProtection="1"/>
    <xf numFmtId="0" fontId="23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vertical="center"/>
    </xf>
    <xf numFmtId="0" fontId="45" fillId="0" borderId="0" xfId="46" applyNumberFormat="1" applyFont="1" applyFill="1" applyAlignment="1">
      <alignment vertical="top"/>
    </xf>
    <xf numFmtId="0" fontId="35" fillId="0" borderId="0" xfId="46" applyNumberFormat="1" applyFont="1" applyFill="1" applyBorder="1" applyAlignment="1">
      <alignment vertical="top"/>
    </xf>
    <xf numFmtId="0" fontId="43" fillId="0" borderId="0" xfId="46" applyNumberFormat="1" applyFont="1" applyFill="1" applyBorder="1" applyAlignment="1">
      <alignment vertical="top"/>
    </xf>
    <xf numFmtId="0" fontId="46" fillId="0" borderId="0" xfId="46" applyNumberFormat="1" applyFont="1" applyFill="1" applyAlignment="1">
      <alignment vertical="top"/>
    </xf>
    <xf numFmtId="0" fontId="47" fillId="0" borderId="0" xfId="46" applyNumberFormat="1" applyFont="1" applyFill="1" applyAlignment="1">
      <alignment vertical="top"/>
    </xf>
    <xf numFmtId="0" fontId="43" fillId="0" borderId="0" xfId="46" applyNumberFormat="1" applyFont="1" applyFill="1" applyAlignment="1"/>
    <xf numFmtId="0" fontId="43" fillId="0" borderId="0" xfId="46" applyNumberFormat="1" applyFont="1" applyFill="1" applyBorder="1" applyAlignment="1">
      <alignment vertical="center"/>
    </xf>
    <xf numFmtId="0" fontId="43" fillId="0" borderId="0" xfId="46" applyFont="1" applyFill="1" applyBorder="1" applyAlignment="1">
      <alignment vertical="top"/>
    </xf>
    <xf numFmtId="0" fontId="36" fillId="0" borderId="0" xfId="46" applyNumberFormat="1" applyFont="1" applyFill="1" applyAlignment="1">
      <alignment vertical="top"/>
    </xf>
    <xf numFmtId="0" fontId="43" fillId="0" borderId="26" xfId="46" applyNumberFormat="1" applyFont="1" applyFill="1" applyBorder="1" applyAlignment="1">
      <alignment horizontal="left"/>
    </xf>
    <xf numFmtId="0" fontId="35" fillId="0" borderId="0" xfId="46" applyNumberFormat="1" applyFont="1" applyFill="1" applyBorder="1" applyAlignment="1">
      <alignment vertical="top" wrapText="1"/>
    </xf>
    <xf numFmtId="0" fontId="48" fillId="0" borderId="0" xfId="46" applyNumberFormat="1" applyFont="1" applyFill="1" applyAlignment="1">
      <alignment vertical="top"/>
    </xf>
    <xf numFmtId="0" fontId="35" fillId="0" borderId="20" xfId="46" applyNumberFormat="1" applyFont="1" applyFill="1" applyBorder="1" applyAlignment="1">
      <alignment vertical="top" wrapText="1"/>
    </xf>
    <xf numFmtId="167" fontId="35" fillId="29" borderId="20" xfId="46" applyNumberFormat="1" applyFont="1" applyFill="1" applyBorder="1" applyAlignment="1">
      <alignment vertical="top" wrapText="1"/>
    </xf>
    <xf numFmtId="0" fontId="50" fillId="0" borderId="0" xfId="0" applyFont="1" applyFill="1"/>
    <xf numFmtId="0" fontId="35" fillId="29" borderId="17" xfId="46" applyNumberFormat="1" applyFont="1" applyFill="1" applyBorder="1" applyAlignment="1">
      <alignment vertical="top"/>
    </xf>
    <xf numFmtId="0" fontId="35" fillId="29" borderId="20" xfId="46" applyNumberFormat="1" applyFont="1" applyFill="1" applyBorder="1" applyAlignment="1">
      <alignment vertical="top"/>
    </xf>
    <xf numFmtId="0" fontId="43" fillId="0" borderId="17" xfId="46" applyNumberFormat="1" applyFont="1" applyFill="1" applyBorder="1" applyAlignment="1"/>
    <xf numFmtId="0" fontId="48" fillId="29" borderId="20" xfId="46" applyNumberFormat="1" applyFont="1" applyFill="1" applyBorder="1" applyAlignment="1">
      <alignment vertical="top" wrapText="1"/>
    </xf>
    <xf numFmtId="0" fontId="48" fillId="0" borderId="26" xfId="46" applyNumberFormat="1" applyFont="1" applyFill="1" applyBorder="1" applyAlignment="1">
      <alignment vertical="top" wrapText="1"/>
    </xf>
    <xf numFmtId="0" fontId="51" fillId="0" borderId="26" xfId="46" applyNumberFormat="1" applyFont="1" applyFill="1" applyBorder="1" applyAlignment="1">
      <alignment vertical="top" wrapText="1"/>
    </xf>
    <xf numFmtId="0" fontId="52" fillId="0" borderId="26" xfId="31" applyNumberFormat="1" applyFont="1" applyFill="1" applyBorder="1" applyAlignment="1">
      <alignment vertical="top" wrapText="1"/>
    </xf>
    <xf numFmtId="0" fontId="48" fillId="0" borderId="26" xfId="46" applyNumberFormat="1" applyFont="1" applyBorder="1" applyAlignment="1">
      <alignment vertical="top" wrapText="1"/>
    </xf>
    <xf numFmtId="0" fontId="51" fillId="0" borderId="26" xfId="46" applyNumberFormat="1" applyFont="1" applyBorder="1" applyAlignment="1">
      <alignment vertical="top" wrapText="1"/>
    </xf>
    <xf numFmtId="0" fontId="35" fillId="0" borderId="20" xfId="0" applyFont="1" applyBorder="1" applyAlignment="1">
      <alignment vertical="top" wrapText="1"/>
    </xf>
    <xf numFmtId="0" fontId="1" fillId="0" borderId="0" xfId="0" applyFont="1" applyFill="1"/>
    <xf numFmtId="0" fontId="0" fillId="0" borderId="0" xfId="0" applyFont="1" applyFill="1"/>
    <xf numFmtId="0" fontId="53" fillId="0" borderId="0" xfId="43" applyFont="1"/>
    <xf numFmtId="0" fontId="0" fillId="0" borderId="0" xfId="0" applyFill="1" applyBorder="1"/>
    <xf numFmtId="0" fontId="0" fillId="0" borderId="0" xfId="0" applyFont="1" applyFill="1" applyBorder="1"/>
    <xf numFmtId="0" fontId="48" fillId="0" borderId="27" xfId="46" applyNumberFormat="1" applyFont="1" applyFill="1" applyBorder="1" applyAlignment="1">
      <alignment vertical="top" wrapText="1"/>
    </xf>
    <xf numFmtId="0" fontId="43" fillId="0" borderId="0" xfId="46" applyNumberFormat="1" applyFont="1" applyFill="1" applyAlignment="1">
      <alignment vertical="center"/>
    </xf>
    <xf numFmtId="0" fontId="54" fillId="0" borderId="0" xfId="46" applyNumberFormat="1" applyFont="1" applyFill="1" applyAlignment="1">
      <alignment vertical="center"/>
    </xf>
    <xf numFmtId="0" fontId="35" fillId="0" borderId="0" xfId="46" applyNumberFormat="1" applyFont="1" applyFill="1" applyBorder="1" applyAlignment="1">
      <alignment vertical="center"/>
    </xf>
    <xf numFmtId="0" fontId="35" fillId="0" borderId="0" xfId="46" applyNumberFormat="1" applyFont="1" applyFill="1" applyAlignment="1">
      <alignment vertical="center"/>
    </xf>
    <xf numFmtId="0" fontId="43" fillId="0" borderId="26" xfId="46" applyNumberFormat="1" applyFont="1" applyFill="1" applyBorder="1" applyAlignment="1">
      <alignment vertical="center"/>
    </xf>
    <xf numFmtId="0" fontId="35" fillId="0" borderId="0" xfId="46" applyNumberFormat="1" applyFont="1" applyFill="1" applyBorder="1" applyAlignment="1">
      <alignment vertical="center" wrapText="1"/>
    </xf>
    <xf numFmtId="0" fontId="43" fillId="0" borderId="26" xfId="46" applyNumberFormat="1" applyFont="1" applyFill="1" applyBorder="1" applyAlignment="1">
      <alignment horizontal="left" vertical="center"/>
    </xf>
    <xf numFmtId="0" fontId="55" fillId="0" borderId="0" xfId="46" applyNumberFormat="1" applyFont="1" applyFill="1" applyAlignment="1">
      <alignment vertical="center"/>
    </xf>
    <xf numFmtId="0" fontId="43" fillId="0" borderId="0" xfId="46" applyNumberFormat="1" applyFont="1" applyFill="1" applyBorder="1" applyAlignment="1"/>
    <xf numFmtId="2" fontId="44" fillId="30" borderId="13" xfId="46" applyNumberFormat="1" applyFont="1" applyFill="1" applyBorder="1" applyAlignment="1">
      <alignment vertical="top" wrapText="1"/>
    </xf>
    <xf numFmtId="168" fontId="44" fillId="30" borderId="13" xfId="46" applyNumberFormat="1" applyFont="1" applyFill="1" applyBorder="1" applyAlignment="1">
      <alignment vertical="top" wrapText="1"/>
    </xf>
    <xf numFmtId="169" fontId="35" fillId="0" borderId="20" xfId="46" applyNumberFormat="1" applyFont="1" applyFill="1" applyBorder="1" applyAlignment="1">
      <alignment vertical="top" wrapText="1"/>
    </xf>
    <xf numFmtId="170" fontId="35" fillId="29" borderId="20" xfId="48" applyNumberFormat="1" applyFont="1" applyFill="1" applyBorder="1" applyAlignment="1">
      <alignment vertical="top" wrapText="1"/>
    </xf>
    <xf numFmtId="170" fontId="35" fillId="29" borderId="20" xfId="46" applyNumberFormat="1" applyFont="1" applyFill="1" applyBorder="1" applyAlignment="1">
      <alignment vertical="top" wrapText="1"/>
    </xf>
    <xf numFmtId="167" fontId="0" fillId="0" borderId="0" xfId="0" applyNumberFormat="1" applyFill="1"/>
    <xf numFmtId="167" fontId="0" fillId="0" borderId="0" xfId="0" applyNumberFormat="1" applyFill="1" applyProtection="1"/>
    <xf numFmtId="0" fontId="31" fillId="31" borderId="21" xfId="0" applyFont="1" applyFill="1" applyBorder="1" applyAlignment="1">
      <alignment horizontal="left" vertical="center" wrapText="1"/>
    </xf>
    <xf numFmtId="0" fontId="31" fillId="31" borderId="22" xfId="0" applyFont="1" applyFill="1" applyBorder="1" applyAlignment="1">
      <alignment horizontal="center" vertical="center" wrapText="1"/>
    </xf>
    <xf numFmtId="0" fontId="32" fillId="32" borderId="28" xfId="0" applyFont="1" applyFill="1" applyBorder="1" applyAlignment="1">
      <alignment horizontal="left" vertical="center" wrapText="1"/>
    </xf>
    <xf numFmtId="170" fontId="33" fillId="32" borderId="29" xfId="0" applyNumberFormat="1" applyFont="1" applyFill="1" applyBorder="1" applyAlignment="1">
      <alignment horizontal="center" vertical="center" wrapText="1"/>
    </xf>
    <xf numFmtId="170" fontId="33" fillId="32" borderId="30" xfId="0" applyNumberFormat="1" applyFont="1" applyFill="1" applyBorder="1" applyAlignment="1">
      <alignment horizontal="center" vertical="center" wrapText="1"/>
    </xf>
    <xf numFmtId="0" fontId="32" fillId="33" borderId="31" xfId="0" applyFont="1" applyFill="1" applyBorder="1" applyAlignment="1">
      <alignment horizontal="left" vertical="center" wrapText="1"/>
    </xf>
    <xf numFmtId="170" fontId="33" fillId="0" borderId="32" xfId="48" applyNumberFormat="1" applyFont="1" applyFill="1" applyBorder="1" applyAlignment="1">
      <alignment horizontal="center" vertical="center" wrapText="1"/>
    </xf>
    <xf numFmtId="170" fontId="33" fillId="0" borderId="33" xfId="48" applyNumberFormat="1" applyFont="1" applyFill="1" applyBorder="1" applyAlignment="1">
      <alignment horizontal="center" vertical="center" wrapText="1"/>
    </xf>
    <xf numFmtId="0" fontId="56" fillId="0" borderId="0" xfId="0" applyFont="1" applyBorder="1" applyAlignment="1">
      <alignment vertical="top"/>
    </xf>
    <xf numFmtId="0" fontId="31" fillId="27" borderId="22" xfId="0" applyFont="1" applyFill="1" applyBorder="1" applyAlignment="1">
      <alignment horizontal="center" vertical="center" wrapText="1"/>
    </xf>
    <xf numFmtId="170" fontId="33" fillId="34" borderId="34" xfId="0" applyNumberFormat="1" applyFont="1" applyFill="1" applyBorder="1" applyAlignment="1">
      <alignment horizontal="center" vertical="center" wrapText="1"/>
    </xf>
    <xf numFmtId="170" fontId="33" fillId="34" borderId="35" xfId="0" applyNumberFormat="1" applyFont="1" applyFill="1" applyBorder="1" applyAlignment="1">
      <alignment horizontal="center" vertical="center" wrapText="1"/>
    </xf>
    <xf numFmtId="170" fontId="33" fillId="0" borderId="36" xfId="48" applyNumberFormat="1" applyFont="1" applyFill="1" applyBorder="1" applyAlignment="1">
      <alignment horizontal="center" vertical="center" wrapText="1"/>
    </xf>
    <xf numFmtId="170" fontId="33" fillId="0" borderId="37" xfId="48" applyNumberFormat="1" applyFont="1" applyFill="1" applyBorder="1" applyAlignment="1">
      <alignment horizontal="center" vertical="center" wrapText="1"/>
    </xf>
    <xf numFmtId="0" fontId="40" fillId="28" borderId="0" xfId="0" applyFont="1" applyFill="1" applyBorder="1" applyAlignment="1" applyProtection="1">
      <alignment horizontal="left" vertical="center" wrapText="1"/>
      <protection locked="0"/>
    </xf>
    <xf numFmtId="0" fontId="40" fillId="28" borderId="13" xfId="0" applyFont="1" applyFill="1" applyBorder="1" applyAlignment="1" applyProtection="1">
      <alignment horizontal="left"/>
      <protection locked="0"/>
    </xf>
    <xf numFmtId="0" fontId="40" fillId="28" borderId="10" xfId="0" applyFont="1" applyFill="1" applyBorder="1" applyAlignment="1" applyProtection="1">
      <alignment horizontal="left"/>
      <protection locked="0"/>
    </xf>
    <xf numFmtId="0" fontId="40" fillId="28" borderId="13" xfId="0" applyFont="1" applyFill="1" applyBorder="1" applyAlignment="1" applyProtection="1">
      <alignment horizontal="left" vertical="center"/>
      <protection locked="0"/>
    </xf>
    <xf numFmtId="0" fontId="40" fillId="28" borderId="10" xfId="0" applyFont="1" applyFill="1" applyBorder="1" applyAlignment="1" applyProtection="1">
      <alignment horizontal="left" vertical="center"/>
      <protection locked="0"/>
    </xf>
    <xf numFmtId="0" fontId="40" fillId="28" borderId="13" xfId="0" applyFont="1" applyFill="1" applyBorder="1" applyAlignment="1" applyProtection="1">
      <alignment horizontal="left" vertical="center" wrapText="1"/>
      <protection locked="0"/>
    </xf>
    <xf numFmtId="0" fontId="40" fillId="28" borderId="10" xfId="0" applyFont="1" applyFill="1" applyBorder="1" applyAlignment="1" applyProtection="1">
      <alignment horizontal="left" vertical="center" wrapText="1"/>
      <protection locked="0"/>
    </xf>
    <xf numFmtId="0" fontId="40" fillId="28" borderId="19" xfId="0" applyFont="1" applyFill="1" applyBorder="1" applyAlignment="1" applyProtection="1">
      <alignment horizontal="left" vertical="center" wrapText="1"/>
      <protection locked="0"/>
    </xf>
    <xf numFmtId="0" fontId="40" fillId="28" borderId="20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9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Prozent" xfId="48" builtinId="5"/>
    <cellStyle name="Schlecht" xfId="33" builtinId="27" customBuiltin="1"/>
    <cellStyle name="Standard" xfId="0" builtinId="0"/>
    <cellStyle name="Standard 2" xfId="42" xr:uid="{00000000-0005-0000-0000-000025000000}"/>
    <cellStyle name="Standard 2 2" xfId="47" xr:uid="{00000000-0005-0000-0000-000026000000}"/>
    <cellStyle name="Standard 3" xfId="43" xr:uid="{00000000-0005-0000-0000-000027000000}"/>
    <cellStyle name="Standard 4" xfId="46" xr:uid="{00000000-0005-0000-0000-000028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FFFFFF"/>
      <color rgb="FF080808"/>
      <color rgb="FF005F85"/>
      <color rgb="FF61B931"/>
      <color rgb="FF0B90D5"/>
      <color rgb="FF612F62"/>
      <color rgb="FF934B94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 2.11  Vorberechnung'!$E$1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 2.11  Vorberechnung'!#REF!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 2.11  Vorberechnung'!#REF!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2.11  Vorberechnung'!#REF!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0C1-48E7-BBB1-616CBCD82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166368"/>
        <c:axId val="397164408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0C1-48E7-BBB1-616CBCD82B9B}"/>
              </c:ext>
            </c:extLst>
          </c:dPt>
          <c:val>
            <c:numRef>
              <c:f>' 2.11  Vorberechnung'!#REF!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 2.11  Vorberechnung'!#REF!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2.11  Vorberechnung'!#REF!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F0C1-48E7-BBB1-616CBCD82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165976"/>
        <c:axId val="397169896"/>
      </c:lineChart>
      <c:catAx>
        <c:axId val="39716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7164408"/>
        <c:crosses val="autoZero"/>
        <c:auto val="1"/>
        <c:lblAlgn val="ctr"/>
        <c:lblOffset val="100"/>
        <c:noMultiLvlLbl val="0"/>
      </c:catAx>
      <c:valAx>
        <c:axId val="39716440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  <a:effectLst/>
                  </a:rPr>
                  <a:t>Marktanteile (in %)</a:t>
                </a: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</a:rPr>
                  <a:t> </a:t>
                </a:r>
                <a:endParaRPr lang="de-CH" b="1">
                  <a:solidFill>
                    <a:schemeClr val="tx2">
                      <a:lumMod val="7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7166368"/>
        <c:crosses val="autoZero"/>
        <c:crossBetween val="between"/>
        <c:majorUnit val="20"/>
      </c:valAx>
      <c:valAx>
        <c:axId val="397169896"/>
        <c:scaling>
          <c:orientation val="minMax"/>
          <c:max val="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rgbClr val="C00000"/>
                    </a:solidFill>
                    <a:effectLst/>
                  </a:rPr>
                  <a:t>Umsatz (in Mrd. EUR)</a:t>
                </a:r>
                <a:r>
                  <a:rPr lang="de-CH" sz="1000" b="1" i="0" u="none" strike="noStrike" baseline="0">
                    <a:solidFill>
                      <a:srgbClr val="C00000"/>
                    </a:solidFill>
                  </a:rPr>
                  <a:t> </a:t>
                </a:r>
                <a:endParaRPr lang="de-CH" b="1">
                  <a:solidFill>
                    <a:srgbClr val="C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7165976"/>
        <c:crosses val="max"/>
        <c:crossBetween val="between"/>
        <c:majorUnit val="2"/>
      </c:valAx>
      <c:catAx>
        <c:axId val="397165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716989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33546565296807E-2"/>
          <c:y val="3.3493717558150289E-2"/>
          <c:w val="0.89703687636248319"/>
          <c:h val="0.71646814760578603"/>
        </c:manualLayout>
      </c:layout>
      <c:lineChart>
        <c:grouping val="standard"/>
        <c:varyColors val="0"/>
        <c:ser>
          <c:idx val="1"/>
          <c:order val="0"/>
          <c:tx>
            <c:strRef>
              <c:f>Daten!$B$10</c:f>
              <c:strCache>
                <c:ptCount val="1"/>
                <c:pt idx="0">
                  <c:v>Haushaltskunden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pPr>
              <a:solidFill>
                <a:srgbClr val="5EAD35"/>
              </a:solidFill>
              <a:ln w="6350">
                <a:solidFill>
                  <a:schemeClr val="bg1"/>
                </a:solidFill>
              </a:ln>
            </c:spPr>
          </c:marker>
          <c:dPt>
            <c:idx val="2"/>
            <c:bubble3D val="0"/>
            <c:spPr>
              <a:ln>
                <a:solidFill>
                  <a:srgbClr val="5EAD3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948-46A8-A885-36824F8D7796}"/>
              </c:ext>
            </c:extLst>
          </c:dPt>
          <c:dPt>
            <c:idx val="3"/>
            <c:bubble3D val="0"/>
            <c:spPr>
              <a:ln>
                <a:solidFill>
                  <a:srgbClr val="5EAD3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948-46A8-A885-36824F8D7796}"/>
              </c:ext>
            </c:extLst>
          </c:dPt>
          <c:dPt>
            <c:idx val="4"/>
            <c:bubble3D val="0"/>
            <c:spPr>
              <a:ln>
                <a:solidFill>
                  <a:srgbClr val="5EAD3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948-46A8-A885-36824F8D7796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BD-42BF-960F-9F792215572B}"/>
                </c:ext>
              </c:extLst>
            </c:dLbl>
            <c:dLbl>
              <c:idx val="1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83-4B02-8E25-00D00EAE811D}"/>
                </c:ext>
              </c:extLst>
            </c:dLbl>
            <c:numFmt formatCode="0.0\ %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Daten!$C$9:$R$9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Daten!$C$10:$R$10</c:f>
              <c:numCache>
                <c:formatCode>0.0%</c:formatCode>
                <c:ptCount val="16"/>
                <c:pt idx="0">
                  <c:v>4.4499999999999998E-2</c:v>
                </c:pt>
                <c:pt idx="1">
                  <c:v>5.2999999999999999E-2</c:v>
                </c:pt>
                <c:pt idx="2">
                  <c:v>7.9000000000000001E-2</c:v>
                </c:pt>
                <c:pt idx="3">
                  <c:v>0.109</c:v>
                </c:pt>
                <c:pt idx="4">
                  <c:v>0.14400000000000002</c:v>
                </c:pt>
                <c:pt idx="5">
                  <c:v>0.16699999999999998</c:v>
                </c:pt>
                <c:pt idx="6">
                  <c:v>0.17399999999999999</c:v>
                </c:pt>
                <c:pt idx="7">
                  <c:v>0.19800000000000001</c:v>
                </c:pt>
                <c:pt idx="8">
                  <c:v>0.23100000000000001</c:v>
                </c:pt>
                <c:pt idx="9">
                  <c:v>0.24399999999999999</c:v>
                </c:pt>
                <c:pt idx="10">
                  <c:v>0.26100000000000001</c:v>
                </c:pt>
                <c:pt idx="11">
                  <c:v>0.27899999999999997</c:v>
                </c:pt>
                <c:pt idx="12">
                  <c:v>0.313</c:v>
                </c:pt>
                <c:pt idx="13">
                  <c:v>0.374</c:v>
                </c:pt>
                <c:pt idx="14">
                  <c:v>0.432</c:v>
                </c:pt>
                <c:pt idx="15">
                  <c:v>0.59499999999999997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48-46A8-A885-36824F8D7796}"/>
            </c:ext>
          </c:extLst>
        </c:ser>
        <c:ser>
          <c:idx val="2"/>
          <c:order val="1"/>
          <c:tx>
            <c:strRef>
              <c:f>Daten!$B$11</c:f>
              <c:strCache>
                <c:ptCount val="1"/>
                <c:pt idx="0">
                  <c:v>Industrie, Gewerbe und andere Letztverbraucher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diamond"/>
            <c:size val="8"/>
            <c:spPr>
              <a:solidFill>
                <a:srgbClr val="125D86"/>
              </a:solidFill>
              <a:ln w="6350">
                <a:solidFill>
                  <a:schemeClr val="bg1"/>
                </a:solidFill>
              </a:ln>
            </c:spPr>
          </c:marker>
          <c:dPt>
            <c:idx val="2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D948-46A8-A885-36824F8D7796}"/>
              </c:ext>
            </c:extLst>
          </c:dPt>
          <c:dPt>
            <c:idx val="3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D948-46A8-A885-36824F8D7796}"/>
              </c:ext>
            </c:extLst>
          </c:dPt>
          <c:dLbls>
            <c:dLbl>
              <c:idx val="0"/>
              <c:layout>
                <c:manualLayout>
                  <c:x val="-3.7701102772603551E-2"/>
                  <c:y val="2.7126900645467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BD-42BF-960F-9F792215572B}"/>
                </c:ext>
              </c:extLst>
            </c:dLbl>
            <c:dLbl>
              <c:idx val="1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83-4B02-8E25-00D00EAE811D}"/>
                </c:ext>
              </c:extLst>
            </c:dLbl>
            <c:numFmt formatCode="0.0\ %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Daten!$C$9:$R$9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Daten!$C$11:$R$11</c:f>
              <c:numCache>
                <c:formatCode>#,#00%</c:formatCode>
                <c:ptCount val="16"/>
                <c:pt idx="0">
                  <c:v>1.9900000000000001E-2</c:v>
                </c:pt>
                <c:pt idx="1">
                  <c:v>3.3000000000000002E-2</c:v>
                </c:pt>
                <c:pt idx="2">
                  <c:v>5.1999999999999998E-2</c:v>
                </c:pt>
                <c:pt idx="3">
                  <c:v>0.06</c:v>
                </c:pt>
                <c:pt idx="4">
                  <c:v>8.2000000000000003E-2</c:v>
                </c:pt>
                <c:pt idx="5">
                  <c:v>8.3000000000000004E-2</c:v>
                </c:pt>
                <c:pt idx="6">
                  <c:v>8.4000000000000005E-2</c:v>
                </c:pt>
                <c:pt idx="7">
                  <c:v>8.6999999999999994E-2</c:v>
                </c:pt>
                <c:pt idx="8">
                  <c:v>0.10199999999999999</c:v>
                </c:pt>
                <c:pt idx="9">
                  <c:v>0.112</c:v>
                </c:pt>
                <c:pt idx="10">
                  <c:v>0.108</c:v>
                </c:pt>
                <c:pt idx="11">
                  <c:v>0.11700000000000001</c:v>
                </c:pt>
                <c:pt idx="12">
                  <c:v>0.13800000000000001</c:v>
                </c:pt>
                <c:pt idx="13">
                  <c:v>0.153</c:v>
                </c:pt>
                <c:pt idx="14">
                  <c:v>0.16200000000000001</c:v>
                </c:pt>
                <c:pt idx="15">
                  <c:v>0.22500000000000001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48-46A8-A885-36824F8D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168328"/>
        <c:axId val="397165584"/>
      </c:lineChart>
      <c:catAx>
        <c:axId val="39716832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97165584"/>
        <c:crosses val="autoZero"/>
        <c:auto val="1"/>
        <c:lblAlgn val="ctr"/>
        <c:lblOffset val="100"/>
        <c:noMultiLvlLbl val="0"/>
      </c:catAx>
      <c:valAx>
        <c:axId val="39716558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9716832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7248386895159176E-2"/>
          <c:y val="0.85584011186637565"/>
          <c:w val="0.86454436711277283"/>
          <c:h val="5.2497585813361426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5" footer="0.314960629921263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457201</xdr:colOff>
      <xdr:row>3</xdr:row>
      <xdr:rowOff>28575</xdr:rowOff>
    </xdr:from>
    <xdr:to>
      <xdr:col>26</xdr:col>
      <xdr:colOff>590551</xdr:colOff>
      <xdr:row>24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309F25F-A101-44A0-9757-04DFD3E40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36635</xdr:rowOff>
    </xdr:from>
    <xdr:to>
      <xdr:col>13</xdr:col>
      <xdr:colOff>989134</xdr:colOff>
      <xdr:row>20</xdr:row>
      <xdr:rowOff>187952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11</xdr:col>
      <xdr:colOff>58616</xdr:colOff>
      <xdr:row>19</xdr:row>
      <xdr:rowOff>25231</xdr:rowOff>
    </xdr:from>
    <xdr:to>
      <xdr:col>13</xdr:col>
      <xdr:colOff>856366</xdr:colOff>
      <xdr:row>20</xdr:row>
      <xdr:rowOff>229049</xdr:rowOff>
    </xdr:to>
    <xdr:sp macro="" textlink="Daten!AB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136174" y="5022193"/>
          <a:ext cx="1845500" cy="321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Bundesnetzagentur (Hrsg.): Monitoringberichte, verschiedene Jahrgänge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11721</xdr:colOff>
      <xdr:row>19</xdr:row>
      <xdr:rowOff>16943</xdr:rowOff>
    </xdr:from>
    <xdr:to>
      <xdr:col>10</xdr:col>
      <xdr:colOff>381000</xdr:colOff>
      <xdr:row>20</xdr:row>
      <xdr:rowOff>241789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1529" y="5013905"/>
          <a:ext cx="4296509" cy="342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latin typeface="Meta Offc" pitchFamily="34" charset="0"/>
              <a:cs typeface="Meta Offc" pitchFamily="34" charset="0"/>
            </a:rPr>
            <a:t>* Die Bundesnetzagentur definiert in ihrem Monintoringbericht 2021 Ökostrom folgendermaßen: "Ein Stromtarif, der aufgrund von Ökostrom-Labeln oder Stromkennzeichnung als Stromtarif mit besonderer Relevanz des Anteils/der Förderung der effizienten oder regenerativen Energiegewinnung ausgewiesen und zu einem besonderen Tarif angeboten/gehandelt wird“.</a:t>
          </a:r>
        </a:p>
      </xdr:txBody>
    </xdr:sp>
    <xdr:clientData/>
  </xdr:twoCellAnchor>
  <xdr:twoCellAnchor>
    <xdr:from>
      <xdr:col>0</xdr:col>
      <xdr:colOff>143672</xdr:colOff>
      <xdr:row>0</xdr:row>
      <xdr:rowOff>236659</xdr:rowOff>
    </xdr:from>
    <xdr:to>
      <xdr:col>12</xdr:col>
      <xdr:colOff>839410</xdr:colOff>
      <xdr:row>2</xdr:row>
      <xdr:rowOff>95249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3672" y="236659"/>
          <a:ext cx="5890526" cy="3714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Marktanteil von Ökostromtarifen* (bei Letztverbrauchern)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879068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6376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19</xdr:row>
      <xdr:rowOff>13200</xdr:rowOff>
    </xdr:from>
    <xdr:to>
      <xdr:col>13</xdr:col>
      <xdr:colOff>862504</xdr:colOff>
      <xdr:row>19</xdr:row>
      <xdr:rowOff>13200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2" y="5010162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265384</xdr:colOff>
      <xdr:row>2</xdr:row>
      <xdr:rowOff>158634</xdr:rowOff>
    </xdr:from>
    <xdr:ext cx="1756848" cy="249495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85192" y="671519"/>
          <a:ext cx="1756848" cy="24949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Marktanteil am Gesamtabsatz von Strom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7327</xdr:colOff>
      <xdr:row>1</xdr:row>
      <xdr:rowOff>189938</xdr:rowOff>
    </xdr:from>
    <xdr:ext cx="1450731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7327" y="446380"/>
          <a:ext cx="1450731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10</xdr:col>
      <xdr:colOff>241789</xdr:colOff>
      <xdr:row>2</xdr:row>
      <xdr:rowOff>224577</xdr:rowOff>
    </xdr:from>
    <xdr:ext cx="2356046" cy="237017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4388827" y="737462"/>
          <a:ext cx="2356046" cy="23701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90000" rIns="36000" bIns="90000" rtlCol="0" anchor="ctr">
          <a:noAutofit/>
        </a:bodyPr>
        <a:lstStyle/>
        <a:p>
          <a:pPr marL="0" indent="0" algn="r"/>
          <a:fld id="{CBACA1FB-F057-48D0-BD5C-5183937FC87B}" type="TxLink">
            <a:rPr lang="en-US" sz="900" b="1" i="0" u="none" strike="noStrike">
              <a:solidFill>
                <a:srgbClr val="000000"/>
              </a:solidFill>
              <a:latin typeface="Meta Offc"/>
              <a:ea typeface="+mn-ea"/>
              <a:cs typeface="Meta Offc"/>
            </a:rPr>
            <a:pPr marL="0" indent="0" algn="r"/>
            <a:t> </a:t>
          </a:fld>
          <a:endParaRPr lang="en-US" sz="900" b="1" i="0" u="none" strike="noStrike">
            <a:solidFill>
              <a:srgbClr val="000000"/>
            </a:solidFill>
            <a:latin typeface="Meta Offc"/>
            <a:ea typeface="+mn-ea"/>
            <a:cs typeface="Meta Offc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670884</xdr:rowOff>
    </xdr:from>
    <xdr:to>
      <xdr:col>13</xdr:col>
      <xdr:colOff>862500</xdr:colOff>
      <xdr:row>18</xdr:row>
      <xdr:rowOff>670884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561480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R109"/>
  <sheetViews>
    <sheetView zoomScaleNormal="100" workbookViewId="0">
      <selection activeCell="G12" sqref="G12"/>
    </sheetView>
  </sheetViews>
  <sheetFormatPr baseColWidth="10" defaultColWidth="10.7109375" defaultRowHeight="12.75" outlineLevelCol="1"/>
  <cols>
    <col min="1" max="1" width="34.85546875" style="33" customWidth="1"/>
    <col min="2" max="2" width="19.5703125" style="33" customWidth="1"/>
    <col min="3" max="10" width="10.7109375" style="33" customWidth="1"/>
    <col min="11" max="11" width="10.7109375" style="33"/>
    <col min="12" max="12" width="3.7109375" style="34" customWidth="1"/>
    <col min="13" max="13" width="60.28515625" style="62" customWidth="1" outlineLevel="1"/>
    <col min="14" max="14" width="81.28515625" style="65" customWidth="1" outlineLevel="1"/>
    <col min="15" max="18" width="10.7109375" style="33"/>
    <col min="19" max="19" width="36.85546875" style="33" customWidth="1"/>
    <col min="20" max="16384" width="10.7109375" style="33"/>
  </cols>
  <sheetData>
    <row r="1" spans="1:18" s="76" customFormat="1" ht="15.75">
      <c r="A1" s="74" t="s">
        <v>13</v>
      </c>
      <c r="B1" s="75" t="s">
        <v>22</v>
      </c>
      <c r="D1" s="77"/>
      <c r="F1" s="77"/>
      <c r="H1" s="77"/>
      <c r="J1" s="77"/>
      <c r="L1" s="77"/>
      <c r="M1" s="78"/>
      <c r="N1" s="78"/>
    </row>
    <row r="2" spans="1:18" s="76" customFormat="1" ht="23.25">
      <c r="A2" s="74" t="s">
        <v>12</v>
      </c>
      <c r="B2" s="81" t="s">
        <v>25</v>
      </c>
      <c r="D2" s="77"/>
      <c r="E2" s="79"/>
      <c r="F2" s="77"/>
      <c r="G2" s="79"/>
      <c r="H2" s="77"/>
      <c r="I2" s="79"/>
      <c r="J2" s="77"/>
      <c r="K2" s="79"/>
      <c r="L2" s="77"/>
      <c r="M2" s="80" t="s">
        <v>21</v>
      </c>
      <c r="N2" s="80" t="s">
        <v>14</v>
      </c>
    </row>
    <row r="3" spans="1:18" s="44" customFormat="1" ht="21">
      <c r="A3" s="35"/>
      <c r="B3" s="46"/>
      <c r="D3" s="34"/>
      <c r="E3" s="53"/>
      <c r="F3" s="34"/>
      <c r="G3" s="53"/>
      <c r="H3" s="34"/>
      <c r="I3" s="53"/>
      <c r="J3" s="34"/>
      <c r="K3" s="53"/>
      <c r="L3" s="34"/>
      <c r="M3" s="52"/>
      <c r="N3" s="52"/>
    </row>
    <row r="4" spans="1:18" s="44" customFormat="1" ht="18.75">
      <c r="A4" s="43" t="s">
        <v>15</v>
      </c>
      <c r="B4" s="43"/>
      <c r="C4" s="47"/>
      <c r="D4" s="34"/>
      <c r="E4" s="53"/>
      <c r="F4" s="34"/>
      <c r="G4" s="53"/>
      <c r="H4" s="34"/>
      <c r="I4" s="53"/>
      <c r="J4" s="34"/>
      <c r="K4" s="53"/>
      <c r="L4" s="34"/>
      <c r="M4" s="62"/>
      <c r="N4" s="62"/>
    </row>
    <row r="5" spans="1:18" s="44" customFormat="1">
      <c r="C5" s="34"/>
      <c r="D5" s="34"/>
      <c r="E5" s="34"/>
      <c r="F5" s="34"/>
      <c r="G5" s="34"/>
      <c r="H5" s="34"/>
      <c r="I5" s="34"/>
      <c r="J5" s="34"/>
      <c r="K5" s="34"/>
      <c r="L5" s="34"/>
      <c r="M5" s="62"/>
      <c r="N5" s="62"/>
    </row>
    <row r="6" spans="1:18" s="44" customFormat="1">
      <c r="A6" s="60" t="s">
        <v>11</v>
      </c>
      <c r="B6" s="48" t="s">
        <v>17</v>
      </c>
      <c r="C6" s="49">
        <v>2008</v>
      </c>
      <c r="D6" s="49">
        <v>2009</v>
      </c>
      <c r="E6" s="49">
        <v>2010</v>
      </c>
      <c r="F6" s="49">
        <v>2011</v>
      </c>
      <c r="G6" s="49">
        <v>2012</v>
      </c>
      <c r="H6" s="49">
        <v>2013</v>
      </c>
      <c r="I6" s="49">
        <v>2014</v>
      </c>
      <c r="J6" s="49">
        <v>2015</v>
      </c>
      <c r="K6" s="49">
        <v>2016</v>
      </c>
      <c r="L6" s="34"/>
      <c r="M6" s="62"/>
      <c r="N6" s="62"/>
    </row>
    <row r="7" spans="1:18" s="44" customFormat="1" ht="22.5" customHeight="1">
      <c r="A7" s="58" t="s">
        <v>10</v>
      </c>
      <c r="B7" s="61" t="s">
        <v>24</v>
      </c>
      <c r="C7" s="56">
        <f>C16</f>
        <v>1.2614399999999999</v>
      </c>
      <c r="D7" s="56">
        <f t="shared" ref="D7:K7" si="0">D16</f>
        <v>1.6365079999999999</v>
      </c>
      <c r="E7" s="56">
        <f t="shared" si="0"/>
        <v>2.4702839999999999</v>
      </c>
      <c r="F7" s="56">
        <f t="shared" si="0"/>
        <v>3.5180899999999999</v>
      </c>
      <c r="G7" s="56">
        <f t="shared" si="0"/>
        <v>4.9210000000000003</v>
      </c>
      <c r="H7" s="56">
        <f t="shared" si="0"/>
        <v>6.2607999999999997</v>
      </c>
      <c r="I7" s="56">
        <f t="shared" si="0"/>
        <v>6.5575000000000001</v>
      </c>
      <c r="J7" s="56">
        <f t="shared" si="0"/>
        <v>7.2240000000000002</v>
      </c>
      <c r="K7" s="56">
        <f t="shared" si="0"/>
        <v>7.9128999999999996</v>
      </c>
      <c r="L7" s="34"/>
      <c r="M7" s="62"/>
      <c r="N7" s="62"/>
    </row>
    <row r="8" spans="1:18" s="44" customFormat="1" ht="45">
      <c r="A8" s="59" t="s">
        <v>16</v>
      </c>
      <c r="B8" s="61" t="s">
        <v>23</v>
      </c>
      <c r="C8" s="86">
        <f t="shared" ref="C8:K8" si="1">(C13)/100</f>
        <v>4.4999999999999998E-2</v>
      </c>
      <c r="D8" s="87">
        <f t="shared" si="1"/>
        <v>5.2999999999999999E-2</v>
      </c>
      <c r="E8" s="87">
        <f t="shared" si="1"/>
        <v>7.9000000000000001E-2</v>
      </c>
      <c r="F8" s="87">
        <f t="shared" si="1"/>
        <v>0.109</v>
      </c>
      <c r="G8" s="87">
        <f t="shared" si="1"/>
        <v>0.14400000000000002</v>
      </c>
      <c r="H8" s="87">
        <f t="shared" si="1"/>
        <v>0.16699999999999998</v>
      </c>
      <c r="I8" s="87">
        <f t="shared" si="1"/>
        <v>0.17399999999999999</v>
      </c>
      <c r="J8" s="87">
        <f t="shared" si="1"/>
        <v>0.19800000000000001</v>
      </c>
      <c r="K8" s="87">
        <f t="shared" si="1"/>
        <v>0.23100000000000001</v>
      </c>
      <c r="L8" s="34"/>
      <c r="M8" s="62"/>
      <c r="N8" s="62"/>
    </row>
    <row r="9" spans="1:18" s="44" customFormat="1">
      <c r="A9" s="82"/>
      <c r="B9" s="48"/>
      <c r="C9" s="49"/>
      <c r="D9" s="49"/>
      <c r="E9" s="49"/>
      <c r="F9" s="49"/>
      <c r="G9" s="49"/>
      <c r="H9" s="49"/>
      <c r="I9" s="49"/>
      <c r="J9" s="49"/>
      <c r="K9" s="49"/>
      <c r="L9" s="34"/>
      <c r="M9" s="62"/>
      <c r="N9" s="62"/>
    </row>
    <row r="10" spans="1:18" s="44" customFormat="1" ht="18.75">
      <c r="A10" s="43" t="s">
        <v>19</v>
      </c>
      <c r="B10" s="43"/>
      <c r="C10" s="54"/>
      <c r="D10" s="54"/>
      <c r="E10" s="54"/>
      <c r="F10" s="54"/>
      <c r="G10" s="54"/>
      <c r="H10" s="54"/>
      <c r="I10" s="54"/>
      <c r="J10" s="54"/>
      <c r="K10" s="54"/>
      <c r="L10" s="51"/>
      <c r="M10" s="62"/>
      <c r="N10" s="62"/>
    </row>
    <row r="11" spans="1:18" s="44" customForma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1"/>
      <c r="M11" s="62"/>
      <c r="N11" s="62"/>
    </row>
    <row r="12" spans="1:18" s="44" customFormat="1">
      <c r="A12" s="35" t="s">
        <v>20</v>
      </c>
      <c r="B12" s="35" t="s">
        <v>18</v>
      </c>
      <c r="C12" s="50">
        <v>2008</v>
      </c>
      <c r="D12" s="45">
        <v>2009</v>
      </c>
      <c r="E12" s="45">
        <v>2010</v>
      </c>
      <c r="F12" s="45">
        <v>2011</v>
      </c>
      <c r="G12" s="45">
        <v>2012</v>
      </c>
      <c r="H12" s="45">
        <v>2013</v>
      </c>
      <c r="I12" s="45">
        <v>2014</v>
      </c>
      <c r="J12" s="45">
        <v>2015</v>
      </c>
      <c r="K12" s="45">
        <v>2016</v>
      </c>
      <c r="M12" s="62"/>
      <c r="N12" s="62"/>
    </row>
    <row r="13" spans="1:18" s="44" customFormat="1" ht="45">
      <c r="A13" s="55" t="s">
        <v>34</v>
      </c>
      <c r="B13" s="55" t="s">
        <v>35</v>
      </c>
      <c r="C13" s="55">
        <v>4.5</v>
      </c>
      <c r="D13" s="55">
        <v>5.3</v>
      </c>
      <c r="E13" s="55">
        <v>7.9</v>
      </c>
      <c r="F13" s="55">
        <v>10.9</v>
      </c>
      <c r="G13" s="55">
        <v>14.4</v>
      </c>
      <c r="H13" s="55">
        <v>16.7</v>
      </c>
      <c r="I13" s="55">
        <v>17.399999999999999</v>
      </c>
      <c r="J13" s="55">
        <v>19.8</v>
      </c>
      <c r="K13" s="55">
        <v>23.1</v>
      </c>
      <c r="M13" s="73" t="s">
        <v>38</v>
      </c>
      <c r="N13" s="62" t="s">
        <v>36</v>
      </c>
    </row>
    <row r="14" spans="1:18" s="44" customFormat="1" ht="45">
      <c r="A14" s="55" t="s">
        <v>27</v>
      </c>
      <c r="B14" s="55" t="s">
        <v>26</v>
      </c>
      <c r="C14" s="55">
        <v>5.84</v>
      </c>
      <c r="D14" s="55">
        <v>7.06</v>
      </c>
      <c r="E14" s="55">
        <v>10.28</v>
      </c>
      <c r="F14" s="55">
        <v>13.9</v>
      </c>
      <c r="G14" s="55">
        <v>18.5</v>
      </c>
      <c r="H14" s="55">
        <v>20.8</v>
      </c>
      <c r="I14" s="55">
        <v>21.5</v>
      </c>
      <c r="J14" s="55">
        <v>24</v>
      </c>
      <c r="K14" s="55">
        <v>26.5</v>
      </c>
      <c r="M14" s="73" t="s">
        <v>37</v>
      </c>
      <c r="N14" s="62"/>
      <c r="O14" s="83"/>
      <c r="Q14" s="83"/>
    </row>
    <row r="15" spans="1:18" s="44" customFormat="1" ht="45">
      <c r="A15" s="55" t="s">
        <v>28</v>
      </c>
      <c r="B15" s="55" t="s">
        <v>29</v>
      </c>
      <c r="C15" s="55">
        <v>0.216</v>
      </c>
      <c r="D15" s="55">
        <v>0.23180000000000001</v>
      </c>
      <c r="E15" s="55">
        <v>0.24030000000000001</v>
      </c>
      <c r="F15" s="55">
        <v>0.25309999999999999</v>
      </c>
      <c r="G15" s="55">
        <v>0.26600000000000001</v>
      </c>
      <c r="H15" s="55">
        <v>0.30099999999999999</v>
      </c>
      <c r="I15" s="55">
        <v>0.30499999999999999</v>
      </c>
      <c r="J15" s="55">
        <v>0.30099999999999999</v>
      </c>
      <c r="K15" s="55">
        <v>0.29859999999999998</v>
      </c>
      <c r="L15" s="45"/>
      <c r="M15" s="73" t="s">
        <v>33</v>
      </c>
      <c r="N15" s="62" t="s">
        <v>32</v>
      </c>
      <c r="P15" s="84"/>
      <c r="R15" s="84"/>
    </row>
    <row r="16" spans="1:18" s="44" customFormat="1">
      <c r="A16" s="55" t="s">
        <v>30</v>
      </c>
      <c r="B16" s="67" t="s">
        <v>31</v>
      </c>
      <c r="C16" s="85">
        <f>C14*C15</f>
        <v>1.2614399999999999</v>
      </c>
      <c r="D16" s="85">
        <f t="shared" ref="D16:K16" si="2">D14*D15</f>
        <v>1.6365079999999999</v>
      </c>
      <c r="E16" s="85">
        <f t="shared" si="2"/>
        <v>2.4702839999999999</v>
      </c>
      <c r="F16" s="85">
        <f t="shared" si="2"/>
        <v>3.5180899999999999</v>
      </c>
      <c r="G16" s="85">
        <f t="shared" si="2"/>
        <v>4.9210000000000003</v>
      </c>
      <c r="H16" s="85">
        <f t="shared" si="2"/>
        <v>6.2607999999999997</v>
      </c>
      <c r="I16" s="85">
        <f t="shared" si="2"/>
        <v>6.5575000000000001</v>
      </c>
      <c r="J16" s="85">
        <f t="shared" si="2"/>
        <v>7.2240000000000002</v>
      </c>
      <c r="K16" s="85">
        <f t="shared" si="2"/>
        <v>7.9128999999999996</v>
      </c>
      <c r="M16" s="73"/>
      <c r="N16" s="63"/>
    </row>
    <row r="17" spans="1:14" s="44" customFormat="1">
      <c r="A17" s="82"/>
      <c r="B17" s="48"/>
      <c r="C17" s="49"/>
      <c r="D17" s="49"/>
      <c r="E17" s="49"/>
      <c r="F17" s="49"/>
      <c r="G17" s="49"/>
      <c r="H17" s="49"/>
      <c r="I17" s="49"/>
      <c r="J17" s="49"/>
      <c r="K17" s="49"/>
      <c r="M17" s="62"/>
      <c r="N17" s="62"/>
    </row>
    <row r="18" spans="1:14" s="44" customFormat="1">
      <c r="A18" s="82"/>
      <c r="B18" s="48"/>
      <c r="C18" s="49"/>
      <c r="D18" s="49"/>
      <c r="E18" s="49"/>
      <c r="F18" s="49"/>
      <c r="G18" s="49"/>
      <c r="H18" s="49"/>
      <c r="I18" s="49"/>
      <c r="J18" s="49"/>
      <c r="K18" s="49"/>
      <c r="M18" s="62"/>
      <c r="N18" s="62"/>
    </row>
    <row r="19" spans="1:14" s="44" customFormat="1">
      <c r="A19" s="82"/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34"/>
      <c r="M19" s="62"/>
      <c r="N19" s="65"/>
    </row>
    <row r="20" spans="1:14" s="44" customFormat="1">
      <c r="A20" s="82"/>
      <c r="B20" s="48"/>
      <c r="C20" s="49"/>
      <c r="D20" s="49"/>
      <c r="E20" s="49"/>
      <c r="F20" s="49"/>
      <c r="G20" s="49"/>
      <c r="H20" s="49"/>
      <c r="I20" s="49"/>
      <c r="J20" s="49"/>
      <c r="K20" s="49"/>
      <c r="M20" s="62"/>
      <c r="N20" s="62"/>
    </row>
    <row r="21" spans="1:14" s="44" customFormat="1">
      <c r="A21" s="82"/>
      <c r="B21" s="48"/>
      <c r="C21" s="49"/>
      <c r="D21" s="49"/>
      <c r="E21" s="49"/>
      <c r="F21" s="49"/>
      <c r="G21" s="49"/>
      <c r="H21" s="49"/>
      <c r="I21" s="49"/>
      <c r="J21" s="49"/>
      <c r="K21" s="49"/>
      <c r="M21" s="62"/>
      <c r="N21" s="62"/>
    </row>
    <row r="22" spans="1:14" s="44" customFormat="1">
      <c r="A22" s="82"/>
      <c r="B22" s="48"/>
      <c r="C22" s="49"/>
      <c r="D22" s="49"/>
      <c r="E22" s="49"/>
      <c r="F22" s="49"/>
      <c r="G22" s="49"/>
      <c r="H22" s="49"/>
      <c r="I22" s="49"/>
      <c r="J22" s="49"/>
      <c r="K22" s="49"/>
      <c r="L22" s="34"/>
      <c r="M22" s="62"/>
      <c r="N22" s="65"/>
    </row>
    <row r="23" spans="1:14" s="44" customFormat="1">
      <c r="A23" s="82"/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34"/>
      <c r="M23" s="62"/>
      <c r="N23" s="62"/>
    </row>
    <row r="24" spans="1:14" s="44" customFormat="1">
      <c r="A24" s="82"/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34"/>
      <c r="M24" s="62"/>
      <c r="N24" s="62"/>
    </row>
    <row r="25" spans="1:14">
      <c r="N25" s="62"/>
    </row>
    <row r="26" spans="1:14">
      <c r="N26" s="62"/>
    </row>
    <row r="27" spans="1:14">
      <c r="L27" s="35"/>
      <c r="M27" s="73"/>
      <c r="N27" s="63"/>
    </row>
    <row r="28" spans="1:14">
      <c r="M28" s="73"/>
      <c r="N28" s="62"/>
    </row>
    <row r="29" spans="1:14">
      <c r="N29" s="62"/>
    </row>
    <row r="30" spans="1:14">
      <c r="N30" s="62"/>
    </row>
    <row r="31" spans="1:14">
      <c r="N31" s="62"/>
    </row>
    <row r="32" spans="1:14">
      <c r="N32" s="62"/>
    </row>
    <row r="33" spans="12:14">
      <c r="N33" s="62"/>
    </row>
    <row r="34" spans="12:14">
      <c r="N34" s="62"/>
    </row>
    <row r="35" spans="12:14">
      <c r="N35" s="62"/>
    </row>
    <row r="36" spans="12:14">
      <c r="N36" s="62"/>
    </row>
    <row r="37" spans="12:14">
      <c r="N37" s="62"/>
    </row>
    <row r="38" spans="12:14">
      <c r="N38" s="62"/>
    </row>
    <row r="39" spans="12:14">
      <c r="N39" s="62"/>
    </row>
    <row r="40" spans="12:14">
      <c r="N40" s="62"/>
    </row>
    <row r="41" spans="12:14">
      <c r="N41" s="62"/>
    </row>
    <row r="42" spans="12:14">
      <c r="N42" s="62"/>
    </row>
    <row r="43" spans="12:14">
      <c r="N43" s="62"/>
    </row>
    <row r="44" spans="12:14">
      <c r="L44" s="35"/>
      <c r="M44" s="63"/>
      <c r="N44" s="63"/>
    </row>
    <row r="45" spans="12:14">
      <c r="M45" s="73"/>
      <c r="N45" s="62"/>
    </row>
    <row r="46" spans="12:14">
      <c r="M46" s="73"/>
      <c r="N46" s="62"/>
    </row>
    <row r="47" spans="12:14">
      <c r="M47" s="73"/>
      <c r="N47" s="62"/>
    </row>
    <row r="48" spans="12:14">
      <c r="M48" s="73"/>
      <c r="N48" s="62"/>
    </row>
    <row r="49" spans="13:14">
      <c r="N49" s="62"/>
    </row>
    <row r="50" spans="13:14">
      <c r="N50" s="62"/>
    </row>
    <row r="51" spans="13:14">
      <c r="N51" s="62"/>
    </row>
    <row r="52" spans="13:14">
      <c r="N52" s="62"/>
    </row>
    <row r="53" spans="13:14">
      <c r="N53" s="62"/>
    </row>
    <row r="54" spans="13:14">
      <c r="N54" s="62"/>
    </row>
    <row r="55" spans="13:14">
      <c r="N55" s="62"/>
    </row>
    <row r="58" spans="13:14">
      <c r="M58" s="64"/>
    </row>
    <row r="59" spans="13:14">
      <c r="N59" s="62"/>
    </row>
    <row r="73" spans="12:14">
      <c r="N73" s="62"/>
    </row>
    <row r="75" spans="12:14">
      <c r="L75" s="35"/>
      <c r="N75" s="66"/>
    </row>
    <row r="89" spans="12:14">
      <c r="N89" s="62"/>
    </row>
    <row r="90" spans="12:14">
      <c r="L90" s="35"/>
      <c r="N90" s="66"/>
    </row>
    <row r="104" spans="12:12">
      <c r="L104" s="44"/>
    </row>
    <row r="105" spans="12:12">
      <c r="L105" s="44"/>
    </row>
    <row r="106" spans="12:12">
      <c r="L106" s="36"/>
    </row>
    <row r="107" spans="12:12">
      <c r="L107" s="36"/>
    </row>
    <row r="108" spans="12:12">
      <c r="L108" s="44"/>
    </row>
    <row r="109" spans="12:12">
      <c r="L109" s="44"/>
    </row>
  </sheetData>
  <dataValidations count="1">
    <dataValidation type="list" allowBlank="1" showInputMessage="1" showErrorMessage="1" sqref="K2:K4 G2:G4 I2:I4 E2:E4" xr:uid="{00000000-0002-0000-0000-000000000000}">
      <formula1>#REF!</formula1>
    </dataValidation>
  </dataValidations>
  <pageMargins left="0.79000000000000015" right="0.79000000000000015" top="0.98" bottom="0.98" header="0.51" footer="0.51"/>
  <pageSetup paperSize="9" orientation="landscape" r:id="rId1"/>
  <headerFooter alignWithMargins="0">
    <oddHeader>&amp;L&amp;"OfficinaSansITCPro Book,Standard"INFRAS | &amp;D&amp;C&amp;"OfficinaSansITCPro Book,Standard"&amp;P|&amp;N&amp;R&amp;"OfficinaSansITCPro Book,Standard"&amp;A</oddHeader>
    <oddFooter>&amp;R&amp;"OfficinaSansITCPro Book,Standard"&amp;8&amp;Z&amp;F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H19"/>
  <sheetViews>
    <sheetView showGridLines="0" workbookViewId="0">
      <selection activeCell="B4" sqref="B4:R4"/>
    </sheetView>
  </sheetViews>
  <sheetFormatPr baseColWidth="10" defaultRowHeight="12.75"/>
  <cols>
    <col min="1" max="1" width="18" style="20" bestFit="1" customWidth="1"/>
    <col min="2" max="2" width="38.7109375" style="20" customWidth="1"/>
    <col min="3" max="8" width="7.85546875" style="20" customWidth="1"/>
    <col min="9" max="18" width="7.85546875" style="39" customWidth="1"/>
    <col min="19" max="19" width="11.42578125" style="69"/>
    <col min="20" max="20" width="11" style="69" customWidth="1"/>
    <col min="21" max="34" width="11.42578125" style="69"/>
    <col min="35" max="16384" width="11.42578125" style="20"/>
  </cols>
  <sheetData>
    <row r="1" spans="1:28" ht="15.95" customHeight="1">
      <c r="A1" s="31" t="s">
        <v>1</v>
      </c>
      <c r="B1" s="107" t="s">
        <v>40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68"/>
      <c r="T1" s="68"/>
    </row>
    <row r="2" spans="1:28" ht="15.95" customHeight="1">
      <c r="A2" s="31" t="s">
        <v>2</v>
      </c>
      <c r="B2" s="107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68"/>
      <c r="T2" s="68"/>
    </row>
    <row r="3" spans="1:28" ht="15" customHeight="1">
      <c r="A3" s="31" t="s">
        <v>0</v>
      </c>
      <c r="B3" s="109" t="s">
        <v>45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57">
        <f>LEN(B3)</f>
        <v>69</v>
      </c>
      <c r="T3" s="70" t="str">
        <f>IF(S3&gt;200,"Text evtl. zu lang für die Grafik","")</f>
        <v/>
      </c>
      <c r="AB3" s="68" t="str">
        <f>"Quelle: "&amp;B3</f>
        <v>Quelle: Bundesnetzagentur (Hrsg.): Monitoringberichte, verschiedene Jahrgänge</v>
      </c>
    </row>
    <row r="4" spans="1:28" ht="33" customHeight="1">
      <c r="A4" s="31" t="s">
        <v>3</v>
      </c>
      <c r="B4" s="111" t="s">
        <v>46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09"/>
      <c r="S4" s="57">
        <f>LEN(B4)</f>
        <v>352</v>
      </c>
      <c r="T4" s="70"/>
    </row>
    <row r="5" spans="1:28">
      <c r="A5" s="31" t="s">
        <v>8</v>
      </c>
      <c r="B5" s="107" t="s">
        <v>39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68"/>
      <c r="T5" s="68"/>
    </row>
    <row r="6" spans="1:28">
      <c r="A6" s="32" t="s">
        <v>9</v>
      </c>
      <c r="B6" s="105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68"/>
      <c r="T6" s="68"/>
    </row>
    <row r="8" spans="1:28" ht="13.5">
      <c r="A8" s="40"/>
      <c r="B8" s="40"/>
      <c r="C8" s="39"/>
      <c r="D8" s="39"/>
      <c r="E8" s="39"/>
      <c r="F8" s="39"/>
      <c r="G8" s="39"/>
      <c r="H8" s="41"/>
    </row>
    <row r="9" spans="1:28" ht="18" customHeight="1">
      <c r="A9" s="39"/>
      <c r="B9" s="90"/>
      <c r="C9" s="91">
        <v>2008</v>
      </c>
      <c r="D9" s="91">
        <v>2009</v>
      </c>
      <c r="E9" s="91">
        <v>2010</v>
      </c>
      <c r="F9" s="91">
        <v>2011</v>
      </c>
      <c r="G9" s="91">
        <v>2012</v>
      </c>
      <c r="H9" s="91">
        <v>2013</v>
      </c>
      <c r="I9" s="91">
        <v>2014</v>
      </c>
      <c r="J9" s="91">
        <v>2015</v>
      </c>
      <c r="K9" s="91">
        <v>2016</v>
      </c>
      <c r="L9" s="91">
        <v>2017</v>
      </c>
      <c r="M9" s="91">
        <v>2018</v>
      </c>
      <c r="N9" s="91">
        <v>2019</v>
      </c>
      <c r="O9" s="91">
        <v>2020</v>
      </c>
      <c r="P9" s="99">
        <v>2021</v>
      </c>
      <c r="Q9" s="99">
        <v>2022</v>
      </c>
      <c r="R9" s="99">
        <v>2023</v>
      </c>
      <c r="W9" s="38"/>
      <c r="X9" s="38"/>
      <c r="Y9" s="38"/>
    </row>
    <row r="10" spans="1:28" ht="18" customHeight="1">
      <c r="A10" s="42"/>
      <c r="B10" s="92" t="s">
        <v>41</v>
      </c>
      <c r="C10" s="93">
        <v>4.4499999999999998E-2</v>
      </c>
      <c r="D10" s="93">
        <v>5.2999999999999999E-2</v>
      </c>
      <c r="E10" s="93">
        <v>7.9000000000000001E-2</v>
      </c>
      <c r="F10" s="93">
        <v>0.109</v>
      </c>
      <c r="G10" s="93">
        <v>0.14400000000000002</v>
      </c>
      <c r="H10" s="93">
        <v>0.16699999999999998</v>
      </c>
      <c r="I10" s="93">
        <v>0.17399999999999999</v>
      </c>
      <c r="J10" s="93">
        <v>0.19800000000000001</v>
      </c>
      <c r="K10" s="94">
        <v>0.23100000000000001</v>
      </c>
      <c r="L10" s="93">
        <v>0.24399999999999999</v>
      </c>
      <c r="M10" s="94">
        <v>0.26100000000000001</v>
      </c>
      <c r="N10" s="93">
        <v>0.27899999999999997</v>
      </c>
      <c r="O10" s="94">
        <v>0.313</v>
      </c>
      <c r="P10" s="100">
        <v>0.374</v>
      </c>
      <c r="Q10" s="101">
        <v>0.432</v>
      </c>
      <c r="R10" s="100">
        <v>0.59499999999999997</v>
      </c>
    </row>
    <row r="11" spans="1:28" ht="18" customHeight="1">
      <c r="B11" s="95" t="s">
        <v>42</v>
      </c>
      <c r="C11" s="96">
        <v>1.9900000000000001E-2</v>
      </c>
      <c r="D11" s="96">
        <v>3.3000000000000002E-2</v>
      </c>
      <c r="E11" s="96">
        <v>5.1999999999999998E-2</v>
      </c>
      <c r="F11" s="96">
        <v>0.06</v>
      </c>
      <c r="G11" s="96">
        <v>8.2000000000000003E-2</v>
      </c>
      <c r="H11" s="96">
        <v>8.3000000000000004E-2</v>
      </c>
      <c r="I11" s="96">
        <v>8.4000000000000005E-2</v>
      </c>
      <c r="J11" s="96">
        <v>8.6999999999999994E-2</v>
      </c>
      <c r="K11" s="97">
        <v>0.10199999999999999</v>
      </c>
      <c r="L11" s="96">
        <v>0.112</v>
      </c>
      <c r="M11" s="97">
        <v>0.108</v>
      </c>
      <c r="N11" s="96">
        <v>0.11700000000000001</v>
      </c>
      <c r="O11" s="97">
        <v>0.13800000000000001</v>
      </c>
      <c r="P11" s="102">
        <v>0.153</v>
      </c>
      <c r="Q11" s="103">
        <v>0.16200000000000001</v>
      </c>
      <c r="R11" s="102">
        <v>0.22500000000000001</v>
      </c>
    </row>
    <row r="14" spans="1:28">
      <c r="A14" s="37"/>
    </row>
    <row r="15" spans="1:28">
      <c r="A15" s="37"/>
    </row>
    <row r="17" spans="2:34">
      <c r="C17" s="88"/>
      <c r="D17" s="88"/>
      <c r="E17" s="88"/>
      <c r="F17" s="88"/>
      <c r="G17" s="88"/>
      <c r="H17" s="88"/>
      <c r="I17" s="89"/>
      <c r="J17" s="89"/>
      <c r="K17" s="89"/>
      <c r="L17" s="89"/>
      <c r="M17" s="89"/>
      <c r="N17" s="89"/>
      <c r="O17" s="89"/>
      <c r="P17" s="89"/>
      <c r="Q17" s="89"/>
      <c r="R17" s="89"/>
    </row>
    <row r="19" spans="2:34" s="71" customFormat="1"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</row>
  </sheetData>
  <sheetProtection selectLockedCells="1"/>
  <mergeCells count="7">
    <mergeCell ref="B19:R19"/>
    <mergeCell ref="B6:R6"/>
    <mergeCell ref="B1:R1"/>
    <mergeCell ref="B2:R2"/>
    <mergeCell ref="B3:R3"/>
    <mergeCell ref="B4:R4"/>
    <mergeCell ref="B5:R5"/>
  </mergeCells>
  <phoneticPr fontId="19" type="noConversion"/>
  <conditionalFormatting sqref="W9:Y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20" zoomScaleNormal="120" workbookViewId="0">
      <selection activeCell="R22" sqref="R22"/>
    </sheetView>
  </sheetViews>
  <sheetFormatPr baseColWidth="10" defaultRowHeight="12.75"/>
  <cols>
    <col min="1" max="1" width="3.28515625" style="2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25" ht="20.25" customHeight="1">
      <c r="A2" s="2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5"/>
      <c r="Q2" s="113" t="s">
        <v>7</v>
      </c>
      <c r="R2" s="114"/>
      <c r="S2" s="114"/>
      <c r="T2" s="114"/>
      <c r="U2" s="114"/>
      <c r="V2" s="114"/>
      <c r="W2" s="114"/>
      <c r="X2" s="114"/>
      <c r="Y2" s="115"/>
    </row>
    <row r="3" spans="1:25" ht="18.75" customHeight="1">
      <c r="A3" s="2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5"/>
      <c r="Q3" s="13"/>
      <c r="R3" s="14"/>
      <c r="S3" s="19"/>
      <c r="T3" s="14"/>
      <c r="U3" s="14"/>
      <c r="V3" s="19"/>
      <c r="W3" s="14"/>
      <c r="X3" s="14"/>
      <c r="Y3" s="15"/>
    </row>
    <row r="4" spans="1:25" ht="15.95" customHeight="1">
      <c r="A4" s="2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5"/>
      <c r="Q4" s="13"/>
      <c r="R4" s="14"/>
      <c r="S4" s="14"/>
      <c r="T4" s="14"/>
      <c r="U4" s="14"/>
      <c r="V4" s="14"/>
      <c r="W4" s="14"/>
      <c r="X4" s="14"/>
      <c r="Y4" s="15"/>
    </row>
    <row r="5" spans="1:25" ht="7.5" customHeight="1">
      <c r="A5" s="2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5"/>
      <c r="Q5" s="13"/>
      <c r="R5" s="14"/>
      <c r="S5" s="14"/>
      <c r="T5" s="14"/>
      <c r="U5" s="14"/>
      <c r="V5" s="14"/>
      <c r="W5" s="14"/>
      <c r="X5" s="14"/>
      <c r="Y5" s="15"/>
    </row>
    <row r="6" spans="1:25" ht="16.5" customHeight="1">
      <c r="A6" s="24"/>
      <c r="C6" s="4"/>
      <c r="N6" s="25"/>
      <c r="Q6" s="13"/>
      <c r="R6" s="14"/>
      <c r="S6" s="14"/>
      <c r="T6" s="14"/>
      <c r="U6" s="14"/>
      <c r="V6" s="14"/>
      <c r="W6" s="14"/>
      <c r="X6" s="14"/>
      <c r="Y6" s="15"/>
    </row>
    <row r="7" spans="1:25" ht="16.5" customHeight="1">
      <c r="A7" s="24"/>
      <c r="C7" s="4"/>
      <c r="N7" s="25"/>
      <c r="Q7" s="13"/>
      <c r="R7" s="14"/>
      <c r="S7" s="14"/>
      <c r="T7" s="14"/>
      <c r="U7" s="14"/>
      <c r="V7" s="14"/>
      <c r="W7" s="14"/>
      <c r="X7" s="14"/>
      <c r="Y7" s="15"/>
    </row>
    <row r="8" spans="1:25" ht="16.5" customHeight="1">
      <c r="A8" s="24"/>
      <c r="C8" s="4"/>
      <c r="N8" s="25"/>
      <c r="Q8" s="13"/>
      <c r="R8" s="14"/>
      <c r="S8" s="14"/>
      <c r="T8" s="14"/>
      <c r="U8" s="14"/>
      <c r="V8" s="14"/>
      <c r="W8" s="14"/>
      <c r="X8" s="14"/>
      <c r="Y8" s="15"/>
    </row>
    <row r="9" spans="1:25" ht="16.5" customHeight="1">
      <c r="A9" s="24"/>
      <c r="C9" s="4"/>
      <c r="N9" s="25"/>
      <c r="Q9" s="13"/>
      <c r="R9" s="14"/>
      <c r="S9" s="14"/>
      <c r="T9" s="14"/>
      <c r="U9" s="14"/>
      <c r="V9" s="14"/>
      <c r="W9" s="14"/>
      <c r="X9" s="14"/>
      <c r="Y9" s="15"/>
    </row>
    <row r="10" spans="1:25" ht="16.5" customHeight="1">
      <c r="A10" s="24"/>
      <c r="C10" s="4"/>
      <c r="N10" s="25"/>
      <c r="Q10" s="13"/>
      <c r="R10" s="14"/>
      <c r="S10" s="14"/>
      <c r="T10" s="14"/>
      <c r="U10" s="14"/>
      <c r="V10" s="14"/>
      <c r="W10" s="14"/>
      <c r="X10" s="14"/>
      <c r="Y10" s="15"/>
    </row>
    <row r="11" spans="1:25" ht="16.5" customHeight="1">
      <c r="A11" s="24"/>
      <c r="C11" s="4"/>
      <c r="N11" s="25"/>
      <c r="Q11" s="13"/>
      <c r="R11" s="19" t="s">
        <v>4</v>
      </c>
      <c r="S11" s="14"/>
      <c r="T11" s="14"/>
      <c r="U11" s="14"/>
      <c r="V11" s="14"/>
      <c r="W11" s="14"/>
      <c r="X11" s="14"/>
      <c r="Y11" s="15"/>
    </row>
    <row r="12" spans="1:25" ht="16.5" customHeight="1">
      <c r="A12" s="24"/>
      <c r="C12" s="4"/>
      <c r="N12" s="25"/>
      <c r="Q12" s="13"/>
      <c r="R12" s="14"/>
      <c r="S12" s="14"/>
      <c r="T12" s="14"/>
      <c r="U12" s="14"/>
      <c r="V12" s="14"/>
      <c r="W12" s="14"/>
      <c r="X12" s="14"/>
      <c r="Y12" s="15"/>
    </row>
    <row r="13" spans="1:25" ht="17.25" customHeight="1">
      <c r="A13" s="24"/>
      <c r="C13" s="4"/>
      <c r="N13" s="25"/>
      <c r="Q13" s="13"/>
      <c r="R13" s="19" t="s">
        <v>5</v>
      </c>
      <c r="S13" s="14"/>
      <c r="T13" s="14"/>
      <c r="U13" s="14"/>
      <c r="V13" s="14"/>
      <c r="W13" s="14"/>
      <c r="X13" s="14"/>
      <c r="Y13" s="15"/>
    </row>
    <row r="14" spans="1:25" ht="16.5" customHeight="1">
      <c r="A14" s="24"/>
      <c r="C14" s="4"/>
      <c r="N14" s="25"/>
      <c r="Q14" s="13"/>
      <c r="R14" s="14"/>
      <c r="S14" s="14"/>
      <c r="T14" s="14"/>
      <c r="U14" s="14"/>
      <c r="V14" s="14"/>
      <c r="W14" s="14"/>
      <c r="X14" s="14"/>
      <c r="Y14" s="15"/>
    </row>
    <row r="15" spans="1:25" ht="16.5" customHeight="1">
      <c r="A15" s="24"/>
      <c r="C15" s="4"/>
      <c r="N15" s="25"/>
      <c r="Q15" s="13"/>
      <c r="R15" s="14"/>
      <c r="S15" s="19" t="s">
        <v>6</v>
      </c>
      <c r="T15" s="14"/>
      <c r="U15" s="14"/>
      <c r="V15" s="19" t="s">
        <v>6</v>
      </c>
      <c r="W15" s="14"/>
      <c r="X15" s="14"/>
      <c r="Y15" s="15"/>
    </row>
    <row r="16" spans="1:25" ht="16.5" customHeight="1">
      <c r="A16" s="24"/>
      <c r="C16" s="4"/>
      <c r="N16" s="25"/>
      <c r="Q16" s="13"/>
      <c r="R16" s="14"/>
      <c r="S16" s="14"/>
      <c r="T16" s="14"/>
      <c r="U16" s="14"/>
      <c r="V16" s="14"/>
      <c r="W16" s="14"/>
      <c r="X16" s="14"/>
      <c r="Y16" s="15"/>
    </row>
    <row r="17" spans="1:25" ht="16.5" customHeight="1">
      <c r="A17" s="24"/>
      <c r="C17" s="4"/>
      <c r="N17" s="25"/>
      <c r="Q17" s="13"/>
      <c r="R17" s="14"/>
      <c r="S17" s="14"/>
      <c r="T17" s="14"/>
      <c r="U17" s="14"/>
      <c r="V17" s="14"/>
      <c r="W17" s="14"/>
      <c r="X17" s="14"/>
      <c r="Y17" s="15"/>
    </row>
    <row r="18" spans="1:25" ht="22.5" customHeight="1">
      <c r="A18" s="24"/>
      <c r="C18" s="4"/>
      <c r="N18" s="25"/>
      <c r="Q18" s="13"/>
      <c r="R18" s="14"/>
      <c r="S18" s="14"/>
      <c r="T18" s="14"/>
      <c r="U18" s="14"/>
      <c r="V18" s="14"/>
      <c r="W18" s="14"/>
      <c r="X18" s="14"/>
      <c r="Y18" s="15"/>
    </row>
    <row r="19" spans="1:25" ht="87" customHeight="1">
      <c r="A19" s="24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6"/>
      <c r="Q19" s="16"/>
      <c r="R19" s="17"/>
      <c r="S19" s="17"/>
      <c r="T19" s="17"/>
      <c r="U19" s="17"/>
      <c r="V19" s="17"/>
      <c r="W19" s="17"/>
      <c r="X19" s="17"/>
      <c r="Y19" s="18"/>
    </row>
    <row r="20" spans="1:25" ht="9" customHeight="1">
      <c r="A20" s="24"/>
      <c r="B20" s="9"/>
      <c r="C20" s="10"/>
      <c r="D20" s="11"/>
      <c r="E20" s="30"/>
      <c r="F20" s="11"/>
      <c r="G20" s="30"/>
      <c r="H20" s="11"/>
      <c r="I20" s="30"/>
      <c r="J20" s="11"/>
      <c r="K20" s="30"/>
      <c r="L20" s="11"/>
      <c r="M20" s="30"/>
      <c r="N20" s="26"/>
    </row>
    <row r="21" spans="1:25" ht="24.75" customHeight="1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2"/>
      <c r="C28" s="12"/>
      <c r="D28" s="12"/>
      <c r="E28" s="98" t="s">
        <v>44</v>
      </c>
      <c r="F28" s="12"/>
      <c r="G28" s="3"/>
      <c r="H28" s="3"/>
      <c r="I28" s="3"/>
      <c r="J28" s="3"/>
      <c r="K28" s="3"/>
      <c r="L28" s="3"/>
    </row>
    <row r="29" spans="1:25" ht="16.5">
      <c r="B29" s="12"/>
      <c r="C29" s="12"/>
      <c r="D29" s="12"/>
      <c r="E29" s="98" t="s">
        <v>43</v>
      </c>
      <c r="F29" s="12"/>
      <c r="G29" s="3"/>
      <c r="H29" s="3"/>
      <c r="I29" s="3"/>
      <c r="J29" s="3"/>
      <c r="K29" s="3"/>
      <c r="L29" s="3"/>
    </row>
    <row r="30" spans="1:25">
      <c r="B30" s="12"/>
      <c r="C30" s="12"/>
      <c r="D30" s="12"/>
      <c r="E30" s="12"/>
      <c r="F30" s="12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c8e3bc15-0ccf-42a3-89b8-4089ab4c1bc6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5FAC5FAA9D874897C7C1AF0505FAF7" ma:contentTypeVersion="0" ma:contentTypeDescription="Ein neues Dokument erstellen." ma:contentTypeScope="" ma:versionID="ed20442ccf6ebed521cdc1347dd68a7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970B96-69E5-45BE-B764-7B47CFE08F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F031BF-214B-4427-BD0F-6E923579B18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688621A1-BEEE-4A62-A6D6-2790BE7FF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9025F646-1661-4D40-B5EB-61538F3679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 2.11  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2020-06-10T09:11:25Z</cp:lastPrinted>
  <dcterms:created xsi:type="dcterms:W3CDTF">2010-08-25T11:28:54Z</dcterms:created>
  <dcterms:modified xsi:type="dcterms:W3CDTF">2025-04-07T06:37:45Z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0x010100805FAC5FAA9D874897C7C1AF0505FAF7</vt:lpwstr>
  </property>
</Properties>
</file>