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5_Mobilitaet-pH\"/>
    </mc:Choice>
  </mc:AlternateContent>
  <xr:revisionPtr revIDLastSave="0" documentId="8_{22803472-B05F-4BD7-934B-FED9B5512F3A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3" i="1" l="1"/>
  <c r="P13" i="1"/>
  <c r="O13" i="1"/>
  <c r="K13" i="1" l="1"/>
  <c r="D13" i="1" l="1"/>
  <c r="E13" i="1"/>
  <c r="F13" i="1"/>
  <c r="G13" i="1"/>
  <c r="H13" i="1"/>
  <c r="I13" i="1"/>
  <c r="J13" i="1"/>
  <c r="L13" i="1"/>
  <c r="M13" i="1"/>
  <c r="N13" i="1"/>
  <c r="C13" i="1"/>
  <c r="C16" i="1" l="1"/>
  <c r="D16" i="1"/>
  <c r="E16" i="1"/>
  <c r="F16" i="1"/>
  <c r="B10" i="1" l="1"/>
  <c r="AC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<sst xmlns="http://schemas.openxmlformats.org/spreadsheetml/2006/main" count="21" uniqueCount="20">
  <si>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</si>
  <si>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</si>
  <si>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</si>
  <si>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</si>
  <si>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</si>
  <si>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</si>
  <si>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</si>
  <si>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</si>
  <si>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</si>
  <si>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</si>
  <si>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Marktanteil an der Gesamtzahl neuzugelassener Pkw</t>
  </si>
  <si>
    <t>Neuzulassungen und Marktanteil von Pkw mit Elektro- oder Hybridantrieb</t>
  </si>
  <si>
    <t>davon: BEV</t>
  </si>
  <si>
    <t>davon: Plug-in-Hybrid</t>
  </si>
  <si>
    <t>Neuzulassungen</t>
  </si>
  <si>
    <t>Batterie-elektrische E-Autos (BEV)</t>
  </si>
  <si>
    <t>Marktanteil von Pkw mit Elektro- oder Hybridantrieb (Neuzulassungen)</t>
  </si>
  <si>
    <t>Plug-in-Hybrid (PHEV)</t>
  </si>
  <si>
    <t>Hybrid (HEV)</t>
  </si>
  <si>
    <t>Kraftfahrt-Bundesamt (KBA), Daten Neuzulassungen (verschiedene Jahrgänge)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</si>
</sst>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##\ ##0.0;[Red]\-###\ ##0.0;\-"/>
    <numFmt numFmtId="166" formatCode="###\ ###\ ##0;[Red]\-###\ ###\ ##0;\-"/>
    <numFmt numFmtId="167" formatCode="0.0000"/>
  </numFmts>
  <fonts count="4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sz val="10"/>
      <name val="ITC Officina Sans Book"/>
      <family val="2"/>
    </font>
    <font>
      <sz val="10"/>
      <name val="ITC Officina Sans Book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165" fontId="34" fillId="0" borderId="11" applyFill="0" applyBorder="0">
      <alignment horizontal="right" indent="1"/>
    </xf>
    <xf numFmtId="166" fontId="35" fillId="0" borderId="0">
      <alignment horizontal="right" indent="1"/>
    </xf>
    <xf numFmtId="0" fontId="37" fillId="0" borderId="0"/>
    <xf numFmtId="0" fontId="36" fillId="0" borderId="0"/>
    <xf numFmtId="9" fontId="36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0" xfId="0" applyFill="1"/>
    <xf numFmtId="0" fontId="30" fillId="27" borderId="21" xfId="0" applyFont="1" applyFill="1" applyBorder="1" applyAlignment="1">
      <alignment horizontal="left" vertical="center" wrapText="1"/>
    </xf>
    <xf numFmtId="0" fontId="30" fillId="27" borderId="22" xfId="0" applyFont="1" applyFill="1" applyBorder="1" applyAlignment="1">
      <alignment horizontal="center" vertical="center" wrapText="1"/>
    </xf>
    <xf numFmtId="0" fontId="31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1" fillId="24" borderId="0" xfId="0" applyFont="1" applyFill="1"/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3" fontId="32" fillId="29" borderId="24" xfId="0" applyNumberFormat="1" applyFont="1" applyFill="1" applyBorder="1" applyAlignment="1">
      <alignment horizontal="center" vertical="center" wrapText="1"/>
    </xf>
    <xf numFmtId="3" fontId="32" fillId="29" borderId="31" xfId="0" applyNumberFormat="1" applyFont="1" applyFill="1" applyBorder="1" applyAlignment="1">
      <alignment horizontal="center" vertical="center" wrapText="1"/>
    </xf>
    <xf numFmtId="3" fontId="32" fillId="0" borderId="24" xfId="0" applyNumberFormat="1" applyFont="1" applyFill="1" applyBorder="1" applyAlignment="1">
      <alignment horizontal="center" vertical="center" wrapText="1"/>
    </xf>
    <xf numFmtId="3" fontId="32" fillId="0" borderId="31" xfId="0" applyNumberFormat="1" applyFont="1" applyFill="1" applyBorder="1" applyAlignment="1">
      <alignment horizontal="center" vertical="center" wrapText="1"/>
    </xf>
    <xf numFmtId="167" fontId="32" fillId="0" borderId="24" xfId="0" applyNumberFormat="1" applyFont="1" applyFill="1" applyBorder="1" applyAlignment="1">
      <alignment horizontal="center" vertical="center" wrapText="1"/>
    </xf>
    <xf numFmtId="167" fontId="32" fillId="0" borderId="31" xfId="0" applyNumberFormat="1" applyFont="1" applyFill="1" applyBorder="1" applyAlignment="1">
      <alignment horizontal="center" vertical="center" wrapText="1"/>
    </xf>
    <xf numFmtId="167" fontId="32" fillId="29" borderId="31" xfId="0" applyNumberFormat="1" applyFont="1" applyFill="1" applyBorder="1" applyAlignment="1">
      <alignment horizontal="center" vertical="center" wrapText="1"/>
    </xf>
    <xf numFmtId="167" fontId="32" fillId="0" borderId="29" xfId="0" applyNumberFormat="1" applyFont="1" applyFill="1" applyBorder="1" applyAlignment="1">
      <alignment horizontal="center" vertical="center" wrapText="1"/>
    </xf>
    <xf numFmtId="167" fontId="32" fillId="0" borderId="30" xfId="0" applyNumberFormat="1" applyFont="1" applyFill="1" applyBorder="1" applyAlignment="1">
      <alignment horizontal="center" vertical="center" wrapText="1"/>
    </xf>
    <xf numFmtId="0" fontId="31" fillId="28" borderId="23" xfId="0" applyFont="1" applyFill="1" applyBorder="1" applyAlignment="1">
      <alignment horizontal="left" vertical="center" wrapText="1" indent="1"/>
    </xf>
    <xf numFmtId="0" fontId="31" fillId="29" borderId="23" xfId="0" applyFont="1" applyFill="1" applyBorder="1" applyAlignment="1">
      <alignment horizontal="left" vertical="center" wrapText="1" indent="1"/>
    </xf>
    <xf numFmtId="0" fontId="31" fillId="28" borderId="28" xfId="0" applyFont="1" applyFill="1" applyBorder="1" applyAlignment="1">
      <alignment horizontal="left" vertical="center" wrapText="1" indent="1"/>
    </xf>
    <xf numFmtId="10" fontId="0" fillId="24" borderId="0" xfId="0" applyNumberFormat="1" applyFill="1" applyProtection="1"/>
    <xf numFmtId="3" fontId="32" fillId="0" borderId="29" xfId="0" applyNumberFormat="1" applyFont="1" applyFill="1" applyBorder="1" applyAlignment="1">
      <alignment horizontal="center" vertical="center" wrapText="1"/>
    </xf>
    <xf numFmtId="3" fontId="32" fillId="0" borderId="30" xfId="0" applyNumberFormat="1" applyFont="1" applyFill="1" applyBorder="1" applyAlignment="1">
      <alignment horizontal="center" vertical="center" wrapText="1"/>
    </xf>
    <xf numFmtId="0" fontId="22" fillId="28" borderId="28" xfId="0" applyFont="1" applyFill="1" applyBorder="1" applyAlignment="1">
      <alignment horizontal="left" vertical="center" wrapText="1" indent="1"/>
    </xf>
    <xf numFmtId="0" fontId="22" fillId="28" borderId="23" xfId="0" applyFont="1" applyFill="1" applyBorder="1" applyAlignment="1">
      <alignment horizontal="left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top" wrapText="1"/>
      <protection locked="0"/>
    </xf>
    <xf numFmtId="0" fontId="39" fillId="28" borderId="10" xfId="0" applyFont="1" applyFill="1" applyBorder="1" applyAlignment="1" applyProtection="1">
      <alignment horizontal="left" vertical="top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 2" xfId="48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B931"/>
      <color rgb="FF5EAD35"/>
      <color rgb="FF0B90D5"/>
      <color rgb="FF125D86"/>
      <color rgb="FF005F8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52145843009091"/>
          <c:y val="3.3493717558150282E-2"/>
          <c:w val="0.81940800234938471"/>
          <c:h val="0.7164681476057860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Batterie-elektrische E-Autos (BEV)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AAE-4DB1-B6C5-09CD5CBEEE62}"/>
              </c:ext>
            </c:extLst>
          </c:dPt>
          <c:dPt>
            <c:idx val="3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3AAE-4DB1-B6C5-09CD5CBEEE62}"/>
              </c:ext>
            </c:extLst>
          </c:dPt>
          <c:cat>
            <c:numRef>
              <c:f>Daten!$C$9:$T$9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Daten!$C$11:$T$11</c:f>
              <c:numCache>
                <c:formatCode>#,##0</c:formatCode>
                <c:ptCount val="18"/>
                <c:pt idx="0">
                  <c:v>36</c:v>
                </c:pt>
                <c:pt idx="1">
                  <c:v>162</c:v>
                </c:pt>
                <c:pt idx="2">
                  <c:v>541</c:v>
                </c:pt>
                <c:pt idx="3">
                  <c:v>2154</c:v>
                </c:pt>
                <c:pt idx="4">
                  <c:v>2956</c:v>
                </c:pt>
                <c:pt idx="5">
                  <c:v>6051</c:v>
                </c:pt>
                <c:pt idx="6">
                  <c:v>8522</c:v>
                </c:pt>
                <c:pt idx="7">
                  <c:v>12363</c:v>
                </c:pt>
                <c:pt idx="8">
                  <c:v>11410</c:v>
                </c:pt>
                <c:pt idx="9">
                  <c:v>25056</c:v>
                </c:pt>
                <c:pt idx="10">
                  <c:v>36062</c:v>
                </c:pt>
                <c:pt idx="11">
                  <c:v>63281</c:v>
                </c:pt>
                <c:pt idx="12">
                  <c:v>194163</c:v>
                </c:pt>
                <c:pt idx="13">
                  <c:v>355961</c:v>
                </c:pt>
                <c:pt idx="14">
                  <c:v>470559</c:v>
                </c:pt>
                <c:pt idx="15">
                  <c:v>524219</c:v>
                </c:pt>
                <c:pt idx="16">
                  <c:v>380609</c:v>
                </c:pt>
                <c:pt idx="17">
                  <c:v>545142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AAE-4DB1-B6C5-09CD5CBEEE62}"/>
            </c:ext>
          </c:extLst>
        </c:ser>
        <c:ser>
          <c:idx val="0"/>
          <c:order val="2"/>
          <c:tx>
            <c:strRef>
              <c:f>Daten!$B$12</c:f>
              <c:strCache>
                <c:ptCount val="1"/>
                <c:pt idx="0">
                  <c:v>Plug-in-Hybrid (PHEV)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Daten!$C$9:$T$9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Daten!$C$12:$T$12</c:f>
              <c:numCache>
                <c:formatCode>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408</c:v>
                </c:pt>
                <c:pt idx="5">
                  <c:v>1385</c:v>
                </c:pt>
                <c:pt idx="6">
                  <c:v>4527</c:v>
                </c:pt>
                <c:pt idx="7">
                  <c:v>11101</c:v>
                </c:pt>
                <c:pt idx="8">
                  <c:v>13744</c:v>
                </c:pt>
                <c:pt idx="9">
                  <c:v>29436</c:v>
                </c:pt>
                <c:pt idx="10">
                  <c:v>31442</c:v>
                </c:pt>
                <c:pt idx="11">
                  <c:v>45348</c:v>
                </c:pt>
                <c:pt idx="12">
                  <c:v>200469</c:v>
                </c:pt>
                <c:pt idx="13">
                  <c:v>325449</c:v>
                </c:pt>
                <c:pt idx="14">
                  <c:v>362093</c:v>
                </c:pt>
                <c:pt idx="15">
                  <c:v>175724</c:v>
                </c:pt>
                <c:pt idx="16">
                  <c:v>191905</c:v>
                </c:pt>
                <c:pt idx="17">
                  <c:v>311398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44-4898-9719-DD7C21073C13}"/>
            </c:ext>
          </c:extLst>
        </c:ser>
        <c:ser>
          <c:idx val="6"/>
          <c:order val="6"/>
          <c:tx>
            <c:strRef>
              <c:f>Daten!$B$13</c:f>
              <c:strCache>
                <c:ptCount val="1"/>
                <c:pt idx="0">
                  <c:v>Hybrid (HEV)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Daten!$C$9:$T$9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Daten!$C$13:$T$13</c:f>
              <c:numCache>
                <c:formatCode>#,##0</c:formatCode>
                <c:ptCount val="18"/>
                <c:pt idx="0">
                  <c:v>6464</c:v>
                </c:pt>
                <c:pt idx="1">
                  <c:v>8374</c:v>
                </c:pt>
                <c:pt idx="2">
                  <c:v>10661</c:v>
                </c:pt>
                <c:pt idx="3">
                  <c:v>12622</c:v>
                </c:pt>
                <c:pt idx="4">
                  <c:v>21030</c:v>
                </c:pt>
                <c:pt idx="5">
                  <c:v>24963</c:v>
                </c:pt>
                <c:pt idx="6">
                  <c:v>22908</c:v>
                </c:pt>
                <c:pt idx="7">
                  <c:v>22529</c:v>
                </c:pt>
                <c:pt idx="8">
                  <c:v>34252</c:v>
                </c:pt>
                <c:pt idx="9">
                  <c:v>55239</c:v>
                </c:pt>
                <c:pt idx="10">
                  <c:v>98816</c:v>
                </c:pt>
                <c:pt idx="11">
                  <c:v>193902</c:v>
                </c:pt>
                <c:pt idx="12">
                  <c:v>327395</c:v>
                </c:pt>
                <c:pt idx="13">
                  <c:v>429139</c:v>
                </c:pt>
                <c:pt idx="14">
                  <c:v>465228</c:v>
                </c:pt>
                <c:pt idx="15">
                  <c:v>664580</c:v>
                </c:pt>
                <c:pt idx="16">
                  <c:v>755493</c:v>
                </c:pt>
                <c:pt idx="17">
                  <c:v>816111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AA-4AA1-8620-3DDC190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031720"/>
        <c:axId val="31303211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Daten!$B$10</c15:sqref>
                        </c15:formulaRef>
                      </c:ext>
                    </c:extLst>
                    <c:strCache>
                      <c:ptCount val="1"/>
                      <c:pt idx="0">
                        <c:v>Neuzulassungen</c:v>
                      </c:pt>
                    </c:strCache>
                  </c:strRef>
                </c:tx>
                <c:spPr>
                  <a:solidFill>
                    <a:srgbClr val="5EAD35"/>
                  </a:solidFill>
                </c:spPr>
                <c:invertIfNegative val="0"/>
                <c:dPt>
                  <c:idx val="2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1-3AAE-4DB1-B6C5-09CD5CBEEE62}"/>
                    </c:ext>
                  </c:extLst>
                </c:dPt>
                <c:dPt>
                  <c:idx val="3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3-3AAE-4DB1-B6C5-09CD5CBEEE62}"/>
                    </c:ext>
                  </c:extLst>
                </c:dPt>
                <c:dPt>
                  <c:idx val="4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5-3AAE-4DB1-B6C5-09CD5CBEEE62}"/>
                    </c:ext>
                  </c:extLst>
                </c:dPt>
                <c:cat>
                  <c:numRef>
                    <c:extLst>
                      <c:ext uri="{02D57815-91ED-43cb-92C2-25804820EDAC}">
                        <c15:formulaRef>
                          <c15:sqref>Daten!$C$9:$T$9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  <c:pt idx="16">
                        <c:v>2024</c:v>
                      </c:pt>
                      <c:pt idx="17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Daten!$C$10:$T$10</c15:sqref>
                        </c15:formulaRef>
                      </c:ext>
                    </c:extLst>
                    <c:numCache>
                      <c:formatCode>#,##0</c:formatCode>
                      <c:ptCount val="18"/>
                      <c:pt idx="0">
                        <c:v>6500</c:v>
                      </c:pt>
                      <c:pt idx="1">
                        <c:v>8536</c:v>
                      </c:pt>
                      <c:pt idx="2">
                        <c:v>11202</c:v>
                      </c:pt>
                      <c:pt idx="3">
                        <c:v>14776</c:v>
                      </c:pt>
                      <c:pt idx="4">
                        <c:v>24394</c:v>
                      </c:pt>
                      <c:pt idx="5">
                        <c:v>32399</c:v>
                      </c:pt>
                      <c:pt idx="6">
                        <c:v>35957</c:v>
                      </c:pt>
                      <c:pt idx="7">
                        <c:v>45993</c:v>
                      </c:pt>
                      <c:pt idx="8">
                        <c:v>59406</c:v>
                      </c:pt>
                      <c:pt idx="9">
                        <c:v>109731</c:v>
                      </c:pt>
                      <c:pt idx="10">
                        <c:v>166320</c:v>
                      </c:pt>
                      <c:pt idx="11">
                        <c:v>302531</c:v>
                      </c:pt>
                      <c:pt idx="12">
                        <c:v>722027</c:v>
                      </c:pt>
                      <c:pt idx="13">
                        <c:v>1110549</c:v>
                      </c:pt>
                      <c:pt idx="14">
                        <c:v>1297880</c:v>
                      </c:pt>
                      <c:pt idx="15">
                        <c:v>1364523</c:v>
                      </c:pt>
                      <c:pt idx="16">
                        <c:v>1328007</c:v>
                      </c:pt>
                      <c:pt idx="17">
                        <c:v>1672651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3AAE-4DB1-B6C5-09CD5CBEEE6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v>Marktanteil</c:v>
          </c:tx>
          <c:spPr>
            <a:ln w="25400"/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Daten!$C$9:$T$9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Daten!$C$14:$T$14</c:f>
              <c:numCache>
                <c:formatCode>0.0000</c:formatCode>
                <c:ptCount val="18"/>
                <c:pt idx="0">
                  <c:v>0.21035326403541699</c:v>
                </c:pt>
                <c:pt idx="1">
                  <c:v>0.22420823839198001</c:v>
                </c:pt>
                <c:pt idx="2">
                  <c:v>0.38412212902827603</c:v>
                </c:pt>
                <c:pt idx="3">
                  <c:v>0.46558613879231198</c:v>
                </c:pt>
                <c:pt idx="4">
                  <c:v>0.79136961379449999</c:v>
                </c:pt>
                <c:pt idx="5">
                  <c:v>1.09827118644068</c:v>
                </c:pt>
                <c:pt idx="6">
                  <c:v>1.18405294040747</c:v>
                </c:pt>
                <c:pt idx="7">
                  <c:v>1.4345725976141299</c:v>
                </c:pt>
                <c:pt idx="8">
                  <c:v>1.8529383417502501</c:v>
                </c:pt>
                <c:pt idx="9">
                  <c:v>3.1886848487560702</c:v>
                </c:pt>
                <c:pt idx="10">
                  <c:v>4.8408249892746298</c:v>
                </c:pt>
                <c:pt idx="11">
                  <c:v>8.3867303087275697</c:v>
                </c:pt>
                <c:pt idx="12">
                  <c:v>24.746630711133999</c:v>
                </c:pt>
                <c:pt idx="13">
                  <c:v>42.352902142226199</c:v>
                </c:pt>
                <c:pt idx="14">
                  <c:v>48.951536892240469</c:v>
                </c:pt>
                <c:pt idx="15">
                  <c:v>47.968736652383512</c:v>
                </c:pt>
                <c:pt idx="16">
                  <c:v>47.137059862685597</c:v>
                </c:pt>
                <c:pt idx="17">
                  <c:v>58.5336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544-4898-9719-DD7C21073C13}"/>
            </c:ext>
          </c:extLst>
        </c:ser>
        <c:ser>
          <c:idx val="4"/>
          <c:order val="4"/>
          <c:tx>
            <c:strRef>
              <c:f>Daten!$B$15</c:f>
              <c:strCache>
                <c:ptCount val="1"/>
                <c:pt idx="0">
                  <c:v>davon: BEV</c:v>
                </c:pt>
              </c:strCache>
            </c:strRef>
          </c:tx>
          <c:spPr>
            <a:ln w="15875"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Daten!$C$9:$T$9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Daten!$C$15:$T$15</c:f>
              <c:numCache>
                <c:formatCode>0.0000</c:formatCode>
                <c:ptCount val="18"/>
                <c:pt idx="0">
                  <c:v>1.1650334623500001E-3</c:v>
                </c:pt>
                <c:pt idx="1">
                  <c:v>4.2551235496135599E-3</c:v>
                </c:pt>
                <c:pt idx="2">
                  <c:v>1.8551157990028301E-2</c:v>
                </c:pt>
                <c:pt idx="3">
                  <c:v>6.7871720557569001E-2</c:v>
                </c:pt>
                <c:pt idx="4">
                  <c:v>9.5896063719625294E-2</c:v>
                </c:pt>
                <c:pt idx="5">
                  <c:v>0.20511864406779701</c:v>
                </c:pt>
                <c:pt idx="6">
                  <c:v>0.28062683644776898</c:v>
                </c:pt>
                <c:pt idx="7">
                  <c:v>0.385615659433033</c:v>
                </c:pt>
                <c:pt idx="8">
                  <c:v>0.35589042317897801</c:v>
                </c:pt>
                <c:pt idx="9">
                  <c:v>0.72810498009160596</c:v>
                </c:pt>
                <c:pt idx="10">
                  <c:v>1.0496021570660301</c:v>
                </c:pt>
                <c:pt idx="11">
                  <c:v>1.7542687548270699</c:v>
                </c:pt>
                <c:pt idx="12">
                  <c:v>6.6547096698127799</c:v>
                </c:pt>
                <c:pt idx="13">
                  <c:v>13.575250978974401</c:v>
                </c:pt>
                <c:pt idx="14">
                  <c:v>17.747855154926327</c:v>
                </c:pt>
                <c:pt idx="15">
                  <c:v>18.428508100761825</c:v>
                </c:pt>
                <c:pt idx="16">
                  <c:v>13.509559224670401</c:v>
                </c:pt>
                <c:pt idx="17">
                  <c:v>19.077000000000002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544-4898-9719-DD7C21073C13}"/>
            </c:ext>
          </c:extLst>
        </c:ser>
        <c:ser>
          <c:idx val="5"/>
          <c:order val="5"/>
          <c:tx>
            <c:strRef>
              <c:f>Daten!$B$16</c:f>
              <c:strCache>
                <c:ptCount val="1"/>
                <c:pt idx="0">
                  <c:v>davon: Plug-in-Hybrid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Daten!$C$9:$T$9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Daten!$C$16:$T$16</c:f>
              <c:numCache>
                <c:formatCode>0.0000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1.32359925567007E-2</c:v>
                </c:pt>
                <c:pt idx="5">
                  <c:v>4.6949152542372898E-2</c:v>
                </c:pt>
                <c:pt idx="6">
                  <c:v>0.14907271633408201</c:v>
                </c:pt>
                <c:pt idx="7">
                  <c:v>0.34625248203236297</c:v>
                </c:pt>
                <c:pt idx="8">
                  <c:v>0.42869044488798203</c:v>
                </c:pt>
                <c:pt idx="9">
                  <c:v>0.855383867894976</c:v>
                </c:pt>
                <c:pt idx="10">
                  <c:v>0.915134796252843</c:v>
                </c:pt>
                <c:pt idx="11">
                  <c:v>1.2571321485737901</c:v>
                </c:pt>
                <c:pt idx="12">
                  <c:v>6.8708404422969203</c:v>
                </c:pt>
                <c:pt idx="13">
                  <c:v>12.411617721762299</c:v>
                </c:pt>
                <c:pt idx="14">
                  <c:v>13.656893432306552</c:v>
                </c:pt>
                <c:pt idx="15">
                  <c:v>6.1774395004726488</c:v>
                </c:pt>
                <c:pt idx="16">
                  <c:v>6.8115886986655099</c:v>
                </c:pt>
                <c:pt idx="17">
                  <c:v>10.8972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544-4898-9719-DD7C21073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032896"/>
        <c:axId val="313032504"/>
      </c:lineChart>
      <c:catAx>
        <c:axId val="31303172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13032112"/>
        <c:crosses val="autoZero"/>
        <c:auto val="1"/>
        <c:lblAlgn val="ctr"/>
        <c:lblOffset val="100"/>
        <c:noMultiLvlLbl val="0"/>
      </c:catAx>
      <c:valAx>
        <c:axId val="313032112"/>
        <c:scaling>
          <c:orientation val="minMax"/>
          <c:max val="1700000.0000000002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031720"/>
        <c:crosses val="autoZero"/>
        <c:crossBetween val="between"/>
        <c:majorUnit val="100000"/>
      </c:valAx>
      <c:valAx>
        <c:axId val="313032504"/>
        <c:scaling>
          <c:orientation val="minMax"/>
          <c:max val="7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032896"/>
        <c:crosses val="max"/>
        <c:crossBetween val="between"/>
        <c:majorUnit val="10"/>
        <c:dispUnits>
          <c:builtInUnit val="hundreds"/>
        </c:dispUnits>
      </c:valAx>
      <c:catAx>
        <c:axId val="31303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303250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647185545131728"/>
          <c:y val="0.84490910430043231"/>
          <c:w val="0.7969009941446259"/>
          <c:h val="7.4005476270936774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3</xdr:row>
      <xdr:rowOff>8282</xdr:rowOff>
    </xdr:from>
    <xdr:to>
      <xdr:col>13</xdr:col>
      <xdr:colOff>317501</xdr:colOff>
      <xdr:row>21</xdr:row>
      <xdr:rowOff>45235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356577</xdr:colOff>
      <xdr:row>19</xdr:row>
      <xdr:rowOff>58708</xdr:rowOff>
    </xdr:from>
    <xdr:to>
      <xdr:col>13</xdr:col>
      <xdr:colOff>261327</xdr:colOff>
      <xdr:row>20</xdr:row>
      <xdr:rowOff>131884</xdr:rowOff>
    </xdr:to>
    <xdr:sp macro="" textlink="Daten!AC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55865" y="5055670"/>
          <a:ext cx="3546231" cy="190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 Kraftfahrt-Bundesamt (KBA), Daten Neuzulassungen (verschiedene Jahrgänge)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</xdr:colOff>
      <xdr:row>19</xdr:row>
      <xdr:rowOff>102320</xdr:rowOff>
    </xdr:from>
    <xdr:to>
      <xdr:col>8</xdr:col>
      <xdr:colOff>1072597</xdr:colOff>
      <xdr:row>21</xdr:row>
      <xdr:rowOff>61800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397" y="5038755"/>
          <a:ext cx="3948320" cy="2952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Neuzulassungen und Marktanteil von Pkw mit Elektro- oder Hybridantrieb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278220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68526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76596</xdr:rowOff>
    </xdr:from>
    <xdr:to>
      <xdr:col>13</xdr:col>
      <xdr:colOff>261656</xdr:colOff>
      <xdr:row>19</xdr:row>
      <xdr:rowOff>76596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2" y="5013031"/>
          <a:ext cx="61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2</xdr:col>
      <xdr:colOff>219808</xdr:colOff>
      <xdr:row>2</xdr:row>
      <xdr:rowOff>125167</xdr:rowOff>
    </xdr:from>
    <xdr:ext cx="2571749" cy="269602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820616" y="638052"/>
          <a:ext cx="2571749" cy="26960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Neuzulassungen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84919</xdr:colOff>
      <xdr:row>1</xdr:row>
      <xdr:rowOff>177116</xdr:rowOff>
    </xdr:from>
    <xdr:ext cx="3165659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4919" y="431116"/>
          <a:ext cx="3165659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915866</xdr:colOff>
      <xdr:row>2</xdr:row>
      <xdr:rowOff>95250</xdr:rowOff>
    </xdr:from>
    <xdr:ext cx="2682910" cy="301352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4015154" y="608135"/>
          <a:ext cx="2682910" cy="30135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90000" rIns="0" bIns="90000" rtlCol="0" anchor="ctr">
          <a:noAutofit/>
        </a:bodyPr>
        <a:lstStyle/>
        <a:p>
          <a:pPr algn="r"/>
          <a:fld id="{CBACA1FB-F057-48D0-BD5C-5183937FC87B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r"/>
            <a:t>Marktanteil an der Gesamtzahl neuzugelassener Pkw</a:t>
          </a:fld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712299</xdr:rowOff>
    </xdr:from>
    <xdr:to>
      <xdr:col>13</xdr:col>
      <xdr:colOff>261652</xdr:colOff>
      <xdr:row>18</xdr:row>
      <xdr:rowOff>712299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5348" y="4547147"/>
          <a:ext cx="619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lIns="0" tIns="0" rIns="0" bIns="0" rtlCol="0" anchor="t"/>
      <a:lstStyle>
        <a:defPPr algn="r">
          <a:defRPr sz="600" b="0" i="0" u="none" strike="noStrike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E17"/>
  <sheetViews>
    <sheetView showGridLines="0" zoomScaleNormal="100" workbookViewId="0">
      <selection activeCell="P22" sqref="P22"/>
    </sheetView>
  </sheetViews>
  <sheetFormatPr baseColWidth="10" defaultRowHeight="12.75"/>
  <cols>
    <col min="1" max="1" width="18" style="25" bestFit="1" customWidth="1"/>
    <col min="2" max="2" width="25.7109375" style="25" customWidth="1"/>
    <col min="3" max="4" width="10.5703125" style="25" customWidth="1"/>
    <col min="5" max="11" width="10.5703125" style="13" customWidth="1"/>
    <col min="12" max="16" width="10.5703125" style="25" customWidth="1"/>
    <col min="17" max="16384" width="11.42578125" style="25"/>
  </cols>
  <sheetData>
    <row r="1" spans="1:31" ht="15.95" customHeight="1">
      <c r="A1" s="41" t="s">
        <v>1</v>
      </c>
      <c r="B1" s="62" t="s">
        <v>11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31" ht="15.95" customHeight="1">
      <c r="A2" s="41" t="s">
        <v>2</v>
      </c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31">
      <c r="A3" s="41" t="s">
        <v>0</v>
      </c>
      <c r="B3" s="66" t="s">
        <v>19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AC3" s="40" t="str">
        <f>"Quelle "&amp;Daten!B3</f>
        <v>Quelle Kraftfahrt-Bundesamt (KBA), Daten Neuzulassungen (verschiedene Jahrgänge)</v>
      </c>
    </row>
    <row r="4" spans="1:31">
      <c r="A4" s="41" t="s">
        <v>3</v>
      </c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31">
      <c r="A5" s="41" t="s">
        <v>8</v>
      </c>
      <c r="B5" s="64" t="s">
        <v>14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31">
      <c r="A6" s="42" t="s">
        <v>9</v>
      </c>
      <c r="B6" s="60" t="s">
        <v>10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8" spans="1:31" ht="13.5">
      <c r="A8" s="14"/>
      <c r="B8" s="14"/>
      <c r="C8" s="13"/>
      <c r="D8" s="15"/>
    </row>
    <row r="9" spans="1:31" ht="18" customHeight="1">
      <c r="A9" s="13"/>
      <c r="B9" s="27"/>
      <c r="C9" s="28">
        <v>2008</v>
      </c>
      <c r="D9" s="28">
        <v>2009</v>
      </c>
      <c r="E9" s="28">
        <v>2010</v>
      </c>
      <c r="F9" s="28">
        <v>2011</v>
      </c>
      <c r="G9" s="28">
        <v>2012</v>
      </c>
      <c r="H9" s="28">
        <v>2013</v>
      </c>
      <c r="I9" s="28">
        <v>2014</v>
      </c>
      <c r="J9" s="28">
        <v>2015</v>
      </c>
      <c r="K9" s="28">
        <v>2016</v>
      </c>
      <c r="L9" s="28">
        <v>2017</v>
      </c>
      <c r="M9" s="28">
        <v>2018</v>
      </c>
      <c r="N9" s="28">
        <v>2019</v>
      </c>
      <c r="O9" s="28">
        <v>2020</v>
      </c>
      <c r="P9" s="28">
        <v>2021</v>
      </c>
      <c r="Q9" s="28">
        <v>2022</v>
      </c>
      <c r="R9" s="28">
        <v>2023</v>
      </c>
      <c r="S9" s="28">
        <v>2024</v>
      </c>
      <c r="T9" s="28">
        <v>2025</v>
      </c>
      <c r="U9" s="28"/>
      <c r="V9" s="28"/>
      <c r="X9"/>
      <c r="Y9" s="6"/>
      <c r="Z9" s="6"/>
      <c r="AA9" s="6"/>
      <c r="AB9" s="6"/>
      <c r="AC9" s="6"/>
      <c r="AD9" s="6"/>
      <c r="AE9" s="6"/>
    </row>
    <row r="10" spans="1:31" ht="27" customHeight="1">
      <c r="A10" s="16"/>
      <c r="B10" s="29" t="str">
        <f>B5</f>
        <v>Neuzulassungen</v>
      </c>
      <c r="C10" s="43">
        <v>6500</v>
      </c>
      <c r="D10" s="43">
        <v>8536</v>
      </c>
      <c r="E10" s="43">
        <v>11202</v>
      </c>
      <c r="F10" s="43">
        <v>14776</v>
      </c>
      <c r="G10" s="43">
        <v>24394</v>
      </c>
      <c r="H10" s="43">
        <v>32399</v>
      </c>
      <c r="I10" s="43">
        <v>35957</v>
      </c>
      <c r="J10" s="44">
        <v>45993</v>
      </c>
      <c r="K10" s="44">
        <v>59406</v>
      </c>
      <c r="L10" s="43">
        <v>109731</v>
      </c>
      <c r="M10" s="44">
        <v>166320</v>
      </c>
      <c r="N10" s="44">
        <v>302531</v>
      </c>
      <c r="O10" s="44">
        <v>722027</v>
      </c>
      <c r="P10" s="44">
        <v>1110549</v>
      </c>
      <c r="Q10" s="44">
        <v>1297880</v>
      </c>
      <c r="R10" s="44">
        <v>1364523</v>
      </c>
      <c r="S10" s="44">
        <v>1328007</v>
      </c>
      <c r="T10" s="44">
        <v>1672651</v>
      </c>
      <c r="U10" s="44"/>
      <c r="V10" s="44"/>
    </row>
    <row r="11" spans="1:31" ht="27" customHeight="1">
      <c r="B11" s="52" t="s">
        <v>15</v>
      </c>
      <c r="C11" s="45">
        <v>36</v>
      </c>
      <c r="D11" s="45">
        <v>162</v>
      </c>
      <c r="E11" s="45">
        <v>541</v>
      </c>
      <c r="F11" s="45">
        <v>2154</v>
      </c>
      <c r="G11" s="45">
        <v>2956</v>
      </c>
      <c r="H11" s="45">
        <v>6051</v>
      </c>
      <c r="I11" s="45">
        <v>8522</v>
      </c>
      <c r="J11" s="46">
        <v>12363</v>
      </c>
      <c r="K11" s="46">
        <v>11410</v>
      </c>
      <c r="L11" s="45">
        <v>25056</v>
      </c>
      <c r="M11" s="46">
        <v>36062</v>
      </c>
      <c r="N11" s="46">
        <v>63281</v>
      </c>
      <c r="O11" s="46">
        <v>194163</v>
      </c>
      <c r="P11" s="46">
        <v>355961</v>
      </c>
      <c r="Q11" s="46">
        <v>470559</v>
      </c>
      <c r="R11" s="46">
        <v>524219</v>
      </c>
      <c r="S11" s="46">
        <v>380609</v>
      </c>
      <c r="T11" s="46">
        <v>545142</v>
      </c>
      <c r="U11" s="46"/>
      <c r="V11" s="46"/>
    </row>
    <row r="12" spans="1:31" ht="27" customHeight="1">
      <c r="B12" s="53" t="s">
        <v>17</v>
      </c>
      <c r="C12" s="43">
        <v>0</v>
      </c>
      <c r="D12" s="43">
        <v>0</v>
      </c>
      <c r="E12" s="43">
        <v>0</v>
      </c>
      <c r="F12" s="43">
        <v>0</v>
      </c>
      <c r="G12" s="43">
        <v>408</v>
      </c>
      <c r="H12" s="43">
        <v>1385</v>
      </c>
      <c r="I12" s="43">
        <v>4527</v>
      </c>
      <c r="J12" s="44">
        <v>11101</v>
      </c>
      <c r="K12" s="44">
        <v>13744</v>
      </c>
      <c r="L12" s="43">
        <v>29436</v>
      </c>
      <c r="M12" s="44">
        <v>31442</v>
      </c>
      <c r="N12" s="44">
        <v>45348</v>
      </c>
      <c r="O12" s="44">
        <v>200469</v>
      </c>
      <c r="P12" s="44">
        <v>325449</v>
      </c>
      <c r="Q12" s="44">
        <v>362093</v>
      </c>
      <c r="R12" s="44">
        <v>175724</v>
      </c>
      <c r="S12" s="44">
        <v>191905</v>
      </c>
      <c r="T12" s="44">
        <v>311398</v>
      </c>
      <c r="U12" s="44"/>
      <c r="V12" s="44"/>
    </row>
    <row r="13" spans="1:31" ht="27" customHeight="1">
      <c r="B13" s="58" t="s">
        <v>18</v>
      </c>
      <c r="C13" s="56">
        <f>C10-(C11+C12)</f>
        <v>6464</v>
      </c>
      <c r="D13" s="56">
        <f t="shared" ref="D13:N13" si="0">D10-(D11+D12)</f>
        <v>8374</v>
      </c>
      <c r="E13" s="56">
        <f t="shared" si="0"/>
        <v>10661</v>
      </c>
      <c r="F13" s="56">
        <f t="shared" si="0"/>
        <v>12622</v>
      </c>
      <c r="G13" s="56">
        <f t="shared" si="0"/>
        <v>21030</v>
      </c>
      <c r="H13" s="56">
        <f t="shared" si="0"/>
        <v>24963</v>
      </c>
      <c r="I13" s="56">
        <f t="shared" si="0"/>
        <v>22908</v>
      </c>
      <c r="J13" s="57">
        <f t="shared" si="0"/>
        <v>22529</v>
      </c>
      <c r="K13" s="57">
        <f>K10-(K11+K12)</f>
        <v>34252</v>
      </c>
      <c r="L13" s="56">
        <f t="shared" si="0"/>
        <v>55239</v>
      </c>
      <c r="M13" s="57">
        <f t="shared" si="0"/>
        <v>98816</v>
      </c>
      <c r="N13" s="57">
        <f t="shared" si="0"/>
        <v>193902</v>
      </c>
      <c r="O13" s="57">
        <f t="shared" ref="O13" si="1">O10-(O11+O12)</f>
        <v>327395</v>
      </c>
      <c r="P13" s="57">
        <f>P10-(P11+P12)</f>
        <v>429139</v>
      </c>
      <c r="Q13" s="57">
        <f t="shared" ref="Q13" si="2">Q10-(Q11+Q12)</f>
        <v>465228</v>
      </c>
      <c r="R13" s="57">
        <v>664580</v>
      </c>
      <c r="S13" s="57">
        <v>755493</v>
      </c>
      <c r="T13" s="57">
        <v>816111</v>
      </c>
      <c r="U13" s="57"/>
      <c r="V13" s="57"/>
    </row>
    <row r="14" spans="1:31" ht="38.25" customHeight="1">
      <c r="B14" s="59" t="s">
        <v>16</v>
      </c>
      <c r="C14" s="47">
        <v>0.21035326403541699</v>
      </c>
      <c r="D14" s="47">
        <v>0.22420823839198001</v>
      </c>
      <c r="E14" s="48">
        <v>0.38412212902827603</v>
      </c>
      <c r="F14" s="48">
        <v>0.46558613879231198</v>
      </c>
      <c r="G14" s="48">
        <v>0.79136961379449999</v>
      </c>
      <c r="H14" s="48">
        <v>1.09827118644068</v>
      </c>
      <c r="I14" s="48">
        <v>1.18405294040747</v>
      </c>
      <c r="J14" s="48">
        <v>1.4345725976141299</v>
      </c>
      <c r="K14" s="48">
        <v>1.8529383417502501</v>
      </c>
      <c r="L14" s="48">
        <v>3.1886848487560702</v>
      </c>
      <c r="M14" s="48">
        <v>4.8408249892746298</v>
      </c>
      <c r="N14" s="48">
        <v>8.3867303087275697</v>
      </c>
      <c r="O14" s="48">
        <v>24.746630711133999</v>
      </c>
      <c r="P14" s="48">
        <v>42.352902142226199</v>
      </c>
      <c r="Q14" s="48">
        <v>48.951536892240469</v>
      </c>
      <c r="R14" s="48">
        <v>47.968736652383512</v>
      </c>
      <c r="S14" s="48">
        <v>47.137059862685597</v>
      </c>
      <c r="T14" s="48">
        <v>58.5336</v>
      </c>
      <c r="U14" s="48"/>
      <c r="V14" s="48"/>
    </row>
    <row r="15" spans="1:31" ht="27" customHeight="1">
      <c r="B15" s="53" t="s">
        <v>12</v>
      </c>
      <c r="C15" s="49">
        <v>1.1650334623500001E-3</v>
      </c>
      <c r="D15" s="49">
        <v>4.2551235496135599E-3</v>
      </c>
      <c r="E15" s="49">
        <v>1.8551157990028301E-2</v>
      </c>
      <c r="F15" s="49">
        <v>6.7871720557569001E-2</v>
      </c>
      <c r="G15" s="49">
        <v>9.5896063719625294E-2</v>
      </c>
      <c r="H15" s="49">
        <v>0.20511864406779701</v>
      </c>
      <c r="I15" s="49">
        <v>0.28062683644776898</v>
      </c>
      <c r="J15" s="49">
        <v>0.385615659433033</v>
      </c>
      <c r="K15" s="49">
        <v>0.35589042317897801</v>
      </c>
      <c r="L15" s="49">
        <v>0.72810498009160596</v>
      </c>
      <c r="M15" s="49">
        <v>1.0496021570660301</v>
      </c>
      <c r="N15" s="49">
        <v>1.7542687548270699</v>
      </c>
      <c r="O15" s="49">
        <v>6.6547096698127799</v>
      </c>
      <c r="P15" s="49">
        <v>13.575250978974401</v>
      </c>
      <c r="Q15" s="49">
        <v>17.747855154926327</v>
      </c>
      <c r="R15" s="49">
        <v>18.428508100761825</v>
      </c>
      <c r="S15" s="49">
        <v>13.509559224670401</v>
      </c>
      <c r="T15" s="49">
        <v>19.077000000000002</v>
      </c>
      <c r="U15" s="49"/>
      <c r="V15" s="49"/>
    </row>
    <row r="16" spans="1:31" ht="27" customHeight="1">
      <c r="B16" s="54" t="s">
        <v>13</v>
      </c>
      <c r="C16" s="50" t="e">
        <f>NA()</f>
        <v>#N/A</v>
      </c>
      <c r="D16" s="50" t="e">
        <f>NA()</f>
        <v>#N/A</v>
      </c>
      <c r="E16" s="50" t="e">
        <f>NA()</f>
        <v>#N/A</v>
      </c>
      <c r="F16" s="50" t="e">
        <f>NA()</f>
        <v>#N/A</v>
      </c>
      <c r="G16" s="50">
        <v>1.32359925567007E-2</v>
      </c>
      <c r="H16" s="51">
        <v>4.6949152542372898E-2</v>
      </c>
      <c r="I16" s="51">
        <v>0.14907271633408201</v>
      </c>
      <c r="J16" s="51">
        <v>0.34625248203236297</v>
      </c>
      <c r="K16" s="51">
        <v>0.42869044488798203</v>
      </c>
      <c r="L16" s="51">
        <v>0.855383867894976</v>
      </c>
      <c r="M16" s="51">
        <v>0.915134796252843</v>
      </c>
      <c r="N16" s="51">
        <v>1.2571321485737901</v>
      </c>
      <c r="O16" s="51">
        <v>6.8708404422969203</v>
      </c>
      <c r="P16" s="51">
        <v>12.411617721762299</v>
      </c>
      <c r="Q16" s="51">
        <v>13.656893432306552</v>
      </c>
      <c r="R16" s="51">
        <v>6.1774395004726488</v>
      </c>
      <c r="S16" s="51">
        <v>6.8115886986655099</v>
      </c>
      <c r="T16" s="51">
        <v>10.8972</v>
      </c>
      <c r="U16" s="51"/>
      <c r="V16" s="51"/>
    </row>
    <row r="17" spans="7:7">
      <c r="G17" s="55"/>
    </row>
  </sheetData>
  <sheetProtection selectLockedCells="1"/>
  <mergeCells count="6">
    <mergeCell ref="B6:P6"/>
    <mergeCell ref="B1:P1"/>
    <mergeCell ref="B2:P2"/>
    <mergeCell ref="B3:P3"/>
    <mergeCell ref="B4:P4"/>
    <mergeCell ref="B5:P5"/>
  </mergeCells>
  <phoneticPr fontId="19" type="noConversion"/>
  <conditionalFormatting sqref="Y9:AE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9"/>
  <sheetViews>
    <sheetView showGridLines="0" tabSelected="1" zoomScale="130" zoomScaleNormal="130" workbookViewId="0">
      <selection activeCell="P9" sqref="P9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23.140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7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>
      <c r="A3" s="3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4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33"/>
      <c r="C6" s="4"/>
      <c r="N6" s="34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33"/>
      <c r="C7" s="4"/>
      <c r="N7" s="34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33"/>
      <c r="C8" s="4"/>
      <c r="N8" s="34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33"/>
      <c r="C9" s="4"/>
      <c r="N9" s="34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33"/>
      <c r="C10" s="4"/>
      <c r="N10" s="34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33"/>
      <c r="C11" s="4"/>
      <c r="N11" s="34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33"/>
      <c r="C12" s="4"/>
      <c r="N12" s="34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33"/>
      <c r="C13" s="4"/>
      <c r="N13" s="34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33"/>
      <c r="C14" s="4"/>
      <c r="N14" s="34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33"/>
      <c r="C15" s="4"/>
      <c r="N15" s="34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33"/>
      <c r="C16" s="4"/>
      <c r="N16" s="34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33"/>
      <c r="C17" s="4"/>
      <c r="N17" s="34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33"/>
      <c r="C18" s="4"/>
      <c r="N18" s="34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3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5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>
      <c r="A20" s="33"/>
      <c r="B20" s="10"/>
      <c r="C20" s="11"/>
      <c r="D20" s="12"/>
      <c r="E20" s="39"/>
      <c r="F20" s="12"/>
      <c r="G20" s="39"/>
      <c r="H20" s="12"/>
      <c r="I20" s="39"/>
      <c r="J20" s="12"/>
      <c r="K20" s="39"/>
      <c r="L20" s="12"/>
      <c r="M20" s="39"/>
      <c r="N20" s="35"/>
    </row>
    <row r="21" spans="1:25" s="1" customFormat="1" ht="17.2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2020-06-11T08:02:59Z</cp:lastPrinted>
  <dcterms:created xsi:type="dcterms:W3CDTF">2010-08-25T11:28:54Z</dcterms:created>
  <dcterms:modified xsi:type="dcterms:W3CDTF">2026-06-03T06:42:55Z</dcterms:modified>
</cp:coreProperties>
</file>