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uba\gruppen\I1.6\Int\DATEN-ZUR-UMWELT\_DzU-ARTIKEL\08_RESSOURCEN-ABFALL\8-3_Abfallaufkommen\"/>
    </mc:Choice>
  </mc:AlternateContent>
  <xr:revisionPtr revIDLastSave="0" documentId="8_{A8EF9864-EDE0-4D63-8498-7BFC5FC312D7}" xr6:coauthVersionLast="47" xr6:coauthVersionMax="47" xr10:uidLastSave="{00000000-0000-0000-0000-000000000000}"/>
  <bookViews>
    <workbookView xWindow="2616" yWindow="2616" windowWidth="17280" windowHeight="8604" tabRatio="405" xr2:uid="{00000000-000D-0000-FFFF-FFFF00000000}"/>
  </bookViews>
  <sheets>
    <sheet name="Daten" sheetId="1" r:id="rId1"/>
    <sheet name="Diagramm" sheetId="17" r:id="rId2"/>
    <sheet name="Index 2020=100" sheetId="18" state="hidden" r:id="rId3"/>
  </sheets>
  <definedNames>
    <definedName name="Beschriftung">OFFSET(Daten!$B$11,0,0,COUNTA(Daten!$B$11:$B$21),-1)</definedName>
    <definedName name="Daten01">OFFSET(Daten!$C$11,0,0,COUNTA(Daten!$C$11:$C$21),-1)</definedName>
    <definedName name="Daten02">OFFSET(Daten!$D$11,0,0,COUNTA(Daten!$D$11:$D$21),-1)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_xlnm.Print_Area" localSheetId="1">Diagramm!$A$1:$P$23</definedName>
    <definedName name="_xlnm.Print_Area" localSheetId="2">'Index 2020=100'!$A$1:$P$25</definedName>
    <definedName name="Print_Area" localSheetId="1">Diagramm!$B$1:$O$22</definedName>
    <definedName name="Print_Area" localSheetId="2">'Index 2020=100'!$B$1:$O$24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11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12" i="1"/>
  <c r="G11" i="1"/>
  <c r="F35" i="1" l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D33" i="1"/>
  <c r="D34" i="1"/>
  <c r="D35" i="1"/>
  <c r="D32" i="1" l="1"/>
  <c r="D30" i="1" l="1"/>
  <c r="D31" i="1" l="1"/>
  <c r="D27" i="1" l="1"/>
  <c r="D28" i="1"/>
  <c r="D29" i="1" l="1"/>
  <c r="D26" i="1" l="1"/>
  <c r="D25" i="1" l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V3" i="1"/>
</calcChain>
</file>

<file path=xl/sharedStrings.xml><?xml version="1.0" encoding="utf-8"?>
<sst xmlns="http://schemas.openxmlformats.org/spreadsheetml/2006/main" count="32" uniqueCount="22">
  <si>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</si>
  <si>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</si>
  <si>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</si>
  <si>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</si>
  <si>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</si>
  <si>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</si>
  <si>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</si>
  <si>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</si>
  <si>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</si>
  <si>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</si>
  <si>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Abfallaufkommen (Netto) insgesamt</t>
  </si>
  <si>
    <t>Abfallintensität</t>
  </si>
  <si>
    <t>Index 2000 = 100</t>
  </si>
  <si>
    <t>BIP preisbereinigt</t>
  </si>
  <si>
    <t xml:space="preserve">Abfallaufkommen  (Netto) </t>
  </si>
  <si>
    <t>2000 = 100</t>
  </si>
  <si>
    <t xml:space="preserve">BIP preisbereinigt </t>
  </si>
  <si>
    <t>Entkopplung des Abfallaufkommens von der Wirtschaftsleistung (Abfallintensität)</t>
  </si>
  <si>
    <t xml:space="preserve">(Kettenindex 2020 = 100; Quelle: statistischer Bericht, Stand 8/2025) 81000-002:  Bruttoinlandsprodukt; preisbereinigt, verkettet				</t>
  </si>
  <si>
    <t>(Umrechnung von BIP 2020 = 100 auf BIP 2000 = 100)</t>
  </si>
  <si>
    <t>Statistisches Bundesamt, Wiesbaden, Statistischer Bericht - Volkswirtschaftliche Gesamtrechnungen, 81000-002:  Bruttoinlandsprodukt (Stand 08/2025); Umweltbundesamt, eigene Berechnungen</t>
  </si>
  <si>
    <t>2020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</si>
</sst>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5">
    <numFmt numFmtId="164" formatCode="&quot;Quelle:&quot;\ @"/>
    <numFmt numFmtId="165" formatCode="#\ ##0.00\ \ \ "/>
    <numFmt numFmtId="166" formatCode="0.0"/>
    <numFmt numFmtId="167" formatCode="#,##0.0"/>
    <numFmt numFmtId="168" formatCode="#\ ##0"/>
    <numFmt numFmtId="169" formatCode="#\ ##0.00"/>
    <numFmt numFmtId="170" formatCode="@\ *."/>
    <numFmt numFmtId="171" formatCode="\ @\ *."/>
    <numFmt numFmtId="172" formatCode="\ \ \ \ @\ *."/>
    <numFmt numFmtId="173" formatCode="\ \ \ \ \ \ \ \ \ @\ *."/>
    <numFmt numFmtId="174" formatCode="\ \ \ @"/>
    <numFmt numFmtId="175" formatCode="\ \ \ \ \ \ @"/>
    <numFmt numFmtId="176" formatCode="\ \ \ \ \ \ \ \ \ @"/>
    <numFmt numFmtId="177" formatCode="\ @"/>
    <numFmt numFmtId="178" formatCode="\ \ @\ *."/>
    <numFmt numFmtId="179" formatCode="\ \ @"/>
    <numFmt numFmtId="180" formatCode="\ \ \ \ @"/>
    <numFmt numFmtId="181" formatCode="\ \ \ \ \ \ \ \ \ \ \ \ @\ *."/>
    <numFmt numFmtId="182" formatCode="\ \ \ \ \ \ \ \ \ \ \ \ @"/>
    <numFmt numFmtId="183" formatCode="\ \ \ \ \ \ \ \ \ \ \ \ \ @\ *."/>
    <numFmt numFmtId="184" formatCode="\ \ \ \ \ \ \ \ \ \ @\ *."/>
    <numFmt numFmtId="185" formatCode="\ \ \ @\ *."/>
    <numFmt numFmtId="186" formatCode="\ \ \ \ \ \ @\ *."/>
    <numFmt numFmtId="187" formatCode="\ \ \ \ \ \ \ @\ *."/>
    <numFmt numFmtId="188" formatCode="#\ ###\ ##0"/>
  </numFmts>
  <fonts count="6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Meta Offc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0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10"/>
      <color theme="0"/>
      <name val="Arial"/>
      <family val="2"/>
    </font>
    <font>
      <sz val="7"/>
      <name val="Meta Offc"/>
      <family val="2"/>
    </font>
    <font>
      <b/>
      <sz val="10"/>
      <color theme="0"/>
      <name val="Meta Offc"/>
      <family val="2"/>
    </font>
    <font>
      <b/>
      <sz val="10"/>
      <color theme="0"/>
      <name val="Meta SC Offc"/>
      <family val="2"/>
    </font>
    <font>
      <b/>
      <sz val="9"/>
      <color rgb="FFFFFFFF"/>
      <name val="Cambria"/>
      <family val="1"/>
    </font>
    <font>
      <b/>
      <sz val="9"/>
      <color rgb="FF080808"/>
      <name val="Cambria"/>
      <family val="1"/>
    </font>
    <font>
      <sz val="9"/>
      <color rgb="FF080808"/>
      <name val="Cambria"/>
      <family val="1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10"/>
      <color rgb="FF080808"/>
      <name val="Cambria"/>
      <family val="1"/>
    </font>
    <font>
      <sz val="11"/>
      <name val="MetaNormalLF-Roman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u/>
      <sz val="10"/>
      <color indexed="12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b/>
      <sz val="24"/>
      <color theme="1"/>
      <name val="Arial"/>
      <family val="2"/>
    </font>
    <font>
      <b/>
      <sz val="11"/>
      <color rgb="FF1E1E1E"/>
      <name val="Arial"/>
      <family val="2"/>
    </font>
    <font>
      <sz val="9"/>
      <color theme="1"/>
      <name val="Arial"/>
      <family val="2"/>
    </font>
    <font>
      <sz val="24"/>
      <color theme="1"/>
      <name val="Arial"/>
      <family val="2"/>
    </font>
    <font>
      <sz val="12"/>
      <name val="Arial"/>
      <family val="2"/>
    </font>
    <font>
      <sz val="12"/>
      <color rgb="FF006298"/>
      <name val="Arial"/>
      <family val="2"/>
    </font>
    <font>
      <sz val="16"/>
      <color rgb="FF1E1E1E"/>
      <name val="Arial"/>
      <family val="2"/>
    </font>
    <font>
      <sz val="12"/>
      <color rgb="FF1E1E1E"/>
      <name val="Arial"/>
      <family val="2"/>
    </font>
    <font>
      <sz val="44"/>
      <color rgb="FF006298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u/>
      <sz val="10"/>
      <color rgb="FF006298"/>
      <name val="Arial"/>
      <family val="2"/>
    </font>
    <font>
      <b/>
      <sz val="10"/>
      <color theme="0"/>
      <name val="Arial"/>
      <family val="2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FF0000"/>
      <name val="Cambria"/>
      <family val="1"/>
      <scheme val="maj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9FAFB"/>
        <bgColor indexed="64"/>
      </patternFill>
    </fill>
    <fill>
      <patternFill patternType="solid">
        <fgColor rgb="FF006298"/>
        <bgColor indexed="64"/>
      </patternFill>
    </fill>
  </fills>
  <borders count="3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/>
      <right style="dashed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13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1" applyNumberFormat="0" applyAlignment="0" applyProtection="0"/>
    <xf numFmtId="0" fontId="8" fillId="20" borderId="2" applyNumberFormat="0" applyAlignment="0" applyProtection="0"/>
    <xf numFmtId="0" fontId="9" fillId="7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21" borderId="0" applyNumberFormat="0" applyBorder="0" applyAlignment="0" applyProtection="0"/>
    <xf numFmtId="0" fontId="4" fillId="22" borderId="4" applyNumberFormat="0" applyFont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23" borderId="9" applyNumberFormat="0" applyAlignment="0" applyProtection="0"/>
    <xf numFmtId="0" fontId="4" fillId="0" borderId="0"/>
    <xf numFmtId="170" fontId="22" fillId="0" borderId="0"/>
    <xf numFmtId="49" fontId="22" fillId="0" borderId="0"/>
    <xf numFmtId="0" fontId="22" fillId="0" borderId="0">
      <alignment horizontal="center"/>
    </xf>
    <xf numFmtId="181" fontId="22" fillId="0" borderId="0"/>
    <xf numFmtId="182" fontId="22" fillId="0" borderId="0"/>
    <xf numFmtId="183" fontId="22" fillId="0" borderId="0"/>
    <xf numFmtId="171" fontId="22" fillId="0" borderId="0"/>
    <xf numFmtId="177" fontId="41" fillId="0" borderId="0"/>
    <xf numFmtId="178" fontId="42" fillId="0" borderId="0"/>
    <xf numFmtId="179" fontId="41" fillId="0" borderId="0"/>
    <xf numFmtId="0" fontId="22" fillId="0" borderId="0"/>
    <xf numFmtId="174" fontId="22" fillId="0" borderId="0"/>
    <xf numFmtId="172" fontId="22" fillId="0" borderId="0"/>
    <xf numFmtId="180" fontId="41" fillId="0" borderId="0"/>
    <xf numFmtId="0" fontId="22" fillId="0" borderId="0">
      <alignment horizontal="center"/>
    </xf>
    <xf numFmtId="175" fontId="22" fillId="0" borderId="0">
      <alignment horizontal="center"/>
    </xf>
    <xf numFmtId="0" fontId="22" fillId="0" borderId="0">
      <alignment horizontal="center"/>
    </xf>
    <xf numFmtId="173" fontId="22" fillId="0" borderId="0">
      <alignment horizontal="center"/>
    </xf>
    <xf numFmtId="176" fontId="22" fillId="0" borderId="0">
      <alignment horizontal="center"/>
    </xf>
    <xf numFmtId="0" fontId="22" fillId="0" borderId="21"/>
    <xf numFmtId="170" fontId="41" fillId="0" borderId="0"/>
    <xf numFmtId="49" fontId="41" fillId="0" borderId="0"/>
    <xf numFmtId="0" fontId="4" fillId="0" borderId="0"/>
    <xf numFmtId="184" fontId="22" fillId="0" borderId="0">
      <alignment horizontal="center"/>
    </xf>
    <xf numFmtId="185" fontId="22" fillId="0" borderId="0"/>
    <xf numFmtId="186" fontId="22" fillId="0" borderId="0">
      <alignment horizontal="center"/>
    </xf>
    <xf numFmtId="187" fontId="22" fillId="0" borderId="0">
      <alignment horizontal="center"/>
    </xf>
    <xf numFmtId="0" fontId="4" fillId="0" borderId="0"/>
    <xf numFmtId="0" fontId="4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0" fillId="0" borderId="0"/>
    <xf numFmtId="0" fontId="4" fillId="0" borderId="0"/>
    <xf numFmtId="0" fontId="3" fillId="0" borderId="0"/>
    <xf numFmtId="0" fontId="44" fillId="0" borderId="0" applyNumberFormat="0" applyFont="0" applyFill="0" applyBorder="0" applyAlignment="0">
      <alignment vertical="center"/>
      <protection hidden="1"/>
    </xf>
    <xf numFmtId="0" fontId="40" fillId="0" borderId="0"/>
    <xf numFmtId="0" fontId="3" fillId="0" borderId="0"/>
    <xf numFmtId="0" fontId="2" fillId="0" borderId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5" fillId="0" borderId="0">
      <alignment vertical="top"/>
    </xf>
    <xf numFmtId="0" fontId="48" fillId="0" borderId="0">
      <alignment vertical="top"/>
    </xf>
    <xf numFmtId="0" fontId="4" fillId="24" borderId="10">
      <alignment horizontal="left" vertical="top" wrapText="1"/>
    </xf>
    <xf numFmtId="0" fontId="47" fillId="0" borderId="0">
      <alignment horizontal="left" vertical="top"/>
    </xf>
    <xf numFmtId="0" fontId="45" fillId="30" borderId="32">
      <alignment horizontal="center" vertical="center" wrapText="1"/>
    </xf>
    <xf numFmtId="0" fontId="4" fillId="0" borderId="0">
      <alignment vertical="top" wrapText="1"/>
    </xf>
    <xf numFmtId="49" fontId="4" fillId="0" borderId="16">
      <alignment vertical="top" wrapText="1"/>
    </xf>
    <xf numFmtId="188" fontId="4" fillId="0" borderId="0">
      <alignment vertical="top"/>
    </xf>
    <xf numFmtId="0" fontId="49" fillId="30" borderId="0">
      <alignment horizontal="left" vertical="center" wrapText="1" indent="5"/>
    </xf>
    <xf numFmtId="0" fontId="46" fillId="30" borderId="0">
      <alignment horizontal="left" wrapText="1" indent="5"/>
    </xf>
    <xf numFmtId="14" fontId="50" fillId="30" borderId="0">
      <alignment horizontal="left" vertical="top" indent="5"/>
    </xf>
    <xf numFmtId="49" fontId="51" fillId="30" borderId="0">
      <alignment horizontal="left" vertical="center" wrapText="1" indent="5"/>
    </xf>
    <xf numFmtId="49" fontId="52" fillId="30" borderId="0">
      <alignment horizontal="left" wrapText="1" indent="5"/>
    </xf>
    <xf numFmtId="49" fontId="53" fillId="30" borderId="0" applyFont="0">
      <alignment horizontal="left" wrapText="1" indent="5"/>
    </xf>
    <xf numFmtId="0" fontId="54" fillId="0" borderId="31">
      <alignment horizontal="left" vertical="center" wrapText="1" indent="5"/>
    </xf>
    <xf numFmtId="0" fontId="55" fillId="0" borderId="0">
      <alignment vertical="center"/>
    </xf>
    <xf numFmtId="0" fontId="56" fillId="31" borderId="0">
      <alignment horizontal="center" vertical="center" wrapText="1"/>
    </xf>
    <xf numFmtId="0" fontId="57" fillId="0" borderId="0">
      <alignment vertical="top"/>
    </xf>
    <xf numFmtId="0" fontId="58" fillId="31" borderId="0">
      <alignment horizontal="left" vertical="center" wrapText="1"/>
    </xf>
    <xf numFmtId="49" fontId="45" fillId="30" borderId="32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0" fillId="0" borderId="0" xfId="0" applyBorder="1"/>
    <xf numFmtId="0" fontId="24" fillId="0" borderId="0" xfId="0" applyFont="1" applyBorder="1" applyAlignment="1"/>
    <xf numFmtId="164" fontId="29" fillId="0" borderId="0" xfId="0" applyNumberFormat="1" applyFont="1" applyBorder="1" applyAlignment="1">
      <alignment vertical="top" wrapText="1"/>
    </xf>
    <xf numFmtId="0" fontId="24" fillId="0" borderId="0" xfId="0" applyFont="1" applyBorder="1" applyAlignment="1">
      <alignment horizontal="right" indent="1"/>
    </xf>
    <xf numFmtId="0" fontId="25" fillId="0" borderId="0" xfId="0" applyFont="1" applyBorder="1" applyAlignment="1"/>
    <xf numFmtId="0" fontId="24" fillId="0" borderId="0" xfId="0" applyFont="1" applyBorder="1"/>
    <xf numFmtId="0" fontId="26" fillId="24" borderId="0" xfId="0" applyFont="1" applyFill="1" applyBorder="1" applyProtection="1">
      <protection locked="0"/>
    </xf>
    <xf numFmtId="0" fontId="0" fillId="0" borderId="0" xfId="0" applyBorder="1" applyAlignment="1">
      <alignment vertical="center"/>
    </xf>
    <xf numFmtId="0" fontId="31" fillId="0" borderId="0" xfId="0" applyFont="1" applyBorder="1" applyAlignment="1">
      <alignment vertical="center"/>
    </xf>
    <xf numFmtId="0" fontId="27" fillId="0" borderId="0" xfId="0" applyFont="1" applyBorder="1" applyAlignment="1"/>
    <xf numFmtId="0" fontId="0" fillId="0" borderId="0" xfId="0" applyBorder="1" applyProtection="1"/>
    <xf numFmtId="0" fontId="24" fillId="24" borderId="0" xfId="0" applyFont="1" applyFill="1" applyBorder="1" applyAlignment="1" applyProtection="1">
      <alignment horizontal="right" indent="1"/>
    </xf>
    <xf numFmtId="0" fontId="0" fillId="24" borderId="0" xfId="0" applyFill="1" applyBorder="1" applyProtection="1"/>
    <xf numFmtId="0" fontId="0" fillId="24" borderId="0" xfId="0" applyFill="1" applyProtection="1"/>
    <xf numFmtId="0" fontId="23" fillId="24" borderId="0" xfId="0" applyFont="1" applyFill="1" applyBorder="1" applyProtection="1"/>
    <xf numFmtId="0" fontId="26" fillId="24" borderId="0" xfId="0" applyFont="1" applyFill="1" applyBorder="1" applyAlignment="1" applyProtection="1"/>
    <xf numFmtId="0" fontId="26" fillId="24" borderId="0" xfId="0" applyFont="1" applyFill="1" applyBorder="1" applyAlignment="1" applyProtection="1">
      <alignment vertical="center"/>
    </xf>
    <xf numFmtId="0" fontId="28" fillId="0" borderId="0" xfId="0" applyFont="1" applyBorder="1" applyAlignment="1">
      <alignment vertical="top"/>
    </xf>
    <xf numFmtId="0" fontId="0" fillId="25" borderId="0" xfId="0" applyFill="1" applyBorder="1"/>
    <xf numFmtId="0" fontId="0" fillId="25" borderId="16" xfId="0" applyFill="1" applyBorder="1"/>
    <xf numFmtId="0" fontId="0" fillId="25" borderId="17" xfId="0" applyFill="1" applyBorder="1"/>
    <xf numFmtId="0" fontId="0" fillId="25" borderId="18" xfId="0" applyFill="1" applyBorder="1"/>
    <xf numFmtId="0" fontId="24" fillId="25" borderId="0" xfId="0" applyFont="1" applyFill="1" applyBorder="1"/>
    <xf numFmtId="0" fontId="0" fillId="24" borderId="0" xfId="0" applyFill="1"/>
    <xf numFmtId="0" fontId="30" fillId="24" borderId="0" xfId="0" applyFont="1" applyFill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6" xfId="0" applyBorder="1"/>
    <xf numFmtId="0" fontId="0" fillId="0" borderId="11" xfId="0" applyBorder="1"/>
    <xf numFmtId="0" fontId="24" fillId="24" borderId="17" xfId="0" applyFont="1" applyFill="1" applyBorder="1" applyAlignment="1" applyProtection="1">
      <alignment horizontal="right" indent="1"/>
    </xf>
    <xf numFmtId="0" fontId="0" fillId="24" borderId="17" xfId="0" applyFill="1" applyBorder="1" applyProtection="1"/>
    <xf numFmtId="0" fontId="0" fillId="0" borderId="17" xfId="0" applyBorder="1" applyProtection="1"/>
    <xf numFmtId="0" fontId="34" fillId="27" borderId="23" xfId="0" applyFont="1" applyFill="1" applyBorder="1" applyAlignment="1">
      <alignment horizontal="left" vertical="center" wrapText="1"/>
    </xf>
    <xf numFmtId="0" fontId="34" fillId="27" borderId="24" xfId="0" applyFont="1" applyFill="1" applyBorder="1" applyAlignment="1">
      <alignment horizontal="center" vertical="center" wrapText="1"/>
    </xf>
    <xf numFmtId="0" fontId="35" fillId="28" borderId="25" xfId="0" applyFont="1" applyFill="1" applyBorder="1" applyAlignment="1">
      <alignment horizontal="left" vertical="center" wrapText="1"/>
    </xf>
    <xf numFmtId="0" fontId="35" fillId="29" borderId="25" xfId="0" applyFont="1" applyFill="1" applyBorder="1" applyAlignment="1">
      <alignment horizontal="left" vertical="center" wrapText="1"/>
    </xf>
    <xf numFmtId="3" fontId="36" fillId="28" borderId="26" xfId="0" applyNumberFormat="1" applyFont="1" applyFill="1" applyBorder="1" applyAlignment="1">
      <alignment horizontal="center" vertical="center" wrapText="1"/>
    </xf>
    <xf numFmtId="3" fontId="36" fillId="29" borderId="26" xfId="0" applyNumberFormat="1" applyFont="1" applyFill="1" applyBorder="1" applyAlignment="1">
      <alignment horizontal="center" vertical="center" wrapText="1"/>
    </xf>
    <xf numFmtId="0" fontId="0" fillId="0" borderId="16" xfId="0" applyBorder="1" applyProtection="1"/>
    <xf numFmtId="0" fontId="0" fillId="0" borderId="12" xfId="0" applyBorder="1"/>
    <xf numFmtId="0" fontId="0" fillId="0" borderId="18" xfId="0" applyBorder="1" applyProtection="1"/>
    <xf numFmtId="3" fontId="36" fillId="28" borderId="27" xfId="0" applyNumberFormat="1" applyFont="1" applyFill="1" applyBorder="1" applyAlignment="1">
      <alignment horizontal="center" vertical="center" wrapText="1"/>
    </xf>
    <xf numFmtId="0" fontId="35" fillId="28" borderId="28" xfId="0" applyFont="1" applyFill="1" applyBorder="1" applyAlignment="1">
      <alignment horizontal="left" vertical="center" wrapText="1"/>
    </xf>
    <xf numFmtId="0" fontId="35" fillId="29" borderId="28" xfId="0" applyFont="1" applyFill="1" applyBorder="1" applyAlignment="1">
      <alignment horizontal="left" vertical="center" wrapText="1"/>
    </xf>
    <xf numFmtId="0" fontId="38" fillId="24" borderId="0" xfId="0" applyFont="1" applyFill="1"/>
    <xf numFmtId="0" fontId="38" fillId="24" borderId="0" xfId="0" applyFont="1" applyFill="1" applyProtection="1"/>
    <xf numFmtId="0" fontId="0" fillId="24" borderId="0" xfId="0" applyFill="1" applyAlignment="1" applyProtection="1">
      <alignment horizontal="center" vertical="top"/>
    </xf>
    <xf numFmtId="165" fontId="37" fillId="0" borderId="27" xfId="0" applyNumberFormat="1" applyFont="1" applyBorder="1" applyAlignment="1">
      <alignment horizontal="center"/>
    </xf>
    <xf numFmtId="165" fontId="37" fillId="29" borderId="27" xfId="0" applyNumberFormat="1" applyFont="1" applyFill="1" applyBorder="1" applyAlignment="1">
      <alignment horizontal="center"/>
    </xf>
    <xf numFmtId="166" fontId="37" fillId="29" borderId="27" xfId="0" applyNumberFormat="1" applyFont="1" applyFill="1" applyBorder="1" applyAlignment="1" applyProtection="1">
      <alignment horizontal="center"/>
    </xf>
    <xf numFmtId="3" fontId="36" fillId="29" borderId="27" xfId="0" applyNumberFormat="1" applyFont="1" applyFill="1" applyBorder="1" applyAlignment="1">
      <alignment horizontal="center" vertical="center" wrapText="1"/>
    </xf>
    <xf numFmtId="0" fontId="34" fillId="27" borderId="0" xfId="0" applyFont="1" applyFill="1" applyBorder="1" applyAlignment="1">
      <alignment horizontal="left" vertical="center" wrapText="1"/>
    </xf>
    <xf numFmtId="0" fontId="35" fillId="0" borderId="28" xfId="0" applyFont="1" applyFill="1" applyBorder="1" applyAlignment="1">
      <alignment horizontal="left" vertical="center" wrapText="1"/>
    </xf>
    <xf numFmtId="3" fontId="36" fillId="0" borderId="27" xfId="0" applyNumberFormat="1" applyFont="1" applyFill="1" applyBorder="1" applyAlignment="1">
      <alignment horizontal="center" vertical="center" wrapText="1"/>
    </xf>
    <xf numFmtId="0" fontId="34" fillId="27" borderId="14" xfId="0" applyFont="1" applyFill="1" applyBorder="1" applyAlignment="1">
      <alignment horizontal="right" vertical="center"/>
    </xf>
    <xf numFmtId="0" fontId="34" fillId="27" borderId="15" xfId="0" applyFont="1" applyFill="1" applyBorder="1" applyAlignment="1">
      <alignment horizontal="right" vertical="center"/>
    </xf>
    <xf numFmtId="165" fontId="37" fillId="0" borderId="27" xfId="0" applyNumberFormat="1" applyFont="1" applyFill="1" applyBorder="1" applyAlignment="1">
      <alignment horizontal="center"/>
    </xf>
    <xf numFmtId="167" fontId="36" fillId="28" borderId="26" xfId="0" applyNumberFormat="1" applyFont="1" applyFill="1" applyBorder="1" applyAlignment="1">
      <alignment horizontal="center" vertical="center" wrapText="1"/>
    </xf>
    <xf numFmtId="167" fontId="36" fillId="29" borderId="26" xfId="0" applyNumberFormat="1" applyFont="1" applyFill="1" applyBorder="1" applyAlignment="1">
      <alignment horizontal="center" vertical="center" wrapText="1"/>
    </xf>
    <xf numFmtId="167" fontId="36" fillId="28" borderId="27" xfId="0" applyNumberFormat="1" applyFont="1" applyFill="1" applyBorder="1" applyAlignment="1">
      <alignment horizontal="center" vertical="center" wrapText="1"/>
    </xf>
    <xf numFmtId="167" fontId="36" fillId="29" borderId="27" xfId="0" applyNumberFormat="1" applyFont="1" applyFill="1" applyBorder="1" applyAlignment="1">
      <alignment horizontal="center" vertical="center" wrapText="1"/>
    </xf>
    <xf numFmtId="167" fontId="36" fillId="0" borderId="27" xfId="0" applyNumberFormat="1" applyFont="1" applyFill="1" applyBorder="1" applyAlignment="1">
      <alignment horizontal="center" vertical="center" wrapText="1"/>
    </xf>
    <xf numFmtId="0" fontId="0" fillId="0" borderId="0" xfId="0" applyFill="1"/>
    <xf numFmtId="168" fontId="40" fillId="0" borderId="0" xfId="42" applyNumberFormat="1" applyFont="1" applyAlignment="1">
      <alignment horizontal="right"/>
    </xf>
    <xf numFmtId="169" fontId="40" fillId="0" borderId="0" xfId="42" applyNumberFormat="1" applyFont="1" applyAlignment="1">
      <alignment horizontal="right"/>
    </xf>
    <xf numFmtId="0" fontId="40" fillId="0" borderId="0" xfId="42" applyFont="1"/>
    <xf numFmtId="0" fontId="40" fillId="0" borderId="0" xfId="42" applyFont="1" applyAlignment="1">
      <alignment horizontal="right"/>
    </xf>
    <xf numFmtId="0" fontId="31" fillId="24" borderId="0" xfId="0" applyFont="1" applyFill="1" applyBorder="1" applyAlignment="1" applyProtection="1">
      <alignment horizontal="left" vertical="top" wrapText="1"/>
    </xf>
    <xf numFmtId="0" fontId="38" fillId="0" borderId="0" xfId="0" applyFont="1" applyFill="1"/>
    <xf numFmtId="0" fontId="38" fillId="0" borderId="0" xfId="0" applyFont="1" applyFill="1" applyProtection="1"/>
    <xf numFmtId="0" fontId="61" fillId="0" borderId="0" xfId="0" applyFont="1" applyFill="1" applyAlignment="1" applyProtection="1">
      <alignment horizontal="center" vertical="top" wrapText="1"/>
    </xf>
    <xf numFmtId="0" fontId="34" fillId="27" borderId="24" xfId="0" applyFont="1" applyFill="1" applyBorder="1" applyAlignment="1">
      <alignment horizontal="center" vertical="center" wrapText="1"/>
    </xf>
    <xf numFmtId="166" fontId="37" fillId="24" borderId="30" xfId="0" applyNumberFormat="1" applyFont="1" applyFill="1" applyBorder="1" applyAlignment="1" applyProtection="1">
      <alignment horizontal="center"/>
    </xf>
    <xf numFmtId="166" fontId="37" fillId="29" borderId="30" xfId="0" applyNumberFormat="1" applyFont="1" applyFill="1" applyBorder="1" applyAlignment="1" applyProtection="1">
      <alignment horizontal="center"/>
    </xf>
    <xf numFmtId="166" fontId="37" fillId="0" borderId="30" xfId="0" applyNumberFormat="1" applyFont="1" applyFill="1" applyBorder="1" applyAlignment="1" applyProtection="1">
      <alignment horizontal="center"/>
    </xf>
    <xf numFmtId="0" fontId="31" fillId="24" borderId="17" xfId="0" applyFont="1" applyFill="1" applyBorder="1" applyAlignment="1" applyProtection="1">
      <alignment horizontal="left" vertical="top" wrapText="1"/>
    </xf>
    <xf numFmtId="0" fontId="39" fillId="28" borderId="13" xfId="0" applyFont="1" applyFill="1" applyBorder="1" applyAlignment="1" applyProtection="1">
      <alignment horizontal="left" vertical="center" wrapText="1"/>
      <protection locked="0"/>
    </xf>
    <xf numFmtId="0" fontId="39" fillId="28" borderId="10" xfId="0" applyFont="1" applyFill="1" applyBorder="1" applyAlignment="1" applyProtection="1">
      <alignment horizontal="left" vertical="center"/>
      <protection locked="0"/>
    </xf>
    <xf numFmtId="0" fontId="39" fillId="28" borderId="13" xfId="0" applyFont="1" applyFill="1" applyBorder="1" applyAlignment="1" applyProtection="1">
      <alignment horizontal="left" vertical="center"/>
      <protection locked="0"/>
    </xf>
    <xf numFmtId="0" fontId="39" fillId="28" borderId="13" xfId="0" applyFont="1" applyFill="1" applyBorder="1" applyAlignment="1" applyProtection="1">
      <alignment horizontal="left"/>
      <protection locked="0"/>
    </xf>
    <xf numFmtId="0" fontId="39" fillId="28" borderId="10" xfId="0" applyFont="1" applyFill="1" applyBorder="1" applyAlignment="1" applyProtection="1">
      <alignment horizontal="left"/>
      <protection locked="0"/>
    </xf>
    <xf numFmtId="0" fontId="39" fillId="28" borderId="29" xfId="0" applyFont="1" applyFill="1" applyBorder="1" applyAlignment="1" applyProtection="1">
      <alignment horizontal="left" vertical="center" wrapText="1"/>
      <protection locked="0"/>
    </xf>
    <xf numFmtId="0" fontId="39" fillId="28" borderId="19" xfId="0" applyFont="1" applyFill="1" applyBorder="1" applyAlignment="1" applyProtection="1">
      <alignment horizontal="left" vertical="center" wrapText="1"/>
      <protection locked="0"/>
    </xf>
    <xf numFmtId="0" fontId="32" fillId="26" borderId="19" xfId="0" applyFont="1" applyFill="1" applyBorder="1" applyAlignment="1">
      <alignment horizontal="center" vertical="center"/>
    </xf>
    <xf numFmtId="0" fontId="33" fillId="26" borderId="19" xfId="0" applyFont="1" applyFill="1" applyBorder="1" applyAlignment="1">
      <alignment horizontal="center" vertical="center"/>
    </xf>
    <xf numFmtId="0" fontId="33" fillId="26" borderId="13" xfId="0" applyFont="1" applyFill="1" applyBorder="1" applyAlignment="1">
      <alignment horizontal="center" vertical="center"/>
    </xf>
    <xf numFmtId="0" fontId="31" fillId="24" borderId="0" xfId="0" applyFont="1" applyFill="1" applyBorder="1" applyAlignment="1" applyProtection="1">
      <alignment horizontal="left" vertical="top" wrapText="1"/>
    </xf>
    <xf numFmtId="0" fontId="31" fillId="24" borderId="17" xfId="0" applyFont="1" applyFill="1" applyBorder="1" applyAlignment="1" applyProtection="1">
      <alignment horizontal="left" vertical="top" wrapText="1"/>
    </xf>
  </cellXfs>
  <cellStyles count="113">
    <cellStyle name="_SB_CSV-Tabellen" xfId="87" xr:uid="{38691CDB-01DF-46B7-9C40-9A189E43B246}"/>
    <cellStyle name="_SB_Fußnote Layout-Tabellen" xfId="88" xr:uid="{35746CAE-E34F-45C4-9AF3-D02730F5EE05}"/>
    <cellStyle name="_SB_GENESIS-Online-Abruftabellen" xfId="89" xr:uid="{E8F08943-5612-47E9-8F7F-B5CA82F99EBC}"/>
    <cellStyle name="_SB_Impressum Name des SB, Bereichtszeitraum" xfId="90" xr:uid="{BC3FE73B-14EA-4ED2-8DC8-31928F9C6F92}"/>
    <cellStyle name="_SB_Kopfzeilen barrierefreie Tabellen" xfId="106" xr:uid="{EE61B816-F1AB-4B56-9B0F-8144EE5D2368}"/>
    <cellStyle name="_SB_Kopfzeilen Layout-Tabellen" xfId="91" xr:uid="{ED7E26F9-8090-4546-AB78-ADC4318A0259}"/>
    <cellStyle name="_SB_Standard Text" xfId="92" xr:uid="{8023F61D-37B3-42F7-B3A3-DEEEC459ADE6}"/>
    <cellStyle name="_SB_Standard-Vorspalte" xfId="93" xr:uid="{185B88DD-459A-4A03-9C0E-9D2F877F517C}"/>
    <cellStyle name="_SB_Standard-Zahlenfelder Layout-Tabellen" xfId="94" xr:uid="{7F696F50-25F4-45E7-86F7-1C87CD986B71}"/>
    <cellStyle name="_SB_Titel Berichtszeitraum" xfId="95" xr:uid="{9F934A24-5B93-4139-90D1-ADC51CCC234C}"/>
    <cellStyle name="_SB_Titel des Statistischen Berichts" xfId="96" xr:uid="{DFA67E2C-9756-46FF-A693-7B7A2AC1AD82}"/>
    <cellStyle name="_SB_Titel Erscheinungsdatum" xfId="97" xr:uid="{C0BDC54A-0CAA-4F3F-8345-291C66A9CFEF}"/>
    <cellStyle name="_SB_Titel Hinweis" xfId="98" xr:uid="{A9ABB913-E97D-4E61-AE17-478D626E3A37}"/>
    <cellStyle name="_SB_Titel-EVAS" xfId="99" xr:uid="{56C97744-781C-4F88-B780-DFA2FC4684FD}"/>
    <cellStyle name="_SB_Titel-GENESIS-Online" xfId="100" xr:uid="{733912A4-5EFB-44B1-A4D2-DBC589FE49D6}"/>
    <cellStyle name="_SB_Titel-Statistischer Bericht" xfId="101" xr:uid="{86047D67-C0B5-43E8-B9D3-3C486334C815}"/>
    <cellStyle name="_SB_Überschrift Layout-Tabellen" xfId="102" xr:uid="{3C9F322D-07D8-49BC-AF6B-92BB97A1C583}"/>
    <cellStyle name="_SB_Überschriften allgemeine Bestandteile" xfId="103" xr:uid="{A12251DC-CD7C-4154-BABE-0958D02E58BD}"/>
    <cellStyle name="_SB_Verweis" xfId="104" xr:uid="{811F1EC1-3604-4079-8B8A-31F795BBF917}"/>
    <cellStyle name="_SB_Zwischenüberschriften allgemeine Bestandteile" xfId="105" xr:uid="{8D915538-63E7-450A-B7E4-F5DF50AF913E}"/>
    <cellStyle name="0mitP" xfId="43" xr:uid="{00000000-0005-0000-0000-000000000000}"/>
    <cellStyle name="0ohneP" xfId="44" xr:uid="{00000000-0005-0000-0000-000001000000}"/>
    <cellStyle name="10mitP" xfId="45" xr:uid="{00000000-0005-0000-0000-000002000000}"/>
    <cellStyle name="10mitP 2" xfId="66" xr:uid="{00000000-0005-0000-0000-000003000000}"/>
    <cellStyle name="12mitP" xfId="46" xr:uid="{00000000-0005-0000-0000-000004000000}"/>
    <cellStyle name="12ohneP" xfId="47" xr:uid="{00000000-0005-0000-0000-000005000000}"/>
    <cellStyle name="13mitP" xfId="48" xr:uid="{00000000-0005-0000-0000-000006000000}"/>
    <cellStyle name="1mitP" xfId="49" xr:uid="{00000000-0005-0000-0000-000007000000}"/>
    <cellStyle name="1ohneP" xfId="50" xr:uid="{00000000-0005-0000-0000-000008000000}"/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mitP" xfId="51" xr:uid="{00000000-0005-0000-0000-000009000000}"/>
    <cellStyle name="2ohneP" xfId="52" xr:uid="{00000000-0005-0000-0000-00000A000000}"/>
    <cellStyle name="3mitP" xfId="53" xr:uid="{00000000-0005-0000-0000-00000B000000}"/>
    <cellStyle name="3mitP 2" xfId="67" xr:uid="{00000000-0005-0000-0000-00000C000000}"/>
    <cellStyle name="3ohneP" xfId="54" xr:uid="{00000000-0005-0000-0000-00000D000000}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4mitP" xfId="55" xr:uid="{00000000-0005-0000-0000-00000E000000}"/>
    <cellStyle name="4ohneP" xfId="56" xr:uid="{00000000-0005-0000-0000-00000F000000}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6mitP" xfId="57" xr:uid="{00000000-0005-0000-0000-000010000000}"/>
    <cellStyle name="6mitP 2" xfId="68" xr:uid="{00000000-0005-0000-0000-000011000000}"/>
    <cellStyle name="6ohneP" xfId="58" xr:uid="{00000000-0005-0000-0000-000012000000}"/>
    <cellStyle name="7mitP" xfId="59" xr:uid="{00000000-0005-0000-0000-000013000000}"/>
    <cellStyle name="7mitP 2" xfId="69" xr:uid="{00000000-0005-0000-0000-000014000000}"/>
    <cellStyle name="9mitP" xfId="60" xr:uid="{00000000-0005-0000-0000-000015000000}"/>
    <cellStyle name="9ohneP" xfId="61" xr:uid="{00000000-0005-0000-0000-000016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Besuchter Hyperlink 2" xfId="86" xr:uid="{EC0B5836-3096-4F2E-BBCE-BAFAE4264A00}"/>
    <cellStyle name="Eingabe" xfId="27" builtinId="20" customBuiltin="1"/>
    <cellStyle name="Ergebnis" xfId="28" builtinId="25" customBuiltin="1"/>
    <cellStyle name="Erklärender Text" xfId="29" builtinId="53" customBuiltin="1"/>
    <cellStyle name="Fuss" xfId="62" xr:uid="{00000000-0005-0000-0000-000017000000}"/>
    <cellStyle name="Gut" xfId="30" builtinId="26" customBuiltin="1"/>
    <cellStyle name="Hyperlink 2" xfId="72" xr:uid="{00000000-0005-0000-0000-000018000000}"/>
    <cellStyle name="Link 2" xfId="85" xr:uid="{6D6684E3-2010-4751-8125-231A2B8B8B49}"/>
    <cellStyle name="mitP" xfId="63" xr:uid="{00000000-0005-0000-0000-00001A000000}"/>
    <cellStyle name="Neutral" xfId="31" builtinId="28" customBuiltin="1"/>
    <cellStyle name="Notiz" xfId="32" builtinId="10" customBuiltin="1"/>
    <cellStyle name="ohneP" xfId="64" xr:uid="{00000000-0005-0000-0000-00001B000000}"/>
    <cellStyle name="Schlecht" xfId="33" builtinId="27" customBuiltin="1"/>
    <cellStyle name="SDMX_protected" xfId="81" xr:uid="{00000000-0005-0000-0000-000001000000}"/>
    <cellStyle name="Standard" xfId="0" builtinId="0"/>
    <cellStyle name="Standard 10 2" xfId="83" xr:uid="{00000000-0005-0000-0000-000003000000}"/>
    <cellStyle name="Standard 10 2 2" xfId="111" xr:uid="{7E138D7A-BC77-4543-820E-14E2ABD56E99}"/>
    <cellStyle name="Standard 2" xfId="42" xr:uid="{00000000-0005-0000-0000-000022000000}"/>
    <cellStyle name="Standard 2 2" xfId="70" xr:uid="{00000000-0005-0000-0000-00001E000000}"/>
    <cellStyle name="Standard 2 2 2" xfId="78" xr:uid="{00000000-0005-0000-0000-000005000000}"/>
    <cellStyle name="Standard 2 3" xfId="71" xr:uid="{00000000-0005-0000-0000-00001F000000}"/>
    <cellStyle name="Standard 2 4" xfId="73" xr:uid="{00000000-0005-0000-0000-000004000000}"/>
    <cellStyle name="Standard 3" xfId="65" xr:uid="{00000000-0005-0000-0000-000020000000}"/>
    <cellStyle name="Standard 3 2" xfId="79" xr:uid="{00000000-0005-0000-0000-000007000000}"/>
    <cellStyle name="Standard 3 3" xfId="74" xr:uid="{00000000-0005-0000-0000-000006000000}"/>
    <cellStyle name="Standard 3 3 2" xfId="108" xr:uid="{D40CFE5D-5F6E-43BD-B7A3-82E1A6A77BC3}"/>
    <cellStyle name="Standard 3 4 2 2 2 2" xfId="77" xr:uid="{00000000-0005-0000-0000-000008000000}"/>
    <cellStyle name="Standard 3 4 2 2 2 2 2" xfId="109" xr:uid="{C93E64B0-48D0-445F-97B4-441DEAAEE889}"/>
    <cellStyle name="Standard 4" xfId="75" xr:uid="{00000000-0005-0000-0000-000009000000}"/>
    <cellStyle name="Standard 4 2 2" xfId="82" xr:uid="{00000000-0005-0000-0000-00000A000000}"/>
    <cellStyle name="Standard 5" xfId="80" xr:uid="{00000000-0005-0000-0000-00000B000000}"/>
    <cellStyle name="Standard 5 2" xfId="110" xr:uid="{00877ADE-90DB-40AF-9179-A57DC3094BD4}"/>
    <cellStyle name="Standard 6" xfId="84" xr:uid="{67110CFE-62C7-42FB-B7D5-8645A3DDFB8B}"/>
    <cellStyle name="Standard 6 2" xfId="112" xr:uid="{8AE7A606-3D71-469F-8891-C6E3D553D3DE}"/>
    <cellStyle name="Standard 7" xfId="107" xr:uid="{6E48844A-F3F9-4E2C-A896-FABA79443321}"/>
    <cellStyle name="Standard 8" xfId="76" xr:uid="{00000000-0005-0000-0000-00000C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4">
    <dxf>
      <fill>
        <patternFill>
          <bgColor theme="0" tint="-0.24994659260841701"/>
        </patternFill>
      </fill>
      <border>
        <left/>
        <right/>
        <top/>
        <bottom/>
      </border>
    </dxf>
    <dxf>
      <font>
        <b val="0"/>
        <i val="0"/>
        <strike val="0"/>
      </font>
      <border>
        <right style="thin">
          <color auto="1"/>
        </right>
      </border>
    </dxf>
    <dxf>
      <font>
        <b/>
        <i val="0"/>
        <strike val="0"/>
      </font>
      <fill>
        <patternFill>
          <bgColor rgb="FFF9FAFB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9" defaultPivotStyle="PivotStyleLight16">
    <tableStyle name="SB barrierefreie Tabelle" pivot="0" count="3" xr9:uid="{B3B75884-B467-4F54-B503-37CD59CF4E71}">
      <tableStyleElement type="wholeTable" dxfId="3"/>
      <tableStyleElement type="headerRow" dxfId="2"/>
      <tableStyleElement type="firstColumn" dxfId="1"/>
    </tableStyle>
  </tableStyles>
  <colors>
    <mruColors>
      <color rgb="FFFFFFFF"/>
      <color rgb="FFE6E6E6"/>
      <color rgb="FF5EAD35"/>
      <color rgb="FF125D86"/>
      <color rgb="FF005F85"/>
      <color rgb="FF61B931"/>
      <color rgb="FF0B90D5"/>
      <color rgb="FF612F62"/>
      <color rgb="FF934B94"/>
      <color rgb="FFD78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247350514187893E-2"/>
          <c:y val="7.4922460113925587E-2"/>
          <c:w val="0.8820049620304995"/>
          <c:h val="0.67319769345102598"/>
        </c:manualLayout>
      </c:layout>
      <c:lineChart>
        <c:grouping val="standard"/>
        <c:varyColors val="0"/>
        <c:ser>
          <c:idx val="0"/>
          <c:order val="0"/>
          <c:tx>
            <c:strRef>
              <c:f>Daten!$D$9</c:f>
              <c:strCache>
                <c:ptCount val="1"/>
                <c:pt idx="0">
                  <c:v>Abfallaufkommen  (Netto) </c:v>
                </c:pt>
              </c:strCache>
            </c:strRef>
          </c:tx>
          <c:spPr>
            <a:ln w="19050">
              <a:solidFill>
                <a:srgbClr val="5EAD35"/>
              </a:solidFill>
            </a:ln>
          </c:spPr>
          <c:marker>
            <c:symbol val="circle"/>
            <c:size val="7"/>
            <c:spPr>
              <a:solidFill>
                <a:srgbClr val="5EAD35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A22-43A1-A6FF-D3077198BA5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414-4A97-8F5E-74CEA8A91F4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414-4A97-8F5E-74CEA8A91F4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414-4A97-8F5E-74CEA8A91F4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414-4A97-8F5E-74CEA8A91F4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414-4A97-8F5E-74CEA8A91F4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414-4A97-8F5E-74CEA8A91F4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414-4A97-8F5E-74CEA8A91F4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414-4A97-8F5E-74CEA8A91F4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414-4A97-8F5E-74CEA8A91F4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414-4A97-8F5E-74CEA8A91F4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414-4A97-8F5E-74CEA8A91F4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414-4A97-8F5E-74CEA8A91F4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414-4A97-8F5E-74CEA8A91F4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414-4A97-8F5E-74CEA8A91F41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414-4A97-8F5E-74CEA8A91F4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414-4A97-8F5E-74CEA8A91F4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E414-4A97-8F5E-74CEA8A91F4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22-43A1-A6FF-D3077198BA5A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22-43A1-A6FF-D3077198BA5A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037-4D4E-9D7A-862D52590169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8A-4780-B350-2A150C4F4684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D99-4387-97D8-5F2E82E0D9A2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2DC-4A2E-AF06-35B8C927892B}"/>
                </c:ext>
              </c:extLst>
            </c:dLbl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Daten!$B$11:$B$35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Daten!$D$11:$D$35</c:f>
              <c:numCache>
                <c:formatCode>#,##0.0</c:formatCode>
                <c:ptCount val="25"/>
                <c:pt idx="0">
                  <c:v>100</c:v>
                </c:pt>
                <c:pt idx="1">
                  <c:v>97.186613977667008</c:v>
                </c:pt>
                <c:pt idx="2">
                  <c:v>93.753796140784871</c:v>
                </c:pt>
                <c:pt idx="3">
                  <c:v>90.102123871608669</c:v>
                </c:pt>
                <c:pt idx="4">
                  <c:v>83.451899976147331</c:v>
                </c:pt>
                <c:pt idx="5">
                  <c:v>81.609588283173039</c:v>
                </c:pt>
                <c:pt idx="6">
                  <c:v>83.828378780464419</c:v>
                </c:pt>
                <c:pt idx="7">
                  <c:v>86.339548963146385</c:v>
                </c:pt>
                <c:pt idx="8">
                  <c:v>84.738960761121618</c:v>
                </c:pt>
                <c:pt idx="9">
                  <c:v>79.253091626235971</c:v>
                </c:pt>
                <c:pt idx="10">
                  <c:v>81.810491733941859</c:v>
                </c:pt>
                <c:pt idx="11">
                  <c:v>84.289448511421</c:v>
                </c:pt>
                <c:pt idx="12">
                  <c:v>82.033034724083578</c:v>
                </c:pt>
                <c:pt idx="13">
                  <c:v>83.282226315155299</c:v>
                </c:pt>
                <c:pt idx="14">
                  <c:v>86.144793108790324</c:v>
                </c:pt>
                <c:pt idx="15">
                  <c:v>86.377664060905474</c:v>
                </c:pt>
                <c:pt idx="16">
                  <c:v>88.257107236212789</c:v>
                </c:pt>
                <c:pt idx="17">
                  <c:v>88.24481204338727</c:v>
                </c:pt>
                <c:pt idx="18">
                  <c:v>89.09391805991693</c:v>
                </c:pt>
                <c:pt idx="19">
                  <c:v>88.608668799472795</c:v>
                </c:pt>
                <c:pt idx="20">
                  <c:v>87.609396478164967</c:v>
                </c:pt>
                <c:pt idx="21">
                  <c:v>86.648158303066666</c:v>
                </c:pt>
                <c:pt idx="22">
                  <c:v>84.100840253477699</c:v>
                </c:pt>
                <c:pt idx="23">
                  <c:v>79.391781401307711</c:v>
                </c:pt>
                <c:pt idx="24">
                  <c:v>75.392892886739133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E414-4A97-8F5E-74CEA8A91F41}"/>
            </c:ext>
          </c:extLst>
        </c:ser>
        <c:ser>
          <c:idx val="1"/>
          <c:order val="1"/>
          <c:tx>
            <c:strRef>
              <c:f>Daten!$F$9</c:f>
              <c:strCache>
                <c:ptCount val="1"/>
                <c:pt idx="0">
                  <c:v>BIP preisbereinigt</c:v>
                </c:pt>
              </c:strCache>
            </c:strRef>
          </c:tx>
          <c:spPr>
            <a:ln w="19050">
              <a:solidFill>
                <a:schemeClr val="accent6"/>
              </a:solidFill>
            </a:ln>
          </c:spPr>
          <c:marker>
            <c:symbol val="diamond"/>
            <c:size val="8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22-43A1-A6FF-D3077198BA5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414-4A97-8F5E-74CEA8A91F4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414-4A97-8F5E-74CEA8A91F4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414-4A97-8F5E-74CEA8A91F4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E414-4A97-8F5E-74CEA8A91F4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414-4A97-8F5E-74CEA8A91F4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E414-4A97-8F5E-74CEA8A91F4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414-4A97-8F5E-74CEA8A91F4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E414-4A97-8F5E-74CEA8A91F4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E414-4A97-8F5E-74CEA8A91F4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E414-4A97-8F5E-74CEA8A91F4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E414-4A97-8F5E-74CEA8A91F4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414-4A97-8F5E-74CEA8A91F4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E414-4A97-8F5E-74CEA8A91F4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E414-4A97-8F5E-74CEA8A91F41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E414-4A97-8F5E-74CEA8A91F4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E414-4A97-8F5E-74CEA8A91F4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E414-4A97-8F5E-74CEA8A91F4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A22-43A1-A6FF-D3077198BA5A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37-4D4E-9D7A-862D52590169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0D-4BD5-B972-BD2E92214DCF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A8A-4780-B350-2A150C4F4684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D99-4387-97D8-5F2E82E0D9A2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7AB-45C5-85EA-22A4C6068936}"/>
                </c:ext>
              </c:extLst>
            </c:dLbl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Daten!$B$11:$B$35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Daten!$F$11:$F$35</c:f>
              <c:numCache>
                <c:formatCode>0.0</c:formatCode>
                <c:ptCount val="25"/>
                <c:pt idx="0" formatCode="#\ ##0.00\ \ \ ">
                  <c:v>100</c:v>
                </c:pt>
                <c:pt idx="1">
                  <c:v>101.63631889763779</c:v>
                </c:pt>
                <c:pt idx="2" formatCode="#\ ##0.00\ \ \ ">
                  <c:v>101.40255905511812</c:v>
                </c:pt>
                <c:pt idx="3" formatCode="#\ ##0.00\ \ \ ">
                  <c:v>100.86122047244095</c:v>
                </c:pt>
                <c:pt idx="4" formatCode="#\ ##0.00\ \ \ ">
                  <c:v>102.04232283464567</c:v>
                </c:pt>
                <c:pt idx="5" formatCode="#\ ##0.00\ \ \ ">
                  <c:v>102.94045275590551</c:v>
                </c:pt>
                <c:pt idx="6" formatCode="#\ ##0.00\ \ \ ">
                  <c:v>106.91437007874016</c:v>
                </c:pt>
                <c:pt idx="7" formatCode="#\ ##0.00\ \ \ ">
                  <c:v>110.00246062992126</c:v>
                </c:pt>
                <c:pt idx="8" formatCode="#\ ##0.00\ \ \ ">
                  <c:v>110.98671259842519</c:v>
                </c:pt>
                <c:pt idx="9" formatCode="#\ ##0.00\ \ \ ">
                  <c:v>104.8228346456693</c:v>
                </c:pt>
                <c:pt idx="10" formatCode="#\ ##0.00\ \ \ ">
                  <c:v>109.16584645669292</c:v>
                </c:pt>
                <c:pt idx="11" formatCode="#\ ##0.00\ \ \ ">
                  <c:v>113.28740157480316</c:v>
                </c:pt>
                <c:pt idx="12" formatCode="#\ ##0.00\ \ \ ">
                  <c:v>113.85334645669292</c:v>
                </c:pt>
                <c:pt idx="13" formatCode="#\ ##0.00\ \ \ ">
                  <c:v>114.38238188976378</c:v>
                </c:pt>
                <c:pt idx="14" formatCode="#\ ##0.00\ \ \ ">
                  <c:v>116.94143700787401</c:v>
                </c:pt>
                <c:pt idx="15" formatCode="#\ ##0.00\ \ \ ">
                  <c:v>119.02066929133858</c:v>
                </c:pt>
                <c:pt idx="16" formatCode="#\ ##0.00\ \ \ ">
                  <c:v>121.73966535433071</c:v>
                </c:pt>
                <c:pt idx="17" formatCode="#\ ##0.00\ \ \ ">
                  <c:v>125.27066929133858</c:v>
                </c:pt>
                <c:pt idx="18" formatCode="#\ ##0.00\ \ \ ">
                  <c:v>126.82086614173228</c:v>
                </c:pt>
                <c:pt idx="19" formatCode="#\ ##0.00\ \ \ ">
                  <c:v>128.19881889763781</c:v>
                </c:pt>
                <c:pt idx="20" formatCode="#\ ##0.00\ \ \ ">
                  <c:v>123.03149606299213</c:v>
                </c:pt>
                <c:pt idx="21" formatCode="#\ ##0.00\ \ \ ">
                  <c:v>127.90354330708661</c:v>
                </c:pt>
                <c:pt idx="22" formatCode="#\ ##0.00\ \ \ ">
                  <c:v>130.29035433070868</c:v>
                </c:pt>
                <c:pt idx="23" formatCode="#\ ##0.00\ \ \ ">
                  <c:v>128.97391732283464</c:v>
                </c:pt>
                <c:pt idx="24" formatCode="#\ ##0.00\ \ \ ">
                  <c:v>128.97391732283464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E414-4A97-8F5E-74CEA8A91F41}"/>
            </c:ext>
          </c:extLst>
        </c:ser>
        <c:ser>
          <c:idx val="2"/>
          <c:order val="2"/>
          <c:tx>
            <c:strRef>
              <c:f>Daten!$G$9</c:f>
              <c:strCache>
                <c:ptCount val="1"/>
                <c:pt idx="0">
                  <c:v>Abfallintensität</c:v>
                </c:pt>
              </c:strCache>
            </c:strRef>
          </c:tx>
          <c:spPr>
            <a:ln w="38100"/>
          </c:spPr>
          <c:marker>
            <c:symbol val="triangle"/>
            <c:size val="9"/>
            <c:spPr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A22-43A1-A6FF-D3077198BA5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E414-4A97-8F5E-74CEA8A91F4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E414-4A97-8F5E-74CEA8A91F4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E414-4A97-8F5E-74CEA8A91F4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E414-4A97-8F5E-74CEA8A91F4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E414-4A97-8F5E-74CEA8A91F4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E414-4A97-8F5E-74CEA8A91F4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E414-4A97-8F5E-74CEA8A91F4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E414-4A97-8F5E-74CEA8A91F4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E414-4A97-8F5E-74CEA8A91F4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E414-4A97-8F5E-74CEA8A91F41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E414-4A97-8F5E-74CEA8A91F41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E414-4A97-8F5E-74CEA8A91F41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E414-4A97-8F5E-74CEA8A91F41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E414-4A97-8F5E-74CEA8A91F41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E414-4A97-8F5E-74CEA8A91F41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E414-4A97-8F5E-74CEA8A91F41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E414-4A97-8F5E-74CEA8A91F41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22-43A1-A6FF-D3077198BA5A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037-4D4E-9D7A-862D52590169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0D-4BD5-B972-BD2E92214DCF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A8A-4780-B350-2A150C4F4684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D99-4387-97D8-5F2E82E0D9A2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C-4A2E-AF06-35B8C927892B}"/>
                </c:ext>
              </c:extLst>
            </c:dLbl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Daten!$B$11:$B$35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Daten!$G$11:$G$35</c:f>
              <c:numCache>
                <c:formatCode>0.0</c:formatCode>
                <c:ptCount val="25"/>
                <c:pt idx="0">
                  <c:v>100</c:v>
                </c:pt>
                <c:pt idx="1">
                  <c:v>95.621934198096767</c:v>
                </c:pt>
                <c:pt idx="2">
                  <c:v>92.457031670989963</c:v>
                </c:pt>
                <c:pt idx="3">
                  <c:v>89.332771752675683</c:v>
                </c:pt>
                <c:pt idx="4">
                  <c:v>81.781654570306912</c:v>
                </c:pt>
                <c:pt idx="5">
                  <c:v>79.278443117680226</c:v>
                </c:pt>
                <c:pt idx="6">
                  <c:v>78.407026781083403</c:v>
                </c:pt>
                <c:pt idx="7">
                  <c:v>78.488743314221438</c:v>
                </c:pt>
                <c:pt idx="8">
                  <c:v>76.350545733998075</c:v>
                </c:pt>
                <c:pt idx="9">
                  <c:v>75.606705250944358</c:v>
                </c:pt>
                <c:pt idx="10">
                  <c:v>74.941471521861757</c:v>
                </c:pt>
                <c:pt idx="11">
                  <c:v>74.403196948395944</c:v>
                </c:pt>
                <c:pt idx="12">
                  <c:v>72.051491921045098</c:v>
                </c:pt>
                <c:pt idx="13">
                  <c:v>72.81036199737359</c:v>
                </c:pt>
                <c:pt idx="14">
                  <c:v>73.664900409073937</c:v>
                </c:pt>
                <c:pt idx="15">
                  <c:v>72.573666889294984</c:v>
                </c:pt>
                <c:pt idx="16">
                  <c:v>72.496590966744563</c:v>
                </c:pt>
                <c:pt idx="17">
                  <c:v>70.443314897726552</c:v>
                </c:pt>
                <c:pt idx="18">
                  <c:v>70.251781722060997</c:v>
                </c:pt>
                <c:pt idx="19">
                  <c:v>69.118163147995674</c:v>
                </c:pt>
                <c:pt idx="20">
                  <c:v>71.208917457452486</c:v>
                </c:pt>
                <c:pt idx="21">
                  <c:v>67.744924075348777</c:v>
                </c:pt>
                <c:pt idx="22">
                  <c:v>64.548784662914699</c:v>
                </c:pt>
                <c:pt idx="23">
                  <c:v>61.556462771136999</c:v>
                </c:pt>
                <c:pt idx="24">
                  <c:v>58.455922291654652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E414-4A97-8F5E-74CEA8A91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536880"/>
        <c:axId val="249536488"/>
      </c:lineChart>
      <c:catAx>
        <c:axId val="249536880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700" baseline="0">
                <a:latin typeface="Meta Offc" pitchFamily="34" charset="0"/>
              </a:defRPr>
            </a:pPr>
            <a:endParaRPr lang="de-DE"/>
          </a:p>
        </c:txPr>
        <c:crossAx val="249536488"/>
        <c:crosses val="autoZero"/>
        <c:auto val="1"/>
        <c:lblAlgn val="ctr"/>
        <c:lblOffset val="100"/>
        <c:noMultiLvlLbl val="0"/>
      </c:catAx>
      <c:valAx>
        <c:axId val="249536488"/>
        <c:scaling>
          <c:orientation val="minMax"/>
          <c:max val="140"/>
          <c:min val="50"/>
        </c:scaling>
        <c:delete val="0"/>
        <c:axPos val="l"/>
        <c:majorGridlines>
          <c:spPr>
            <a:ln w="6350">
              <a:solidFill>
                <a:schemeClr val="tx1"/>
              </a:solidFill>
            </a:ln>
          </c:spPr>
        </c:majorGridlines>
        <c:title>
          <c:tx>
            <c:strRef>
              <c:f>Daten!$B$5</c:f>
              <c:strCache>
                <c:ptCount val="1"/>
                <c:pt idx="0">
                  <c:v>Index 2000 = 100</c:v>
                </c:pt>
              </c:strCache>
            </c:strRef>
          </c:tx>
          <c:layout>
            <c:manualLayout>
              <c:xMode val="edge"/>
              <c:yMode val="edge"/>
              <c:x val="7.0773515591094557E-2"/>
              <c:y val="2.1250850591656205E-2"/>
            </c:manualLayout>
          </c:layout>
          <c:overlay val="0"/>
          <c:txPr>
            <a:bodyPr rot="0" vert="horz"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249536880"/>
        <c:crosses val="autoZero"/>
        <c:crossBetween val="midCat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egendEntry>
        <c:idx val="0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ayout>
        <c:manualLayout>
          <c:xMode val="edge"/>
          <c:yMode val="edge"/>
          <c:x val="0.12907587707740817"/>
          <c:y val="0.82697894896773316"/>
          <c:w val="0.75192293713029179"/>
          <c:h val="6.2499898979613278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73" footer="0.3149606299212617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247350514187893E-2"/>
          <c:y val="7.4922460113925587E-2"/>
          <c:w val="0.8820049620304995"/>
          <c:h val="0.67319769345102598"/>
        </c:manualLayout>
      </c:layout>
      <c:lineChart>
        <c:grouping val="standard"/>
        <c:varyColors val="0"/>
        <c:ser>
          <c:idx val="0"/>
          <c:order val="0"/>
          <c:tx>
            <c:strRef>
              <c:f>Daten!$D$9</c:f>
              <c:strCache>
                <c:ptCount val="1"/>
                <c:pt idx="0">
                  <c:v>Abfallaufkommen  (Netto) </c:v>
                </c:pt>
              </c:strCache>
            </c:strRef>
          </c:tx>
          <c:spPr>
            <a:ln w="19050">
              <a:solidFill>
                <a:srgbClr val="5EAD35"/>
              </a:solidFill>
            </a:ln>
          </c:spPr>
          <c:marker>
            <c:symbol val="circle"/>
            <c:size val="7"/>
            <c:spPr>
              <a:solidFill>
                <a:srgbClr val="5EAD35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4B8-41B9-966A-5607C9E1811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4B8-41B9-966A-5607C9E1811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4B8-41B9-966A-5607C9E1811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9-34B8-41B9-966A-5607C9E18116}"/>
                </c:ext>
              </c:extLst>
            </c:dLbl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Daten!$B$11:$B$35</c15:sqref>
                  </c15:fullRef>
                </c:ext>
              </c:extLst>
              <c:f>Daten!$B$31:$B$35</c:f>
              <c:numCache>
                <c:formatCode>General</c:formatCode>
                <c:ptCount val="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Daten!$H$11:$H$35</c15:sqref>
                  </c15:fullRef>
                </c:ext>
              </c:extLst>
              <c:f>Daten!$H$31:$H$35</c:f>
            </c:numRef>
          </c:val>
          <c:smooth val="0"/>
          <c:extLst>
            <c:ext xmlns:c16="http://schemas.microsoft.com/office/drawing/2014/chart" uri="{C3380CC4-5D6E-409C-BE32-E72D297353CC}">
              <c16:uniqueId val="{00000017-34B8-41B9-966A-5607C9E18116}"/>
            </c:ext>
          </c:extLst>
        </c:ser>
        <c:ser>
          <c:idx val="1"/>
          <c:order val="1"/>
          <c:tx>
            <c:strRef>
              <c:f>Daten!$F$9</c:f>
              <c:strCache>
                <c:ptCount val="1"/>
                <c:pt idx="0">
                  <c:v>BIP preisbereinigt</c:v>
                </c:pt>
              </c:strCache>
            </c:strRef>
          </c:tx>
          <c:spPr>
            <a:ln w="19050">
              <a:solidFill>
                <a:schemeClr val="accent6"/>
              </a:solidFill>
            </a:ln>
          </c:spPr>
          <c:marker>
            <c:symbol val="diamond"/>
            <c:size val="8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34B8-41B9-966A-5607C9E1811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34B8-41B9-966A-5607C9E1811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34B8-41B9-966A-5607C9E1811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34B8-41B9-966A-5607C9E18116}"/>
                </c:ext>
              </c:extLst>
            </c:dLbl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Daten!$B$11:$B$35</c15:sqref>
                  </c15:fullRef>
                </c:ext>
              </c:extLst>
              <c:f>Daten!$B$31:$B$35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Daten!$E$11:$E$35</c15:sqref>
                  </c15:fullRef>
                </c:ext>
              </c:extLst>
              <c:f>Daten!$E$31:$E$35</c:f>
              <c:numCache>
                <c:formatCode>#\ ##0.00\ \ \ </c:formatCode>
                <c:ptCount val="5"/>
                <c:pt idx="0">
                  <c:v>100</c:v>
                </c:pt>
                <c:pt idx="1">
                  <c:v>103.96</c:v>
                </c:pt>
                <c:pt idx="2">
                  <c:v>105.9</c:v>
                </c:pt>
                <c:pt idx="3">
                  <c:v>104.83</c:v>
                </c:pt>
                <c:pt idx="4">
                  <c:v>104.83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Daten!$E$11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5C34-493A-ACCE-EAC1B5E1C50E}"/>
                      </c:ext>
                    </c:extLst>
                  </c15:dLbl>
                </c15:categoryFilterException>
                <c15:categoryFilterException>
                  <c15:sqref>Daten!$E$12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5C34-493A-ACCE-EAC1B5E1C50E}"/>
                      </c:ext>
                    </c:extLst>
                  </c15:dLbl>
                </c15:categoryFilterException>
                <c15:categoryFilterException>
                  <c15:sqref>Daten!$E$13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5C34-493A-ACCE-EAC1B5E1C50E}"/>
                      </c:ext>
                    </c:extLst>
                  </c15:dLbl>
                </c15:categoryFilterException>
                <c15:categoryFilterException>
                  <c15:sqref>Daten!$E$14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5C34-493A-ACCE-EAC1B5E1C50E}"/>
                      </c:ext>
                    </c:extLst>
                  </c15:dLbl>
                </c15:categoryFilterException>
                <c15:categoryFilterException>
                  <c15:sqref>Daten!$E$15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4-5C34-493A-ACCE-EAC1B5E1C50E}"/>
                      </c:ext>
                    </c:extLst>
                  </c15:dLbl>
                </c15:categoryFilterException>
                <c15:categoryFilterException>
                  <c15:sqref>Daten!$E$16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5-5C34-493A-ACCE-EAC1B5E1C50E}"/>
                      </c:ext>
                    </c:extLst>
                  </c15:dLbl>
                </c15:categoryFilterException>
                <c15:categoryFilterException>
                  <c15:sqref>Daten!$E$17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6-5C34-493A-ACCE-EAC1B5E1C50E}"/>
                      </c:ext>
                    </c:extLst>
                  </c15:dLbl>
                </c15:categoryFilterException>
                <c15:categoryFilterException>
                  <c15:sqref>Daten!$E$18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7-5C34-493A-ACCE-EAC1B5E1C50E}"/>
                      </c:ext>
                    </c:extLst>
                  </c15:dLbl>
                </c15:categoryFilterException>
                <c15:categoryFilterException>
                  <c15:sqref>Daten!$E$19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8-5C34-493A-ACCE-EAC1B5E1C50E}"/>
                      </c:ext>
                    </c:extLst>
                  </c15:dLbl>
                </c15:categoryFilterException>
                <c15:categoryFilterException>
                  <c15:sqref>Daten!$E$20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9-5C34-493A-ACCE-EAC1B5E1C50E}"/>
                      </c:ext>
                    </c:extLst>
                  </c15:dLbl>
                </c15:categoryFilterException>
                <c15:categoryFilterException>
                  <c15:sqref>Daten!$E$21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A-5C34-493A-ACCE-EAC1B5E1C50E}"/>
                      </c:ext>
                    </c:extLst>
                  </c15:dLbl>
                </c15:categoryFilterException>
                <c15:categoryFilterException>
                  <c15:sqref>Daten!$E$22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B-5C34-493A-ACCE-EAC1B5E1C50E}"/>
                      </c:ext>
                    </c:extLst>
                  </c15:dLbl>
                </c15:categoryFilterException>
                <c15:categoryFilterException>
                  <c15:sqref>Daten!$E$23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C-5C34-493A-ACCE-EAC1B5E1C50E}"/>
                      </c:ext>
                    </c:extLst>
                  </c15:dLbl>
                </c15:categoryFilterException>
                <c15:categoryFilterException>
                  <c15:sqref>Daten!$E$24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D-5C34-493A-ACCE-EAC1B5E1C50E}"/>
                      </c:ext>
                    </c:extLst>
                  </c15:dLbl>
                </c15:categoryFilterException>
                <c15:categoryFilterException>
                  <c15:sqref>Daten!$E$25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E-5C34-493A-ACCE-EAC1B5E1C50E}"/>
                      </c:ext>
                    </c:extLst>
                  </c15:dLbl>
                </c15:categoryFilterException>
                <c15:categoryFilterException>
                  <c15:sqref>Daten!$E$26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F-5C34-493A-ACCE-EAC1B5E1C50E}"/>
                      </c:ext>
                    </c:extLst>
                  </c15:dLbl>
                </c15:categoryFilterException>
                <c15:categoryFilterException>
                  <c15:sqref>Daten!$E$27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0-5C34-493A-ACCE-EAC1B5E1C50E}"/>
                      </c:ext>
                    </c:extLst>
                  </c15:dLbl>
                </c15:categoryFilterException>
                <c15:categoryFilterException>
                  <c15:sqref>Daten!$E$28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1-5C34-493A-ACCE-EAC1B5E1C50E}"/>
                      </c:ext>
                    </c:extLst>
                  </c15:dLbl>
                </c15:categoryFilterException>
                <c15:categoryFilterException>
                  <c15:sqref>Daten!$E$29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2-5C34-493A-ACCE-EAC1B5E1C50E}"/>
                      </c:ext>
                    </c:extLst>
                  </c15:dLbl>
                </c15:categoryFilterException>
                <c15:categoryFilterException>
                  <c15:sqref>Daten!$E$30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3-5C34-493A-ACCE-EAC1B5E1C50E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30-34B8-41B9-966A-5607C9E18116}"/>
            </c:ext>
          </c:extLst>
        </c:ser>
        <c:ser>
          <c:idx val="2"/>
          <c:order val="2"/>
          <c:tx>
            <c:strRef>
              <c:f>Daten!$G$9</c:f>
              <c:strCache>
                <c:ptCount val="1"/>
                <c:pt idx="0">
                  <c:v>Abfallintensität</c:v>
                </c:pt>
              </c:strCache>
            </c:strRef>
          </c:tx>
          <c:spPr>
            <a:ln w="38100"/>
          </c:spPr>
          <c:marker>
            <c:symbol val="triangle"/>
            <c:size val="9"/>
            <c:spPr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34B8-41B9-966A-5607C9E1811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34B8-41B9-966A-5607C9E1811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34B8-41B9-966A-5607C9E1811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34B8-41B9-966A-5607C9E18116}"/>
                </c:ext>
              </c:extLst>
            </c:dLbl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Daten!$B$11:$B$35</c15:sqref>
                  </c15:fullRef>
                </c:ext>
              </c:extLst>
              <c:f>Daten!$B$31:$B$35</c:f>
              <c:numCache>
                <c:formatCode>General</c:formatCode>
                <c:ptCount val="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Daten!$I$11:$I$35</c15:sqref>
                  </c15:fullRef>
                </c:ext>
              </c:extLst>
              <c:f>Daten!$I$31:$I$35</c:f>
            </c:numRef>
          </c:val>
          <c:smooth val="0"/>
          <c:extLst>
            <c:ext xmlns:c16="http://schemas.microsoft.com/office/drawing/2014/chart" uri="{C3380CC4-5D6E-409C-BE32-E72D297353CC}">
              <c16:uniqueId val="{00000048-34B8-41B9-966A-5607C9E18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536880"/>
        <c:axId val="249536488"/>
      </c:lineChart>
      <c:catAx>
        <c:axId val="249536880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800" baseline="0">
                <a:latin typeface="Meta Offc" pitchFamily="34" charset="0"/>
              </a:defRPr>
            </a:pPr>
            <a:endParaRPr lang="de-DE"/>
          </a:p>
        </c:txPr>
        <c:crossAx val="249536488"/>
        <c:crosses val="autoZero"/>
        <c:auto val="1"/>
        <c:lblAlgn val="ctr"/>
        <c:lblOffset val="100"/>
        <c:noMultiLvlLbl val="0"/>
      </c:catAx>
      <c:valAx>
        <c:axId val="249536488"/>
        <c:scaling>
          <c:orientation val="minMax"/>
          <c:max val="140"/>
          <c:min val="50"/>
        </c:scaling>
        <c:delete val="0"/>
        <c:axPos val="l"/>
        <c:majorGridlines>
          <c:spPr>
            <a:ln w="6350">
              <a:solidFill>
                <a:schemeClr val="tx1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900">
                    <a:latin typeface="Meta Offc" pitchFamily="34" charset="0"/>
                    <a:cs typeface="Meta Offc" pitchFamily="34" charset="0"/>
                  </a:defRPr>
                </a:pPr>
                <a:r>
                  <a:rPr lang="en-US"/>
                  <a:t>Index 2020 = 100</a:t>
                </a:r>
              </a:p>
            </c:rich>
          </c:tx>
          <c:layout>
            <c:manualLayout>
              <c:xMode val="edge"/>
              <c:yMode val="edge"/>
              <c:x val="7.0773515591094557E-2"/>
              <c:y val="2.1250850591656205E-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249536880"/>
        <c:crosses val="autoZero"/>
        <c:crossBetween val="midCat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ayout>
        <c:manualLayout>
          <c:xMode val="edge"/>
          <c:yMode val="edge"/>
          <c:x val="0.12907587707740817"/>
          <c:y val="0.86546771428883063"/>
          <c:w val="0.75192293713029179"/>
          <c:h val="3.9406653212497089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73" footer="0.31496062992126173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1181100</xdr:colOff>
      <xdr:row>35</xdr:row>
      <xdr:rowOff>19050</xdr:rowOff>
    </xdr:from>
    <xdr:to>
      <xdr:col>8</xdr:col>
      <xdr:colOff>1638300</xdr:colOff>
      <xdr:row>35</xdr:row>
      <xdr:rowOff>19050</xdr:rowOff>
    </xdr:to>
    <xdr:cxnSp macro="">
      <xdr:nvCxnSpPr>
        <xdr:cNvPr id="2" name="Gerade Verbindung 14">
          <a:extLst>
            <a:ext uri="{FF2B5EF4-FFF2-40B4-BE49-F238E27FC236}">
              <a16:creationId xmlns:a16="http://schemas.microsoft.com/office/drawing/2014/main" id="{549DDDC0-CC00-4A43-AA5E-D1213F57C116}"/>
            </a:ext>
          </a:extLst>
        </xdr:cNvPr>
        <xdr:cNvCxnSpPr/>
      </xdr:nvCxnSpPr>
      <xdr:spPr>
        <a:xfrm>
          <a:off x="1181100" y="8334375"/>
          <a:ext cx="14277975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2</xdr:row>
      <xdr:rowOff>74543</xdr:rowOff>
    </xdr:from>
    <xdr:to>
      <xdr:col>13</xdr:col>
      <xdr:colOff>817217</xdr:colOff>
      <xdr:row>22</xdr:row>
      <xdr:rowOff>158962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6</xdr:col>
      <xdr:colOff>549506</xdr:colOff>
      <xdr:row>19</xdr:row>
      <xdr:rowOff>34466</xdr:rowOff>
    </xdr:from>
    <xdr:to>
      <xdr:col>13</xdr:col>
      <xdr:colOff>713343</xdr:colOff>
      <xdr:row>22</xdr:row>
      <xdr:rowOff>8282</xdr:rowOff>
    </xdr:to>
    <xdr:sp macro="" textlink="Daten!V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601044" y="5031428"/>
          <a:ext cx="4376818" cy="3548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ysClr val="windowText" lastClr="000000"/>
              </a:solidFill>
              <a:latin typeface="Meta Serif Offc" pitchFamily="2" charset="0"/>
              <a:cs typeface="Meta Serif Offc" pitchFamily="2" charset="0"/>
            </a:rPr>
            <a:pPr algn="r"/>
            <a:t>Quelle: Statistisches Bundesamt, Wiesbaden, Statistischer Bericht - Volkswirtschaftliche Gesamtrechnungen, 81000-002:  Bruttoinlandsprodukt (Stand 08/2025); Umweltbundesamt, eigene Berechnungen</a:t>
          </a:fld>
          <a:endParaRPr lang="de-DE" sz="600">
            <a:solidFill>
              <a:sysClr val="windowText" lastClr="000000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0</xdr:col>
      <xdr:colOff>101876</xdr:colOff>
      <xdr:row>23</xdr:row>
      <xdr:rowOff>16947</xdr:rowOff>
    </xdr:from>
    <xdr:to>
      <xdr:col>4</xdr:col>
      <xdr:colOff>778565</xdr:colOff>
      <xdr:row>32</xdr:row>
      <xdr:rowOff>120354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1876" y="5556833"/>
          <a:ext cx="1670602" cy="12046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143672</xdr:colOff>
      <xdr:row>1</xdr:row>
      <xdr:rowOff>2198</xdr:rowOff>
    </xdr:from>
    <xdr:to>
      <xdr:col>12</xdr:col>
      <xdr:colOff>855976</xdr:colOff>
      <xdr:row>2</xdr:row>
      <xdr:rowOff>30773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43672" y="258640"/>
          <a:ext cx="5907092" cy="285018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Entkopplung des Abfallaufkommens von der Wirtschaftsleistung (Abfallintensität)</a:t>
          </a:fld>
          <a:endParaRPr lang="de-DE" sz="12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365125</xdr:colOff>
      <xdr:row>1</xdr:row>
      <xdr:rowOff>76200</xdr:rowOff>
    </xdr:from>
    <xdr:to>
      <xdr:col>13</xdr:col>
      <xdr:colOff>365125</xdr:colOff>
      <xdr:row>2</xdr:row>
      <xdr:rowOff>88900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587375" y="330200"/>
          <a:ext cx="6032500" cy="26670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0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900" b="0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0</xdr:col>
      <xdr:colOff>215347</xdr:colOff>
      <xdr:row>1</xdr:row>
      <xdr:rowOff>11766</xdr:rowOff>
    </xdr:from>
    <xdr:to>
      <xdr:col>13</xdr:col>
      <xdr:colOff>728597</xdr:colOff>
      <xdr:row>1</xdr:row>
      <xdr:rowOff>11766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15347" y="265766"/>
          <a:ext cx="6768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215347</xdr:colOff>
      <xdr:row>19</xdr:row>
      <xdr:rowOff>33605</xdr:rowOff>
    </xdr:from>
    <xdr:to>
      <xdr:col>13</xdr:col>
      <xdr:colOff>722749</xdr:colOff>
      <xdr:row>19</xdr:row>
      <xdr:rowOff>33605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15347" y="5030567"/>
          <a:ext cx="6771921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0</xdr:col>
      <xdr:colOff>215347</xdr:colOff>
      <xdr:row>18</xdr:row>
      <xdr:rowOff>759581</xdr:rowOff>
    </xdr:from>
    <xdr:to>
      <xdr:col>13</xdr:col>
      <xdr:colOff>729651</xdr:colOff>
      <xdr:row>18</xdr:row>
      <xdr:rowOff>759581</xdr:rowOff>
    </xdr:to>
    <xdr:cxnSp macro="">
      <xdr:nvCxnSpPr>
        <xdr:cNvPr id="15" name="Gerade Verbindun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215347" y="4650177"/>
          <a:ext cx="6778823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2</xdr:row>
      <xdr:rowOff>74543</xdr:rowOff>
    </xdr:from>
    <xdr:to>
      <xdr:col>13</xdr:col>
      <xdr:colOff>817217</xdr:colOff>
      <xdr:row>23</xdr:row>
      <xdr:rowOff>107674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F1FE83C1-9F14-46A8-AB2C-7794B79E4D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6</xdr:col>
      <xdr:colOff>549506</xdr:colOff>
      <xdr:row>20</xdr:row>
      <xdr:rowOff>85757</xdr:rowOff>
    </xdr:from>
    <xdr:to>
      <xdr:col>13</xdr:col>
      <xdr:colOff>713343</xdr:colOff>
      <xdr:row>24</xdr:row>
      <xdr:rowOff>8284</xdr:rowOff>
    </xdr:to>
    <xdr:sp macro="" textlink="Daten!V3">
      <xdr:nvSpPr>
        <xdr:cNvPr id="3" name="Textfeld 2">
          <a:extLst>
            <a:ext uri="{FF2B5EF4-FFF2-40B4-BE49-F238E27FC236}">
              <a16:creationId xmlns:a16="http://schemas.microsoft.com/office/drawing/2014/main" id="{0C22FA4C-2EE8-4885-A3F2-B7CE3EEEECBF}"/>
            </a:ext>
          </a:extLst>
        </xdr:cNvPr>
        <xdr:cNvSpPr txBox="1"/>
      </xdr:nvSpPr>
      <xdr:spPr>
        <a:xfrm>
          <a:off x="2597381" y="5162582"/>
          <a:ext cx="4373887" cy="3416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ysClr val="windowText" lastClr="000000"/>
              </a:solidFill>
              <a:latin typeface="Meta Serif Offc" pitchFamily="2" charset="0"/>
              <a:cs typeface="Meta Serif Offc" pitchFamily="2" charset="0"/>
            </a:rPr>
            <a:pPr algn="r"/>
            <a:t>Quelle: Statistisches Bundesamt, Wiesbaden, Statistischer Bericht - Volkswirtschaftliche Gesamtrechnungen, 81000-002:  Bruttoinlandsprodukt (Stand 08/2025); Umweltbundesamt, eigene Berechnungen</a:t>
          </a:fld>
          <a:endParaRPr lang="de-DE" sz="600">
            <a:solidFill>
              <a:sysClr val="windowText" lastClr="000000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0</xdr:col>
      <xdr:colOff>101876</xdr:colOff>
      <xdr:row>24</xdr:row>
      <xdr:rowOff>60908</xdr:rowOff>
    </xdr:from>
    <xdr:to>
      <xdr:col>4</xdr:col>
      <xdr:colOff>778565</xdr:colOff>
      <xdr:row>33</xdr:row>
      <xdr:rowOff>113027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AD9D464B-EFD8-4198-8C04-7E2B20B0D4B7}"/>
            </a:ext>
          </a:extLst>
        </xdr:cNvPr>
        <xdr:cNvSpPr txBox="1"/>
      </xdr:nvSpPr>
      <xdr:spPr>
        <a:xfrm>
          <a:off x="101876" y="5556833"/>
          <a:ext cx="1676814" cy="12046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143672</xdr:colOff>
      <xdr:row>1</xdr:row>
      <xdr:rowOff>2198</xdr:rowOff>
    </xdr:from>
    <xdr:to>
      <xdr:col>12</xdr:col>
      <xdr:colOff>855976</xdr:colOff>
      <xdr:row>2</xdr:row>
      <xdr:rowOff>30773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7500060D-257F-4337-955B-5DE0A52DDF84}"/>
            </a:ext>
          </a:extLst>
        </xdr:cNvPr>
        <xdr:cNvSpPr txBox="1"/>
      </xdr:nvSpPr>
      <xdr:spPr>
        <a:xfrm>
          <a:off x="143672" y="259373"/>
          <a:ext cx="5903429" cy="28575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Entkopplung des Abfallaufkommens von der Wirtschaftsleistung (Abfallintensität)</a:t>
          </a:fld>
          <a:endParaRPr lang="de-DE" sz="12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365125</xdr:colOff>
      <xdr:row>1</xdr:row>
      <xdr:rowOff>76200</xdr:rowOff>
    </xdr:from>
    <xdr:to>
      <xdr:col>13</xdr:col>
      <xdr:colOff>365125</xdr:colOff>
      <xdr:row>2</xdr:row>
      <xdr:rowOff>88900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912D89C2-8F84-4E6C-A99A-2EDF2991B347}"/>
            </a:ext>
          </a:extLst>
        </xdr:cNvPr>
        <xdr:cNvSpPr txBox="1"/>
      </xdr:nvSpPr>
      <xdr:spPr>
        <a:xfrm>
          <a:off x="584200" y="333375"/>
          <a:ext cx="6038850" cy="269875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0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900" b="0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F2110B8D-915D-4BEE-B3EA-E36E5F6F17A6}"/>
            </a:ext>
          </a:extLst>
        </xdr:cNvPr>
        <xdr:cNvCxnSpPr/>
      </xdr:nvCxnSpPr>
      <xdr:spPr>
        <a:xfrm>
          <a:off x="8559851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0</xdr:col>
      <xdr:colOff>215347</xdr:colOff>
      <xdr:row>1</xdr:row>
      <xdr:rowOff>11766</xdr:rowOff>
    </xdr:from>
    <xdr:to>
      <xdr:col>13</xdr:col>
      <xdr:colOff>728597</xdr:colOff>
      <xdr:row>1</xdr:row>
      <xdr:rowOff>11766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4B1632B1-E98A-48E4-B54C-2F5AB6AF0E65}"/>
            </a:ext>
          </a:extLst>
        </xdr:cNvPr>
        <xdr:cNvCxnSpPr/>
      </xdr:nvCxnSpPr>
      <xdr:spPr>
        <a:xfrm>
          <a:off x="215347" y="268941"/>
          <a:ext cx="677117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215347</xdr:colOff>
      <xdr:row>20</xdr:row>
      <xdr:rowOff>84896</xdr:rowOff>
    </xdr:from>
    <xdr:to>
      <xdr:col>13</xdr:col>
      <xdr:colOff>722749</xdr:colOff>
      <xdr:row>20</xdr:row>
      <xdr:rowOff>84896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CC58CEE1-5BC5-44A7-990A-0C362782165D}"/>
            </a:ext>
          </a:extLst>
        </xdr:cNvPr>
        <xdr:cNvCxnSpPr/>
      </xdr:nvCxnSpPr>
      <xdr:spPr>
        <a:xfrm>
          <a:off x="215347" y="5161721"/>
          <a:ext cx="6765327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219268F4-9E48-4361-8C2F-4CDDE6AF7DB3}"/>
            </a:ext>
          </a:extLst>
        </xdr:cNvPr>
        <xdr:cNvCxnSpPr/>
      </xdr:nvCxnSpPr>
      <xdr:spPr>
        <a:xfrm>
          <a:off x="8559837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3DA2D182-8553-41A0-B891-7D347C1085FA}"/>
            </a:ext>
          </a:extLst>
        </xdr:cNvPr>
        <xdr:cNvCxnSpPr/>
      </xdr:nvCxnSpPr>
      <xdr:spPr>
        <a:xfrm>
          <a:off x="10832372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402286A3-BDB4-4C24-B841-A1230FF27C36}"/>
            </a:ext>
          </a:extLst>
        </xdr:cNvPr>
        <xdr:cNvCxnSpPr/>
      </xdr:nvCxnSpPr>
      <xdr:spPr>
        <a:xfrm>
          <a:off x="11083336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3" name="Textfeld 12">
          <a:extLst>
            <a:ext uri="{FF2B5EF4-FFF2-40B4-BE49-F238E27FC236}">
              <a16:creationId xmlns:a16="http://schemas.microsoft.com/office/drawing/2014/main" id="{03509573-C037-4446-9CA8-A22F98A63092}"/>
            </a:ext>
          </a:extLst>
        </xdr:cNvPr>
        <xdr:cNvSpPr txBox="1"/>
      </xdr:nvSpPr>
      <xdr:spPr>
        <a:xfrm>
          <a:off x="11457912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>
    <xdr:from>
      <xdr:col>0</xdr:col>
      <xdr:colOff>215347</xdr:colOff>
      <xdr:row>18</xdr:row>
      <xdr:rowOff>854832</xdr:rowOff>
    </xdr:from>
    <xdr:to>
      <xdr:col>13</xdr:col>
      <xdr:colOff>729651</xdr:colOff>
      <xdr:row>18</xdr:row>
      <xdr:rowOff>854832</xdr:rowOff>
    </xdr:to>
    <xdr:cxnSp macro="">
      <xdr:nvCxnSpPr>
        <xdr:cNvPr id="14" name="Gerade Verbindung 14">
          <a:extLst>
            <a:ext uri="{FF2B5EF4-FFF2-40B4-BE49-F238E27FC236}">
              <a16:creationId xmlns:a16="http://schemas.microsoft.com/office/drawing/2014/main" id="{140F1052-5F25-4BCA-898F-2EF08A182F49}"/>
            </a:ext>
          </a:extLst>
        </xdr:cNvPr>
        <xdr:cNvCxnSpPr/>
      </xdr:nvCxnSpPr>
      <xdr:spPr>
        <a:xfrm>
          <a:off x="215347" y="4712457"/>
          <a:ext cx="6772229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estatis.de/DE/Themen/Wirtschaft/Volkswirtschaftliche-Gesamtrechnungen-Inlandsprodukt/_inhal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V42"/>
  <sheetViews>
    <sheetView showGridLines="0" tabSelected="1" topLeftCell="A8" zoomScale="90" zoomScaleNormal="90" workbookViewId="0">
      <selection activeCell="E10" sqref="E10"/>
    </sheetView>
  </sheetViews>
  <sheetFormatPr baseColWidth="10" defaultColWidth="11.44140625" defaultRowHeight="13.2"/>
  <cols>
    <col min="1" max="1" width="18" style="24" bestFit="1" customWidth="1"/>
    <col min="2" max="2" width="16.6640625" style="24" customWidth="1"/>
    <col min="3" max="4" width="19.6640625" style="24" customWidth="1"/>
    <col min="5" max="6" width="38.44140625" style="24" customWidth="1"/>
    <col min="7" max="7" width="24" style="24" customWidth="1"/>
    <col min="8" max="8" width="32.33203125" style="14" hidden="1" customWidth="1"/>
    <col min="9" max="9" width="25" style="14" hidden="1" customWidth="1"/>
    <col min="10" max="10" width="14.6640625" style="14" bestFit="1" customWidth="1"/>
    <col min="11" max="11" width="13.88671875" style="14" customWidth="1"/>
    <col min="12" max="16384" width="11.44140625" style="24"/>
  </cols>
  <sheetData>
    <row r="1" spans="1:22" ht="15.9" customHeight="1">
      <c r="A1" s="56" t="s">
        <v>1</v>
      </c>
      <c r="B1" s="78" t="s">
        <v>17</v>
      </c>
      <c r="C1" s="79"/>
      <c r="D1" s="79"/>
      <c r="E1" s="79"/>
      <c r="F1" s="79"/>
      <c r="G1" s="79"/>
    </row>
    <row r="2" spans="1:22" ht="15.9" customHeight="1">
      <c r="A2" s="56" t="s">
        <v>2</v>
      </c>
      <c r="B2" s="80"/>
      <c r="C2" s="79"/>
      <c r="D2" s="79"/>
      <c r="E2" s="79"/>
      <c r="F2" s="79"/>
      <c r="G2" s="79"/>
    </row>
    <row r="3" spans="1:22">
      <c r="A3" s="56" t="s">
        <v>0</v>
      </c>
      <c r="B3" s="83" t="s">
        <v>20</v>
      </c>
      <c r="C3" s="84"/>
      <c r="D3" s="84"/>
      <c r="E3" s="84"/>
      <c r="F3" s="84"/>
      <c r="G3" s="84"/>
      <c r="V3" s="25" t="str">
        <f>"Quelle: "&amp;Daten!B3</f>
        <v>Quelle: Statistisches Bundesamt, Wiesbaden, Statistischer Bericht - Volkswirtschaftliche Gesamtrechnungen, 81000-002:  Bruttoinlandsprodukt (Stand 08/2025); Umweltbundesamt, eigene Berechnungen</v>
      </c>
    </row>
    <row r="4" spans="1:22">
      <c r="A4" s="56" t="s">
        <v>3</v>
      </c>
      <c r="B4" s="83"/>
      <c r="C4" s="84"/>
      <c r="D4" s="84"/>
      <c r="E4" s="84"/>
      <c r="F4" s="84"/>
      <c r="G4" s="84"/>
    </row>
    <row r="5" spans="1:22">
      <c r="A5" s="56" t="s">
        <v>8</v>
      </c>
      <c r="B5" s="80" t="s">
        <v>12</v>
      </c>
      <c r="C5" s="79"/>
      <c r="D5" s="79"/>
      <c r="E5" s="79"/>
      <c r="F5" s="79"/>
      <c r="G5" s="79"/>
      <c r="I5" s="47"/>
    </row>
    <row r="6" spans="1:22">
      <c r="A6" s="57" t="s">
        <v>9</v>
      </c>
      <c r="B6" s="81"/>
      <c r="C6" s="82"/>
      <c r="D6" s="82"/>
      <c r="E6" s="82"/>
      <c r="F6" s="82"/>
      <c r="G6" s="82"/>
    </row>
    <row r="7" spans="1:22" ht="10.5" customHeight="1"/>
    <row r="8" spans="1:22" ht="40.5" customHeight="1">
      <c r="A8" s="15"/>
      <c r="B8" s="15"/>
      <c r="C8" s="14"/>
      <c r="D8" s="16"/>
      <c r="E8" s="48"/>
      <c r="F8" s="48"/>
      <c r="G8" s="72"/>
      <c r="H8" s="24"/>
      <c r="I8" s="24"/>
      <c r="J8" s="24"/>
      <c r="K8" s="24"/>
    </row>
    <row r="9" spans="1:22" ht="22.8">
      <c r="A9" s="14"/>
      <c r="B9" s="34"/>
      <c r="C9" s="35" t="s">
        <v>10</v>
      </c>
      <c r="D9" s="35" t="s">
        <v>14</v>
      </c>
      <c r="E9" s="35" t="s">
        <v>16</v>
      </c>
      <c r="F9" s="35" t="s">
        <v>13</v>
      </c>
      <c r="G9" s="73" t="s">
        <v>11</v>
      </c>
      <c r="H9" s="73" t="s">
        <v>14</v>
      </c>
      <c r="I9" s="73" t="s">
        <v>11</v>
      </c>
      <c r="J9" s="7"/>
      <c r="K9" s="7"/>
      <c r="L9" s="7"/>
      <c r="M9" s="7"/>
      <c r="N9" s="7"/>
      <c r="O9" s="7"/>
      <c r="P9" s="7"/>
      <c r="Q9" s="7"/>
      <c r="R9" s="7"/>
    </row>
    <row r="10" spans="1:22" ht="45.6">
      <c r="A10" s="14"/>
      <c r="B10" s="53"/>
      <c r="C10" s="35"/>
      <c r="D10" s="35" t="s">
        <v>15</v>
      </c>
      <c r="E10" s="73" t="s">
        <v>18</v>
      </c>
      <c r="F10" s="35" t="s">
        <v>19</v>
      </c>
      <c r="G10" s="73" t="s">
        <v>15</v>
      </c>
      <c r="H10" s="73" t="s">
        <v>21</v>
      </c>
      <c r="I10" s="73" t="s">
        <v>21</v>
      </c>
      <c r="J10" s="7"/>
      <c r="K10" s="7"/>
      <c r="L10" s="7"/>
      <c r="M10" s="7"/>
      <c r="N10" s="7"/>
      <c r="O10" s="7"/>
      <c r="P10" s="7"/>
      <c r="Q10" s="7"/>
      <c r="R10" s="7"/>
    </row>
    <row r="11" spans="1:22" ht="18" customHeight="1">
      <c r="A11" s="14"/>
      <c r="B11" s="36">
        <v>2000</v>
      </c>
      <c r="C11" s="38">
        <v>406663</v>
      </c>
      <c r="D11" s="59">
        <f t="shared" ref="D11:D35" si="0">(C11/$C$11)*100</f>
        <v>100</v>
      </c>
      <c r="E11" s="49">
        <v>81.28</v>
      </c>
      <c r="F11" s="49">
        <v>100</v>
      </c>
      <c r="G11" s="74">
        <f>D11/(F11/100)</f>
        <v>100</v>
      </c>
      <c r="H11" s="59">
        <f>(C11/$C$31)*100</f>
        <v>114.14300750824505</v>
      </c>
      <c r="I11" s="74">
        <f>H11/(E11/100)</f>
        <v>140.43184978868732</v>
      </c>
      <c r="J11" s="24"/>
      <c r="K11" s="24"/>
    </row>
    <row r="12" spans="1:22" ht="18" customHeight="1">
      <c r="A12" s="17"/>
      <c r="B12" s="37">
        <v>2001</v>
      </c>
      <c r="C12" s="39">
        <v>395222</v>
      </c>
      <c r="D12" s="60">
        <f t="shared" si="0"/>
        <v>97.186613977667008</v>
      </c>
      <c r="E12" s="50">
        <v>82.61</v>
      </c>
      <c r="F12" s="51">
        <f>E12*(100/$E$11)</f>
        <v>101.63631889763779</v>
      </c>
      <c r="G12" s="75">
        <f>D12/(F12/100)</f>
        <v>95.621934198096767</v>
      </c>
      <c r="H12" s="60">
        <f t="shared" ref="H12:H35" si="1">(C12/$C$31)*100</f>
        <v>110.93172408953758</v>
      </c>
      <c r="I12" s="75">
        <f t="shared" ref="I12:I35" si="2">H12/(E12/100)</f>
        <v>134.2836509981087</v>
      </c>
      <c r="J12" s="24"/>
      <c r="K12" s="24"/>
    </row>
    <row r="13" spans="1:22" ht="18" customHeight="1">
      <c r="A13" s="17"/>
      <c r="B13" s="36">
        <v>2002</v>
      </c>
      <c r="C13" s="38">
        <v>381262</v>
      </c>
      <c r="D13" s="59">
        <f t="shared" si="0"/>
        <v>93.753796140784871</v>
      </c>
      <c r="E13" s="49">
        <v>82.42</v>
      </c>
      <c r="F13" s="49">
        <f t="shared" ref="F13:F35" si="3">E13*(100/$E$11)</f>
        <v>101.40255905511812</v>
      </c>
      <c r="G13" s="74">
        <f t="shared" ref="G13:G35" si="4">D13/(F13/100)</f>
        <v>92.457031670989963</v>
      </c>
      <c r="H13" s="59">
        <f t="shared" si="1"/>
        <v>107.01340256824083</v>
      </c>
      <c r="I13" s="74">
        <f t="shared" si="2"/>
        <v>129.8391198352837</v>
      </c>
      <c r="J13" s="24"/>
      <c r="K13" s="24"/>
    </row>
    <row r="14" spans="1:22" ht="18" customHeight="1">
      <c r="A14" s="17"/>
      <c r="B14" s="37">
        <v>2003</v>
      </c>
      <c r="C14" s="39">
        <v>366412</v>
      </c>
      <c r="D14" s="60">
        <f t="shared" si="0"/>
        <v>90.102123871608669</v>
      </c>
      <c r="E14" s="50">
        <v>81.98</v>
      </c>
      <c r="F14" s="50">
        <f t="shared" si="3"/>
        <v>100.86122047244095</v>
      </c>
      <c r="G14" s="75">
        <f t="shared" si="4"/>
        <v>89.332771752675683</v>
      </c>
      <c r="H14" s="60">
        <f t="shared" si="1"/>
        <v>102.84527401585855</v>
      </c>
      <c r="I14" s="75">
        <f t="shared" si="2"/>
        <v>125.45166383978841</v>
      </c>
      <c r="J14" s="24"/>
      <c r="K14" s="24"/>
    </row>
    <row r="15" spans="1:22" ht="18" customHeight="1">
      <c r="A15" s="17"/>
      <c r="B15" s="36">
        <v>2004</v>
      </c>
      <c r="C15" s="38">
        <v>339368</v>
      </c>
      <c r="D15" s="59">
        <f t="shared" si="0"/>
        <v>83.451899976147331</v>
      </c>
      <c r="E15" s="49">
        <v>82.94</v>
      </c>
      <c r="F15" s="49">
        <f t="shared" si="3"/>
        <v>102.04232283464567</v>
      </c>
      <c r="G15" s="74">
        <f t="shared" si="4"/>
        <v>81.781654570306912</v>
      </c>
      <c r="H15" s="59">
        <f t="shared" si="1"/>
        <v>95.254508455546983</v>
      </c>
      <c r="I15" s="74">
        <f t="shared" si="2"/>
        <v>114.84749030087652</v>
      </c>
      <c r="J15" s="24"/>
      <c r="K15" s="24"/>
    </row>
    <row r="16" spans="1:22" ht="18" customHeight="1">
      <c r="A16" s="17"/>
      <c r="B16" s="37">
        <v>2005</v>
      </c>
      <c r="C16" s="39">
        <v>331876</v>
      </c>
      <c r="D16" s="60">
        <f t="shared" si="0"/>
        <v>81.609588283173039</v>
      </c>
      <c r="E16" s="50">
        <v>83.67</v>
      </c>
      <c r="F16" s="50">
        <f t="shared" si="3"/>
        <v>102.94045275590551</v>
      </c>
      <c r="G16" s="75">
        <f t="shared" si="4"/>
        <v>79.278443117680226</v>
      </c>
      <c r="H16" s="60">
        <f t="shared" si="1"/>
        <v>93.151638481510062</v>
      </c>
      <c r="I16" s="75">
        <f t="shared" si="2"/>
        <v>111.3321841538306</v>
      </c>
      <c r="J16" s="24"/>
      <c r="K16" s="24"/>
    </row>
    <row r="17" spans="1:11" ht="18" customHeight="1">
      <c r="A17" s="17"/>
      <c r="B17" s="36">
        <v>2006</v>
      </c>
      <c r="C17" s="38">
        <v>340899</v>
      </c>
      <c r="D17" s="59">
        <f t="shared" si="0"/>
        <v>83.828378780464419</v>
      </c>
      <c r="E17" s="49">
        <v>86.9</v>
      </c>
      <c r="F17" s="49">
        <f t="shared" si="3"/>
        <v>106.91437007874016</v>
      </c>
      <c r="G17" s="74">
        <f t="shared" si="4"/>
        <v>78.407026781083403</v>
      </c>
      <c r="H17" s="59">
        <f t="shared" si="1"/>
        <v>95.684232685425584</v>
      </c>
      <c r="I17" s="74">
        <f t="shared" si="2"/>
        <v>110.10843807298686</v>
      </c>
      <c r="J17" s="24"/>
      <c r="K17" s="24"/>
    </row>
    <row r="18" spans="1:11" ht="18" customHeight="1">
      <c r="A18" s="17"/>
      <c r="B18" s="37">
        <v>2007</v>
      </c>
      <c r="C18" s="39">
        <v>351111</v>
      </c>
      <c r="D18" s="60">
        <f t="shared" si="0"/>
        <v>86.339548963146385</v>
      </c>
      <c r="E18" s="50">
        <v>89.41</v>
      </c>
      <c r="F18" s="50">
        <f t="shared" si="3"/>
        <v>110.00246062992126</v>
      </c>
      <c r="G18" s="75">
        <f t="shared" si="4"/>
        <v>78.488743314221438</v>
      </c>
      <c r="H18" s="60">
        <f t="shared" si="1"/>
        <v>98.550557855589076</v>
      </c>
      <c r="I18" s="75">
        <f t="shared" si="2"/>
        <v>110.22319411205578</v>
      </c>
      <c r="J18" s="24"/>
      <c r="K18" s="24"/>
    </row>
    <row r="19" spans="1:11" ht="18" customHeight="1">
      <c r="A19" s="17"/>
      <c r="B19" s="36">
        <v>2008</v>
      </c>
      <c r="C19" s="38">
        <v>344602</v>
      </c>
      <c r="D19" s="59">
        <f t="shared" si="0"/>
        <v>84.738960761121618</v>
      </c>
      <c r="E19" s="49">
        <v>90.21</v>
      </c>
      <c r="F19" s="49">
        <f t="shared" si="3"/>
        <v>110.98671259842519</v>
      </c>
      <c r="G19" s="74">
        <f t="shared" si="4"/>
        <v>76.350545733998075</v>
      </c>
      <c r="H19" s="59">
        <f t="shared" si="1"/>
        <v>96.723598343975851</v>
      </c>
      <c r="I19" s="74">
        <f t="shared" si="2"/>
        <v>107.22048369801115</v>
      </c>
      <c r="J19" s="24"/>
      <c r="K19" s="24"/>
    </row>
    <row r="20" spans="1:11" ht="18" customHeight="1">
      <c r="A20" s="17"/>
      <c r="B20" s="37">
        <v>2009</v>
      </c>
      <c r="C20" s="39">
        <v>322293</v>
      </c>
      <c r="D20" s="60">
        <f t="shared" si="0"/>
        <v>79.253091626235971</v>
      </c>
      <c r="E20" s="50">
        <v>85.2</v>
      </c>
      <c r="F20" s="50">
        <f t="shared" si="3"/>
        <v>104.8228346456693</v>
      </c>
      <c r="G20" s="75">
        <f t="shared" si="4"/>
        <v>75.606705250944358</v>
      </c>
      <c r="H20" s="60">
        <f t="shared" si="1"/>
        <v>90.461862325450852</v>
      </c>
      <c r="I20" s="75">
        <f t="shared" si="2"/>
        <v>106.17589474818175</v>
      </c>
      <c r="J20" s="24"/>
      <c r="K20" s="24"/>
    </row>
    <row r="21" spans="1:11" ht="18" customHeight="1">
      <c r="A21" s="17"/>
      <c r="B21" s="44">
        <v>2010</v>
      </c>
      <c r="C21" s="43">
        <v>332693</v>
      </c>
      <c r="D21" s="61">
        <f t="shared" si="0"/>
        <v>81.810491733941859</v>
      </c>
      <c r="E21" s="49">
        <v>88.73</v>
      </c>
      <c r="F21" s="49">
        <f t="shared" si="3"/>
        <v>109.16584645669292</v>
      </c>
      <c r="G21" s="74">
        <f t="shared" si="4"/>
        <v>74.941471521861757</v>
      </c>
      <c r="H21" s="61">
        <f t="shared" si="1"/>
        <v>93.380955722405446</v>
      </c>
      <c r="I21" s="74">
        <f t="shared" si="2"/>
        <v>105.24169471701278</v>
      </c>
      <c r="J21" s="24"/>
      <c r="K21" s="24"/>
    </row>
    <row r="22" spans="1:11" ht="18" customHeight="1">
      <c r="B22" s="45">
        <v>2011</v>
      </c>
      <c r="C22" s="52">
        <v>342774</v>
      </c>
      <c r="D22" s="62">
        <f t="shared" si="0"/>
        <v>84.289448511421</v>
      </c>
      <c r="E22" s="50">
        <v>92.08</v>
      </c>
      <c r="F22" s="50">
        <f t="shared" si="3"/>
        <v>113.28740157480316</v>
      </c>
      <c r="G22" s="75">
        <f t="shared" si="4"/>
        <v>74.403196948395944</v>
      </c>
      <c r="H22" s="62">
        <f t="shared" si="1"/>
        <v>96.21051154304962</v>
      </c>
      <c r="I22" s="75">
        <f t="shared" si="2"/>
        <v>104.48578577655259</v>
      </c>
      <c r="J22" s="24"/>
      <c r="K22" s="24"/>
    </row>
    <row r="23" spans="1:11" ht="18" customHeight="1">
      <c r="B23" s="54">
        <v>2012</v>
      </c>
      <c r="C23" s="55">
        <v>333598</v>
      </c>
      <c r="D23" s="63">
        <f t="shared" si="0"/>
        <v>82.033034724083578</v>
      </c>
      <c r="E23" s="49">
        <v>92.54</v>
      </c>
      <c r="F23" s="49">
        <f t="shared" si="3"/>
        <v>113.85334645669292</v>
      </c>
      <c r="G23" s="76">
        <f t="shared" si="4"/>
        <v>72.051491921045098</v>
      </c>
      <c r="H23" s="63">
        <f t="shared" si="1"/>
        <v>93.634972984351975</v>
      </c>
      <c r="I23" s="76">
        <f t="shared" si="2"/>
        <v>101.1832429050702</v>
      </c>
      <c r="J23" s="24"/>
      <c r="K23" s="24"/>
    </row>
    <row r="24" spans="1:11" ht="18" customHeight="1">
      <c r="B24" s="45">
        <v>2013</v>
      </c>
      <c r="C24" s="52">
        <v>338678</v>
      </c>
      <c r="D24" s="62">
        <f t="shared" si="0"/>
        <v>83.282226315155299</v>
      </c>
      <c r="E24" s="50">
        <v>92.97</v>
      </c>
      <c r="F24" s="50">
        <f t="shared" si="3"/>
        <v>114.38238188976378</v>
      </c>
      <c r="G24" s="75">
        <f t="shared" si="4"/>
        <v>72.81036199737359</v>
      </c>
      <c r="H24" s="62">
        <f t="shared" si="1"/>
        <v>95.060837835941342</v>
      </c>
      <c r="I24" s="75">
        <f t="shared" si="2"/>
        <v>102.24893819075115</v>
      </c>
      <c r="J24" s="24"/>
      <c r="K24" s="24"/>
    </row>
    <row r="25" spans="1:11" ht="18" customHeight="1">
      <c r="B25" s="54">
        <v>2014</v>
      </c>
      <c r="C25" s="55">
        <v>350319</v>
      </c>
      <c r="D25" s="63">
        <f t="shared" si="0"/>
        <v>86.144793108790324</v>
      </c>
      <c r="E25" s="58">
        <v>95.05</v>
      </c>
      <c r="F25" s="58">
        <f t="shared" si="3"/>
        <v>116.94143700787401</v>
      </c>
      <c r="G25" s="74">
        <f t="shared" si="4"/>
        <v>73.664900409073937</v>
      </c>
      <c r="H25" s="63">
        <f t="shared" si="1"/>
        <v>98.328257666128692</v>
      </c>
      <c r="I25" s="74">
        <f t="shared" si="2"/>
        <v>103.44898228945681</v>
      </c>
      <c r="J25" s="24"/>
      <c r="K25" s="24"/>
    </row>
    <row r="26" spans="1:11" ht="18" customHeight="1">
      <c r="B26" s="45">
        <v>2015</v>
      </c>
      <c r="C26" s="52">
        <v>351266</v>
      </c>
      <c r="D26" s="62">
        <f t="shared" si="0"/>
        <v>86.377664060905474</v>
      </c>
      <c r="E26" s="50">
        <v>96.74</v>
      </c>
      <c r="F26" s="50">
        <f t="shared" si="3"/>
        <v>119.02066929133858</v>
      </c>
      <c r="G26" s="75">
        <f t="shared" si="4"/>
        <v>72.573666889294984</v>
      </c>
      <c r="H26" s="62">
        <f t="shared" si="1"/>
        <v>98.594063574486</v>
      </c>
      <c r="I26" s="75">
        <f t="shared" si="2"/>
        <v>101.91654287211702</v>
      </c>
      <c r="J26" s="24"/>
      <c r="K26" s="24"/>
    </row>
    <row r="27" spans="1:11" ht="18" customHeight="1">
      <c r="B27" s="54">
        <v>2016</v>
      </c>
      <c r="C27" s="55">
        <v>358909</v>
      </c>
      <c r="D27" s="63">
        <f t="shared" si="0"/>
        <v>88.257107236212789</v>
      </c>
      <c r="E27" s="58">
        <v>98.95</v>
      </c>
      <c r="F27" s="58">
        <f t="shared" si="3"/>
        <v>121.73966535433071</v>
      </c>
      <c r="G27" s="76">
        <f t="shared" si="4"/>
        <v>72.496590966744563</v>
      </c>
      <c r="H27" s="63">
        <f t="shared" si="1"/>
        <v>100.73931653919024</v>
      </c>
      <c r="I27" s="76">
        <f t="shared" si="2"/>
        <v>101.80830372833779</v>
      </c>
      <c r="J27" s="24"/>
      <c r="K27" s="24"/>
    </row>
    <row r="28" spans="1:11" s="64" customFormat="1" ht="18" customHeight="1">
      <c r="B28" s="45">
        <v>2017</v>
      </c>
      <c r="C28" s="52">
        <v>358859</v>
      </c>
      <c r="D28" s="62">
        <f t="shared" si="0"/>
        <v>88.24481204338727</v>
      </c>
      <c r="E28" s="50">
        <v>101.82</v>
      </c>
      <c r="F28" s="50">
        <f t="shared" si="3"/>
        <v>125.27066929133858</v>
      </c>
      <c r="G28" s="75">
        <f t="shared" si="4"/>
        <v>70.443314897726552</v>
      </c>
      <c r="H28" s="62">
        <f t="shared" si="1"/>
        <v>100.72528243632026</v>
      </c>
      <c r="I28" s="75">
        <f t="shared" si="2"/>
        <v>98.92485016334733</v>
      </c>
    </row>
    <row r="29" spans="1:11" ht="18" customHeight="1">
      <c r="B29" s="54">
        <v>2018</v>
      </c>
      <c r="C29" s="55">
        <v>362312</v>
      </c>
      <c r="D29" s="63">
        <f t="shared" si="0"/>
        <v>89.09391805991693</v>
      </c>
      <c r="E29" s="58">
        <v>103.08</v>
      </c>
      <c r="F29" s="58">
        <f t="shared" si="3"/>
        <v>126.82086614173228</v>
      </c>
      <c r="G29" s="76">
        <f t="shared" si="4"/>
        <v>70.251781722060997</v>
      </c>
      <c r="H29" s="63">
        <f t="shared" si="1"/>
        <v>101.69447758052065</v>
      </c>
      <c r="I29" s="76">
        <f t="shared" si="2"/>
        <v>98.655876581801181</v>
      </c>
      <c r="J29" s="24"/>
      <c r="K29" s="24"/>
    </row>
    <row r="30" spans="1:11" ht="18" customHeight="1">
      <c r="B30" s="45">
        <v>2019</v>
      </c>
      <c r="C30" s="52">
        <v>360338.67080000008</v>
      </c>
      <c r="D30" s="62">
        <f t="shared" si="0"/>
        <v>88.608668799472795</v>
      </c>
      <c r="E30" s="50">
        <v>104.2</v>
      </c>
      <c r="F30" s="50">
        <f t="shared" si="3"/>
        <v>128.19881889763781</v>
      </c>
      <c r="G30" s="75">
        <f t="shared" si="4"/>
        <v>69.118163147995674</v>
      </c>
      <c r="H30" s="62">
        <f t="shared" si="1"/>
        <v>101.14059948073822</v>
      </c>
      <c r="I30" s="75">
        <f t="shared" si="2"/>
        <v>97.063915048693104</v>
      </c>
      <c r="J30" s="24"/>
      <c r="K30" s="24"/>
    </row>
    <row r="31" spans="1:11" s="46" customFormat="1" ht="17.25" customHeight="1">
      <c r="B31" s="54">
        <v>2020</v>
      </c>
      <c r="C31" s="55">
        <v>356275</v>
      </c>
      <c r="D31" s="63">
        <f t="shared" si="0"/>
        <v>87.609396478164967</v>
      </c>
      <c r="E31" s="58">
        <v>100</v>
      </c>
      <c r="F31" s="58">
        <f t="shared" si="3"/>
        <v>123.03149606299213</v>
      </c>
      <c r="G31" s="76">
        <f t="shared" si="4"/>
        <v>71.208917457452486</v>
      </c>
      <c r="H31" s="63">
        <f t="shared" si="1"/>
        <v>100</v>
      </c>
      <c r="I31" s="76">
        <f t="shared" si="2"/>
        <v>100</v>
      </c>
      <c r="J31" s="47"/>
      <c r="K31" s="47"/>
    </row>
    <row r="32" spans="1:11" s="46" customFormat="1" ht="17.25" customHeight="1">
      <c r="B32" s="45">
        <v>2021</v>
      </c>
      <c r="C32" s="52">
        <v>352366</v>
      </c>
      <c r="D32" s="62">
        <f t="shared" si="0"/>
        <v>86.648158303066666</v>
      </c>
      <c r="E32" s="50">
        <v>103.96</v>
      </c>
      <c r="F32" s="50">
        <f t="shared" si="3"/>
        <v>127.90354330708661</v>
      </c>
      <c r="G32" s="75">
        <f t="shared" si="4"/>
        <v>67.744924075348777</v>
      </c>
      <c r="H32" s="62">
        <f t="shared" si="1"/>
        <v>98.90281383762543</v>
      </c>
      <c r="I32" s="75">
        <f t="shared" si="2"/>
        <v>95.135450016954067</v>
      </c>
      <c r="J32" s="47"/>
      <c r="K32" s="47"/>
    </row>
    <row r="33" spans="2:11" s="46" customFormat="1" ht="17.25" customHeight="1">
      <c r="B33" s="54">
        <v>2022</v>
      </c>
      <c r="C33" s="55">
        <v>342007</v>
      </c>
      <c r="D33" s="63">
        <f t="shared" si="0"/>
        <v>84.100840253477699</v>
      </c>
      <c r="E33" s="58">
        <v>105.9</v>
      </c>
      <c r="F33" s="58">
        <f t="shared" si="3"/>
        <v>130.29035433070868</v>
      </c>
      <c r="G33" s="76">
        <f t="shared" si="4"/>
        <v>64.548784662914699</v>
      </c>
      <c r="H33" s="63">
        <f t="shared" si="1"/>
        <v>95.995228405024207</v>
      </c>
      <c r="I33" s="76">
        <f t="shared" si="2"/>
        <v>90.647052318247589</v>
      </c>
      <c r="J33" s="47"/>
      <c r="K33" s="47"/>
    </row>
    <row r="34" spans="2:11" s="46" customFormat="1" ht="17.25" customHeight="1">
      <c r="B34" s="45">
        <v>2023</v>
      </c>
      <c r="C34" s="52">
        <v>322857</v>
      </c>
      <c r="D34" s="62">
        <f t="shared" si="0"/>
        <v>79.391781401307711</v>
      </c>
      <c r="E34" s="50">
        <v>104.83</v>
      </c>
      <c r="F34" s="50">
        <f t="shared" si="3"/>
        <v>128.97391732283464</v>
      </c>
      <c r="G34" s="75">
        <f t="shared" si="4"/>
        <v>61.556462771136999</v>
      </c>
      <c r="H34" s="62">
        <f t="shared" si="1"/>
        <v>90.620167005824143</v>
      </c>
      <c r="I34" s="75">
        <f t="shared" si="2"/>
        <v>86.444879333992318</v>
      </c>
      <c r="J34" s="47"/>
      <c r="K34" s="47"/>
    </row>
    <row r="35" spans="2:11" s="70" customFormat="1" ht="17.25" customHeight="1">
      <c r="B35" s="54">
        <v>2024</v>
      </c>
      <c r="C35" s="55">
        <v>306595</v>
      </c>
      <c r="D35" s="63">
        <f t="shared" si="0"/>
        <v>75.392892886739133</v>
      </c>
      <c r="E35" s="58">
        <v>104.83</v>
      </c>
      <c r="F35" s="58">
        <f t="shared" si="3"/>
        <v>128.97391732283464</v>
      </c>
      <c r="G35" s="76">
        <f t="shared" si="4"/>
        <v>58.455922291654652</v>
      </c>
      <c r="H35" s="76">
        <f t="shared" si="1"/>
        <v>86.055715388393793</v>
      </c>
      <c r="I35" s="76">
        <f t="shared" si="2"/>
        <v>82.090732985208234</v>
      </c>
      <c r="J35" s="71"/>
      <c r="K35" s="71"/>
    </row>
    <row r="36" spans="2:11" ht="13.8">
      <c r="B36" s="67"/>
      <c r="C36" s="65"/>
      <c r="D36" s="66"/>
      <c r="H36" s="24"/>
      <c r="I36" s="24"/>
    </row>
    <row r="37" spans="2:11" ht="13.8">
      <c r="B37" s="68"/>
      <c r="C37" s="65"/>
      <c r="D37" s="66"/>
    </row>
    <row r="38" spans="2:11" ht="13.8">
      <c r="B38" s="68"/>
      <c r="C38" s="65"/>
      <c r="D38" s="66"/>
    </row>
    <row r="39" spans="2:11" ht="13.8">
      <c r="B39" s="68"/>
      <c r="C39" s="65"/>
      <c r="D39" s="66"/>
    </row>
    <row r="40" spans="2:11" ht="13.8">
      <c r="B40" s="68"/>
      <c r="C40" s="65"/>
      <c r="D40" s="66"/>
    </row>
    <row r="41" spans="2:11" ht="13.8">
      <c r="B41" s="68"/>
      <c r="C41" s="65"/>
      <c r="D41" s="66"/>
    </row>
    <row r="42" spans="2:11" ht="13.8">
      <c r="B42" s="68"/>
      <c r="C42" s="65"/>
      <c r="D42" s="66"/>
    </row>
  </sheetData>
  <sheetProtection selectLockedCells="1"/>
  <mergeCells count="6">
    <mergeCell ref="B1:G1"/>
    <mergeCell ref="B5:G5"/>
    <mergeCell ref="B6:G6"/>
    <mergeCell ref="B4:G4"/>
    <mergeCell ref="B3:G3"/>
    <mergeCell ref="B2:G2"/>
  </mergeCells>
  <phoneticPr fontId="22" type="noConversion"/>
  <conditionalFormatting sqref="J9:R10">
    <cfRule type="cellIs" dxfId="0" priority="2" operator="greaterThan">
      <formula>0</formula>
    </cfRule>
  </conditionalFormatting>
  <hyperlinks>
    <hyperlink ref="E10" r:id="rId1" location="_8w5e7ya35" xr:uid="{DB45443D-C4B2-4347-9E56-CE257AFFB893}"/>
  </hyperlinks>
  <pageMargins left="0.78740157480314965" right="0.78740157480314965" top="0.98425196850393704" bottom="0.98425196850393704" header="0.51181102362204722" footer="0.51181102362204722"/>
  <pageSetup paperSize="9" scale="80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3"/>
  <sheetViews>
    <sheetView showGridLines="0" topLeftCell="A18" zoomScale="130" zoomScaleNormal="130" workbookViewId="0">
      <selection activeCell="L24" sqref="L24"/>
    </sheetView>
  </sheetViews>
  <sheetFormatPr baseColWidth="10" defaultRowHeight="13.2"/>
  <cols>
    <col min="1" max="1" width="3.33203125" customWidth="1"/>
    <col min="2" max="2" width="5.6640625" style="1" customWidth="1"/>
    <col min="3" max="3" width="4.33203125" style="1" customWidth="1"/>
    <col min="4" max="4" width="1.6640625" style="1" customWidth="1"/>
    <col min="5" max="5" width="14" style="1" customWidth="1"/>
    <col min="6" max="6" width="1.6640625" style="1" customWidth="1"/>
    <col min="7" max="7" width="14" style="1" customWidth="1"/>
    <col min="8" max="8" width="1.6640625" style="1" customWidth="1"/>
    <col min="9" max="9" width="14" style="1" customWidth="1"/>
    <col min="10" max="10" width="1.6640625" style="1" customWidth="1"/>
    <col min="11" max="11" width="14" style="1" customWidth="1"/>
    <col min="12" max="12" width="1.6640625" style="1" customWidth="1"/>
    <col min="13" max="13" width="16" style="1" customWidth="1"/>
    <col min="14" max="14" width="14.88671875" style="1" customWidth="1"/>
    <col min="15" max="15" width="1.44140625" style="1" customWidth="1"/>
    <col min="16" max="16" width="15.109375" style="1" customWidth="1"/>
    <col min="17" max="17" width="2.5546875" customWidth="1"/>
    <col min="18" max="20" width="11.6640625" customWidth="1"/>
    <col min="21" max="21" width="4" customWidth="1"/>
    <col min="22" max="23" width="11.6640625" customWidth="1"/>
    <col min="24" max="24" width="19.109375" customWidth="1"/>
    <col min="25" max="25" width="2.5546875" customWidth="1"/>
  </cols>
  <sheetData>
    <row r="1" spans="1:25" ht="20.25" customHeight="1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</row>
    <row r="2" spans="1:25" ht="20.25" customHeight="1">
      <c r="A2" s="30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9"/>
      <c r="Q2" s="85" t="s">
        <v>7</v>
      </c>
      <c r="R2" s="86"/>
      <c r="S2" s="86"/>
      <c r="T2" s="86"/>
      <c r="U2" s="86"/>
      <c r="V2" s="86"/>
      <c r="W2" s="86"/>
      <c r="X2" s="86"/>
      <c r="Y2" s="87"/>
    </row>
    <row r="3" spans="1:25" ht="18.75" customHeight="1">
      <c r="A3" s="3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29"/>
      <c r="Q3" s="19"/>
      <c r="R3" s="19"/>
      <c r="S3" s="23"/>
      <c r="T3" s="19"/>
      <c r="U3" s="19"/>
      <c r="V3" s="23"/>
      <c r="W3" s="19"/>
      <c r="X3" s="19"/>
      <c r="Y3" s="20"/>
    </row>
    <row r="4" spans="1:25" ht="15.9" customHeight="1">
      <c r="A4" s="30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29"/>
      <c r="Q4" s="19"/>
      <c r="R4" s="19"/>
      <c r="S4" s="19"/>
      <c r="T4" s="19"/>
      <c r="U4" s="19"/>
      <c r="V4" s="19"/>
      <c r="W4" s="19"/>
      <c r="X4" s="19"/>
      <c r="Y4" s="20"/>
    </row>
    <row r="5" spans="1:25" ht="7.5" customHeight="1">
      <c r="A5" s="30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9"/>
      <c r="Q5" s="19"/>
      <c r="R5" s="19"/>
      <c r="S5" s="19"/>
      <c r="T5" s="19"/>
      <c r="U5" s="19"/>
      <c r="V5" s="19"/>
      <c r="W5" s="19"/>
      <c r="X5" s="19"/>
      <c r="Y5" s="20"/>
    </row>
    <row r="6" spans="1:25" ht="16.5" customHeight="1">
      <c r="A6" s="30"/>
      <c r="C6" s="4"/>
      <c r="N6" s="29"/>
      <c r="Q6" s="19"/>
      <c r="R6" s="19"/>
      <c r="S6" s="19"/>
      <c r="T6" s="19"/>
      <c r="U6" s="19"/>
      <c r="V6" s="19"/>
      <c r="W6" s="19"/>
      <c r="X6" s="19"/>
      <c r="Y6" s="20"/>
    </row>
    <row r="7" spans="1:25" ht="16.5" customHeight="1">
      <c r="A7" s="30"/>
      <c r="C7" s="4"/>
      <c r="N7" s="29"/>
      <c r="Q7" s="19"/>
      <c r="R7" s="19"/>
      <c r="S7" s="19"/>
      <c r="T7" s="19"/>
      <c r="U7" s="19"/>
      <c r="V7" s="19"/>
      <c r="W7" s="19"/>
      <c r="X7" s="19"/>
      <c r="Y7" s="20"/>
    </row>
    <row r="8" spans="1:25" ht="16.5" customHeight="1">
      <c r="A8" s="30"/>
      <c r="C8" s="4"/>
      <c r="N8" s="29"/>
      <c r="Q8" s="19"/>
      <c r="R8" s="19"/>
      <c r="S8" s="19"/>
      <c r="T8" s="19"/>
      <c r="U8" s="19"/>
      <c r="V8" s="19"/>
      <c r="W8" s="19"/>
      <c r="X8" s="19"/>
      <c r="Y8" s="20"/>
    </row>
    <row r="9" spans="1:25" ht="16.5" customHeight="1">
      <c r="A9" s="30"/>
      <c r="C9" s="4"/>
      <c r="N9" s="29"/>
      <c r="Q9" s="19"/>
      <c r="R9" s="19"/>
      <c r="S9" s="19"/>
      <c r="T9" s="19"/>
      <c r="U9" s="19"/>
      <c r="V9" s="19"/>
      <c r="W9" s="19"/>
      <c r="X9" s="19"/>
      <c r="Y9" s="20"/>
    </row>
    <row r="10" spans="1:25" ht="16.5" customHeight="1">
      <c r="A10" s="30"/>
      <c r="C10" s="4"/>
      <c r="N10" s="29"/>
      <c r="Q10" s="19"/>
      <c r="R10" s="19"/>
      <c r="S10" s="19"/>
      <c r="T10" s="19"/>
      <c r="U10" s="19"/>
      <c r="V10" s="19"/>
      <c r="W10" s="19"/>
      <c r="X10" s="19"/>
      <c r="Y10" s="20"/>
    </row>
    <row r="11" spans="1:25" ht="16.5" customHeight="1">
      <c r="A11" s="30"/>
      <c r="C11" s="4"/>
      <c r="N11" s="29"/>
      <c r="Q11" s="19"/>
      <c r="R11" s="23" t="s">
        <v>4</v>
      </c>
      <c r="S11" s="19"/>
      <c r="T11" s="19"/>
      <c r="U11" s="19"/>
      <c r="V11" s="19"/>
      <c r="W11" s="19"/>
      <c r="X11" s="19"/>
      <c r="Y11" s="20"/>
    </row>
    <row r="12" spans="1:25" ht="16.5" customHeight="1">
      <c r="A12" s="30"/>
      <c r="C12" s="4"/>
      <c r="N12" s="29"/>
      <c r="Q12" s="19"/>
      <c r="R12" s="19"/>
      <c r="S12" s="19"/>
      <c r="T12" s="19"/>
      <c r="U12" s="19"/>
      <c r="V12" s="19"/>
      <c r="W12" s="19"/>
      <c r="X12" s="19"/>
      <c r="Y12" s="20"/>
    </row>
    <row r="13" spans="1:25" ht="17.25" customHeight="1">
      <c r="A13" s="30"/>
      <c r="C13" s="4"/>
      <c r="N13" s="29"/>
      <c r="Q13" s="19"/>
      <c r="R13" s="23" t="s">
        <v>5</v>
      </c>
      <c r="S13" s="19"/>
      <c r="T13" s="19"/>
      <c r="U13" s="19"/>
      <c r="V13" s="19"/>
      <c r="W13" s="19"/>
      <c r="X13" s="19"/>
      <c r="Y13" s="20"/>
    </row>
    <row r="14" spans="1:25" ht="16.5" customHeight="1">
      <c r="A14" s="30"/>
      <c r="C14" s="4"/>
      <c r="N14" s="29"/>
      <c r="Q14" s="19"/>
      <c r="R14" s="19"/>
      <c r="S14" s="19"/>
      <c r="T14" s="19"/>
      <c r="U14" s="19"/>
      <c r="V14" s="19"/>
      <c r="W14" s="19"/>
      <c r="X14" s="19"/>
      <c r="Y14" s="20"/>
    </row>
    <row r="15" spans="1:25" ht="16.5" customHeight="1">
      <c r="A15" s="30"/>
      <c r="C15" s="4"/>
      <c r="N15" s="29"/>
      <c r="Q15" s="19"/>
      <c r="R15" s="19"/>
      <c r="S15" s="23" t="s">
        <v>6</v>
      </c>
      <c r="T15" s="19"/>
      <c r="U15" s="19"/>
      <c r="V15" s="23" t="s">
        <v>6</v>
      </c>
      <c r="W15" s="19"/>
      <c r="X15" s="19"/>
      <c r="Y15" s="20"/>
    </row>
    <row r="16" spans="1:25" ht="16.5" customHeight="1">
      <c r="A16" s="30"/>
      <c r="C16" s="4"/>
      <c r="N16" s="29"/>
      <c r="Q16" s="19"/>
      <c r="R16" s="19"/>
      <c r="S16" s="19"/>
      <c r="T16" s="19"/>
      <c r="U16" s="19"/>
      <c r="V16" s="19"/>
      <c r="W16" s="19"/>
      <c r="X16" s="19"/>
      <c r="Y16" s="20"/>
    </row>
    <row r="17" spans="1:25" ht="16.5" customHeight="1">
      <c r="A17" s="30"/>
      <c r="C17" s="4"/>
      <c r="N17" s="29"/>
      <c r="Q17" s="19"/>
      <c r="R17" s="19"/>
      <c r="S17" s="19"/>
      <c r="T17" s="19"/>
      <c r="U17" s="19"/>
      <c r="V17" s="19"/>
      <c r="W17" s="19"/>
      <c r="X17" s="19"/>
      <c r="Y17" s="20"/>
    </row>
    <row r="18" spans="1:25" ht="22.5" customHeight="1">
      <c r="A18" s="30"/>
      <c r="C18" s="4"/>
      <c r="N18" s="29"/>
      <c r="Q18" s="19"/>
      <c r="R18" s="19"/>
      <c r="S18" s="19"/>
      <c r="T18" s="19"/>
      <c r="U18" s="19"/>
      <c r="V18" s="19"/>
      <c r="W18" s="19"/>
      <c r="X18" s="19"/>
      <c r="Y18" s="20"/>
    </row>
    <row r="19" spans="1:25" ht="87" customHeight="1">
      <c r="A19" s="30"/>
      <c r="B19" s="11"/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40"/>
      <c r="Q19" s="21"/>
      <c r="R19" s="21"/>
      <c r="S19" s="21"/>
      <c r="T19" s="21"/>
      <c r="U19" s="21"/>
      <c r="V19" s="21"/>
      <c r="W19" s="21"/>
      <c r="X19" s="21"/>
      <c r="Y19" s="22"/>
    </row>
    <row r="20" spans="1:25" ht="9" customHeight="1">
      <c r="A20" s="30"/>
      <c r="B20" s="11"/>
      <c r="C20" s="12"/>
      <c r="D20" s="13"/>
      <c r="E20" s="88"/>
      <c r="F20" s="13"/>
      <c r="G20" s="88"/>
      <c r="H20" s="13"/>
      <c r="I20" s="88"/>
      <c r="J20" s="13"/>
      <c r="K20" s="88"/>
      <c r="L20" s="13"/>
      <c r="M20" s="88"/>
      <c r="N20" s="40"/>
    </row>
    <row r="21" spans="1:25" ht="11.25" customHeight="1">
      <c r="A21" s="30"/>
      <c r="B21" s="11"/>
      <c r="C21" s="12"/>
      <c r="D21" s="13"/>
      <c r="E21" s="88"/>
      <c r="F21" s="13"/>
      <c r="G21" s="88"/>
      <c r="H21" s="13"/>
      <c r="I21" s="88"/>
      <c r="J21" s="13"/>
      <c r="K21" s="88"/>
      <c r="L21" s="13"/>
      <c r="M21" s="88"/>
      <c r="N21" s="40"/>
    </row>
    <row r="22" spans="1:25" ht="9" customHeight="1">
      <c r="A22" s="41"/>
      <c r="B22" s="33"/>
      <c r="C22" s="31"/>
      <c r="D22" s="32"/>
      <c r="E22" s="77"/>
      <c r="F22" s="32"/>
      <c r="G22" s="77"/>
      <c r="H22" s="32"/>
      <c r="I22" s="77"/>
      <c r="J22" s="32"/>
      <c r="K22" s="77"/>
      <c r="L22" s="32"/>
      <c r="M22" s="77"/>
      <c r="N22" s="42"/>
    </row>
    <row r="23" spans="1:25" ht="16.5" customHeight="1">
      <c r="A23" s="1"/>
      <c r="C23" s="4"/>
      <c r="D23" s="6"/>
      <c r="E23" s="6"/>
      <c r="F23" s="6"/>
      <c r="G23" s="6"/>
      <c r="H23" s="6"/>
      <c r="I23" s="6"/>
      <c r="J23" s="6"/>
      <c r="K23" s="6"/>
      <c r="L23" s="6"/>
    </row>
    <row r="24" spans="1:25" ht="21.75" customHeight="1"/>
    <row r="25" spans="1:25" ht="6.75" customHeight="1"/>
    <row r="26" spans="1:25" ht="6" customHeight="1">
      <c r="B26" s="8"/>
      <c r="C26" s="8"/>
      <c r="D26" s="8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25" ht="4.5" customHeight="1">
      <c r="B27" s="8"/>
      <c r="C27" s="8"/>
      <c r="D27" s="8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25" ht="6" customHeight="1">
      <c r="B28" s="8"/>
      <c r="C28" s="8"/>
      <c r="D28" s="8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25" ht="6.75" customHeight="1"/>
    <row r="30" spans="1:25" ht="4.5" customHeight="1">
      <c r="H30" s="3"/>
      <c r="I30" s="3"/>
      <c r="J30" s="3"/>
      <c r="K30" s="3"/>
      <c r="L30" s="3"/>
    </row>
    <row r="31" spans="1:25" ht="18" customHeight="1">
      <c r="B31" s="18"/>
      <c r="C31" s="18"/>
      <c r="D31" s="18"/>
      <c r="E31" s="18"/>
      <c r="F31" s="18"/>
      <c r="G31" s="3"/>
      <c r="H31" s="3"/>
      <c r="I31" s="3"/>
      <c r="J31" s="3"/>
      <c r="K31" s="3"/>
      <c r="L31" s="3"/>
    </row>
    <row r="32" spans="1:25">
      <c r="B32" s="18"/>
      <c r="C32" s="18"/>
      <c r="D32" s="18"/>
      <c r="E32" s="18"/>
      <c r="F32" s="18"/>
      <c r="G32" s="3"/>
      <c r="H32" s="3"/>
      <c r="I32" s="3"/>
      <c r="J32" s="3"/>
      <c r="K32" s="3"/>
      <c r="L32" s="3"/>
    </row>
    <row r="33" spans="2:12">
      <c r="B33" s="18"/>
      <c r="C33" s="18"/>
      <c r="D33" s="18"/>
      <c r="E33" s="18"/>
      <c r="F33" s="18"/>
      <c r="G33" s="3"/>
      <c r="H33" s="3"/>
      <c r="I33" s="3"/>
      <c r="J33" s="3"/>
      <c r="K33" s="3"/>
      <c r="L33" s="3"/>
    </row>
  </sheetData>
  <sheetProtection selectLockedCells="1"/>
  <mergeCells count="6">
    <mergeCell ref="Q2:Y2"/>
    <mergeCell ref="E20:E21"/>
    <mergeCell ref="G20:G21"/>
    <mergeCell ref="I20:I21"/>
    <mergeCell ref="K20:K21"/>
    <mergeCell ref="M20:M21"/>
  </mergeCells>
  <printOptions horizontalCentered="1"/>
  <pageMargins left="0" right="0" top="0.78740157480314965" bottom="0.78740157480314965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9B8AB-C39C-4CC8-9F33-96357634F71F}">
  <sheetPr>
    <tabColor theme="8"/>
    <pageSetUpPr fitToPage="1"/>
  </sheetPr>
  <dimension ref="A1:Y35"/>
  <sheetViews>
    <sheetView showGridLines="0" zoomScale="130" zoomScaleNormal="130" workbookViewId="0">
      <selection activeCell="P13" sqref="P13"/>
    </sheetView>
  </sheetViews>
  <sheetFormatPr baseColWidth="10" defaultRowHeight="13.2"/>
  <cols>
    <col min="1" max="1" width="3.33203125" customWidth="1"/>
    <col min="2" max="2" width="5.6640625" style="1" customWidth="1"/>
    <col min="3" max="3" width="4.33203125" style="1" customWidth="1"/>
    <col min="4" max="4" width="1.6640625" style="1" customWidth="1"/>
    <col min="5" max="5" width="14" style="1" customWidth="1"/>
    <col min="6" max="6" width="1.6640625" style="1" customWidth="1"/>
    <col min="7" max="7" width="14" style="1" customWidth="1"/>
    <col min="8" max="8" width="1.6640625" style="1" customWidth="1"/>
    <col min="9" max="9" width="14" style="1" customWidth="1"/>
    <col min="10" max="10" width="1.6640625" style="1" customWidth="1"/>
    <col min="11" max="11" width="14" style="1" customWidth="1"/>
    <col min="12" max="12" width="1.6640625" style="1" customWidth="1"/>
    <col min="13" max="13" width="16" style="1" customWidth="1"/>
    <col min="14" max="14" width="14.88671875" style="1" customWidth="1"/>
    <col min="15" max="15" width="1.44140625" style="1" customWidth="1"/>
    <col min="16" max="16" width="15.109375" style="1" customWidth="1"/>
    <col min="17" max="17" width="2.5546875" customWidth="1"/>
    <col min="18" max="20" width="11.6640625" customWidth="1"/>
    <col min="21" max="21" width="4" customWidth="1"/>
    <col min="22" max="23" width="11.6640625" customWidth="1"/>
    <col min="24" max="24" width="19.109375" customWidth="1"/>
    <col min="25" max="25" width="2.5546875" customWidth="1"/>
  </cols>
  <sheetData>
    <row r="1" spans="1:25" ht="20.25" customHeight="1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</row>
    <row r="2" spans="1:25" ht="20.25" customHeight="1">
      <c r="A2" s="30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9"/>
      <c r="Q2" s="85" t="s">
        <v>7</v>
      </c>
      <c r="R2" s="86"/>
      <c r="S2" s="86"/>
      <c r="T2" s="86"/>
      <c r="U2" s="86"/>
      <c r="V2" s="86"/>
      <c r="W2" s="86"/>
      <c r="X2" s="86"/>
      <c r="Y2" s="87"/>
    </row>
    <row r="3" spans="1:25" ht="18.75" customHeight="1">
      <c r="A3" s="3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29"/>
      <c r="Q3" s="19"/>
      <c r="R3" s="19"/>
      <c r="S3" s="23"/>
      <c r="T3" s="19"/>
      <c r="U3" s="19"/>
      <c r="V3" s="23"/>
      <c r="W3" s="19"/>
      <c r="X3" s="19"/>
      <c r="Y3" s="20"/>
    </row>
    <row r="4" spans="1:25" ht="15.9" customHeight="1">
      <c r="A4" s="30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29"/>
      <c r="Q4" s="19"/>
      <c r="R4" s="19"/>
      <c r="S4" s="19"/>
      <c r="T4" s="19"/>
      <c r="U4" s="19"/>
      <c r="V4" s="19"/>
      <c r="W4" s="19"/>
      <c r="X4" s="19"/>
      <c r="Y4" s="20"/>
    </row>
    <row r="5" spans="1:25" ht="7.5" customHeight="1">
      <c r="A5" s="30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9"/>
      <c r="Q5" s="19"/>
      <c r="R5" s="19"/>
      <c r="S5" s="19"/>
      <c r="T5" s="19"/>
      <c r="U5" s="19"/>
      <c r="V5" s="19"/>
      <c r="W5" s="19"/>
      <c r="X5" s="19"/>
      <c r="Y5" s="20"/>
    </row>
    <row r="6" spans="1:25" ht="16.5" customHeight="1">
      <c r="A6" s="30"/>
      <c r="C6" s="4"/>
      <c r="N6" s="29"/>
      <c r="Q6" s="19"/>
      <c r="R6" s="19"/>
      <c r="S6" s="19"/>
      <c r="T6" s="19"/>
      <c r="U6" s="19"/>
      <c r="V6" s="19"/>
      <c r="W6" s="19"/>
      <c r="X6" s="19"/>
      <c r="Y6" s="20"/>
    </row>
    <row r="7" spans="1:25" ht="16.5" customHeight="1">
      <c r="A7" s="30"/>
      <c r="C7" s="4"/>
      <c r="N7" s="29"/>
      <c r="Q7" s="19"/>
      <c r="R7" s="19"/>
      <c r="S7" s="19"/>
      <c r="T7" s="19"/>
      <c r="U7" s="19"/>
      <c r="V7" s="19"/>
      <c r="W7" s="19"/>
      <c r="X7" s="19"/>
      <c r="Y7" s="20"/>
    </row>
    <row r="8" spans="1:25" ht="16.5" customHeight="1">
      <c r="A8" s="30"/>
      <c r="C8" s="4"/>
      <c r="N8" s="29"/>
      <c r="Q8" s="19"/>
      <c r="R8" s="19"/>
      <c r="S8" s="19"/>
      <c r="T8" s="19"/>
      <c r="U8" s="19"/>
      <c r="V8" s="19"/>
      <c r="W8" s="19"/>
      <c r="X8" s="19"/>
      <c r="Y8" s="20"/>
    </row>
    <row r="9" spans="1:25" ht="16.5" customHeight="1">
      <c r="A9" s="30"/>
      <c r="C9" s="4"/>
      <c r="N9" s="29"/>
      <c r="Q9" s="19"/>
      <c r="R9" s="19"/>
      <c r="S9" s="19"/>
      <c r="T9" s="19"/>
      <c r="U9" s="19"/>
      <c r="V9" s="19"/>
      <c r="W9" s="19"/>
      <c r="X9" s="19"/>
      <c r="Y9" s="20"/>
    </row>
    <row r="10" spans="1:25" ht="16.5" customHeight="1">
      <c r="A10" s="30"/>
      <c r="C10" s="4"/>
      <c r="N10" s="29"/>
      <c r="Q10" s="19"/>
      <c r="R10" s="19"/>
      <c r="S10" s="19"/>
      <c r="T10" s="19"/>
      <c r="U10" s="19"/>
      <c r="V10" s="19"/>
      <c r="W10" s="19"/>
      <c r="X10" s="19"/>
      <c r="Y10" s="20"/>
    </row>
    <row r="11" spans="1:25" ht="16.5" customHeight="1">
      <c r="A11" s="30"/>
      <c r="C11" s="4"/>
      <c r="N11" s="29"/>
      <c r="Q11" s="19"/>
      <c r="R11" s="23" t="s">
        <v>4</v>
      </c>
      <c r="S11" s="19"/>
      <c r="T11" s="19"/>
      <c r="U11" s="19"/>
      <c r="V11" s="19"/>
      <c r="W11" s="19"/>
      <c r="X11" s="19"/>
      <c r="Y11" s="20"/>
    </row>
    <row r="12" spans="1:25" ht="16.5" customHeight="1">
      <c r="A12" s="30"/>
      <c r="C12" s="4"/>
      <c r="N12" s="29"/>
      <c r="Q12" s="19"/>
      <c r="R12" s="19"/>
      <c r="S12" s="19"/>
      <c r="T12" s="19"/>
      <c r="U12" s="19"/>
      <c r="V12" s="19"/>
      <c r="W12" s="19"/>
      <c r="X12" s="19"/>
      <c r="Y12" s="20"/>
    </row>
    <row r="13" spans="1:25" ht="17.25" customHeight="1">
      <c r="A13" s="30"/>
      <c r="C13" s="4"/>
      <c r="N13" s="29"/>
      <c r="Q13" s="19"/>
      <c r="R13" s="23" t="s">
        <v>5</v>
      </c>
      <c r="S13" s="19"/>
      <c r="T13" s="19"/>
      <c r="U13" s="19"/>
      <c r="V13" s="19"/>
      <c r="W13" s="19"/>
      <c r="X13" s="19"/>
      <c r="Y13" s="20"/>
    </row>
    <row r="14" spans="1:25" ht="16.5" customHeight="1">
      <c r="A14" s="30"/>
      <c r="C14" s="4"/>
      <c r="N14" s="29"/>
      <c r="Q14" s="19"/>
      <c r="R14" s="19"/>
      <c r="S14" s="19"/>
      <c r="T14" s="19"/>
      <c r="U14" s="19"/>
      <c r="V14" s="19"/>
      <c r="W14" s="19"/>
      <c r="X14" s="19"/>
      <c r="Y14" s="20"/>
    </row>
    <row r="15" spans="1:25" ht="16.5" customHeight="1">
      <c r="A15" s="30"/>
      <c r="C15" s="4"/>
      <c r="N15" s="29"/>
      <c r="Q15" s="19"/>
      <c r="R15" s="19"/>
      <c r="S15" s="23" t="s">
        <v>6</v>
      </c>
      <c r="T15" s="19"/>
      <c r="U15" s="19"/>
      <c r="V15" s="23" t="s">
        <v>6</v>
      </c>
      <c r="W15" s="19"/>
      <c r="X15" s="19"/>
      <c r="Y15" s="20"/>
    </row>
    <row r="16" spans="1:25" ht="16.5" customHeight="1">
      <c r="A16" s="30"/>
      <c r="C16" s="4"/>
      <c r="N16" s="29"/>
      <c r="Q16" s="19"/>
      <c r="R16" s="19"/>
      <c r="S16" s="19"/>
      <c r="T16" s="19"/>
      <c r="U16" s="19"/>
      <c r="V16" s="19"/>
      <c r="W16" s="19"/>
      <c r="X16" s="19"/>
      <c r="Y16" s="20"/>
    </row>
    <row r="17" spans="1:25" ht="16.5" customHeight="1">
      <c r="A17" s="30"/>
      <c r="C17" s="4"/>
      <c r="N17" s="29"/>
      <c r="Q17" s="19"/>
      <c r="R17" s="19"/>
      <c r="S17" s="19"/>
      <c r="T17" s="19"/>
      <c r="U17" s="19"/>
      <c r="V17" s="19"/>
      <c r="W17" s="19"/>
      <c r="X17" s="19"/>
      <c r="Y17" s="20"/>
    </row>
    <row r="18" spans="1:25" ht="22.5" customHeight="1">
      <c r="A18" s="30"/>
      <c r="C18" s="4"/>
      <c r="N18" s="29"/>
      <c r="Q18" s="19"/>
      <c r="R18" s="19"/>
      <c r="S18" s="19"/>
      <c r="T18" s="19"/>
      <c r="U18" s="19"/>
      <c r="V18" s="19"/>
      <c r="W18" s="19"/>
      <c r="X18" s="19"/>
      <c r="Y18" s="20"/>
    </row>
    <row r="19" spans="1:25" ht="87" customHeight="1">
      <c r="A19" s="30"/>
      <c r="B19" s="11"/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40"/>
      <c r="Q19" s="21"/>
      <c r="R19" s="21"/>
      <c r="S19" s="21"/>
      <c r="T19" s="21"/>
      <c r="U19" s="21"/>
      <c r="V19" s="21"/>
      <c r="W19" s="21"/>
      <c r="X19" s="21"/>
      <c r="Y19" s="22"/>
    </row>
    <row r="20" spans="1:25" ht="9" customHeight="1">
      <c r="A20" s="30"/>
      <c r="B20" s="11"/>
      <c r="C20" s="12"/>
      <c r="D20" s="13"/>
      <c r="E20" s="88"/>
      <c r="F20" s="13"/>
      <c r="G20" s="88"/>
      <c r="H20" s="13"/>
      <c r="I20" s="88"/>
      <c r="J20" s="13"/>
      <c r="K20" s="88"/>
      <c r="L20" s="13"/>
      <c r="M20" s="88"/>
      <c r="N20" s="40"/>
    </row>
    <row r="21" spans="1:25" ht="11.25" customHeight="1">
      <c r="A21" s="30"/>
      <c r="B21" s="11"/>
      <c r="C21" s="12"/>
      <c r="D21" s="13"/>
      <c r="E21" s="88"/>
      <c r="F21" s="13"/>
      <c r="G21" s="88"/>
      <c r="H21" s="13"/>
      <c r="I21" s="88"/>
      <c r="J21" s="13"/>
      <c r="K21" s="88"/>
      <c r="L21" s="13"/>
      <c r="M21" s="88"/>
      <c r="N21" s="40"/>
    </row>
    <row r="22" spans="1:25" ht="3.75" customHeight="1">
      <c r="A22" s="30"/>
      <c r="B22" s="11"/>
      <c r="C22" s="12"/>
      <c r="D22" s="13"/>
      <c r="E22" s="69"/>
      <c r="F22" s="13"/>
      <c r="G22" s="69"/>
      <c r="H22" s="13"/>
      <c r="I22" s="69"/>
      <c r="J22" s="13"/>
      <c r="K22" s="69"/>
      <c r="L22" s="13"/>
      <c r="M22" s="69"/>
      <c r="N22" s="40"/>
    </row>
    <row r="23" spans="1:25" ht="9" customHeight="1">
      <c r="A23" s="30"/>
      <c r="B23" s="11"/>
      <c r="C23" s="12"/>
      <c r="D23" s="13"/>
      <c r="E23" s="88"/>
      <c r="F23" s="13"/>
      <c r="G23" s="88"/>
      <c r="H23" s="13"/>
      <c r="I23" s="88"/>
      <c r="J23" s="13"/>
      <c r="K23" s="88"/>
      <c r="L23" s="13"/>
      <c r="M23" s="88"/>
      <c r="N23" s="40"/>
    </row>
    <row r="24" spans="1:25" ht="9" customHeight="1">
      <c r="A24" s="41"/>
      <c r="B24" s="33"/>
      <c r="C24" s="31"/>
      <c r="D24" s="32"/>
      <c r="E24" s="89"/>
      <c r="F24" s="32"/>
      <c r="G24" s="89"/>
      <c r="H24" s="32"/>
      <c r="I24" s="89"/>
      <c r="J24" s="32"/>
      <c r="K24" s="89"/>
      <c r="L24" s="32"/>
      <c r="M24" s="89"/>
      <c r="N24" s="42"/>
    </row>
    <row r="25" spans="1:25" ht="16.5" customHeight="1">
      <c r="A25" s="1"/>
      <c r="C25" s="4"/>
      <c r="D25" s="6"/>
      <c r="E25" s="6"/>
      <c r="F25" s="6"/>
      <c r="G25" s="6"/>
      <c r="H25" s="6"/>
      <c r="I25" s="6"/>
      <c r="J25" s="6"/>
      <c r="K25" s="6"/>
      <c r="L25" s="6"/>
    </row>
    <row r="26" spans="1:25" ht="21.75" customHeight="1"/>
    <row r="27" spans="1:25" ht="6.75" customHeight="1"/>
    <row r="28" spans="1:25" ht="6" customHeight="1">
      <c r="B28" s="8"/>
      <c r="C28" s="8"/>
      <c r="D28" s="8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25" ht="4.5" customHeight="1">
      <c r="B29" s="8"/>
      <c r="C29" s="8"/>
      <c r="D29" s="8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25" ht="6" customHeight="1">
      <c r="B30" s="8"/>
      <c r="C30" s="8"/>
      <c r="D30" s="8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1:25" ht="6.75" customHeight="1"/>
    <row r="32" spans="1:25" ht="4.5" customHeight="1">
      <c r="H32" s="3"/>
      <c r="I32" s="3"/>
      <c r="J32" s="3"/>
      <c r="K32" s="3"/>
      <c r="L32" s="3"/>
    </row>
    <row r="33" spans="2:12" ht="18" customHeight="1">
      <c r="B33" s="18"/>
      <c r="C33" s="18"/>
      <c r="D33" s="18"/>
      <c r="E33" s="18"/>
      <c r="F33" s="18"/>
      <c r="G33" s="3"/>
      <c r="H33" s="3"/>
      <c r="I33" s="3"/>
      <c r="J33" s="3"/>
      <c r="K33" s="3"/>
      <c r="L33" s="3"/>
    </row>
    <row r="34" spans="2:12">
      <c r="B34" s="18"/>
      <c r="C34" s="18"/>
      <c r="D34" s="18"/>
      <c r="E34" s="18"/>
      <c r="F34" s="18"/>
      <c r="G34" s="3"/>
      <c r="H34" s="3"/>
      <c r="I34" s="3"/>
      <c r="J34" s="3"/>
      <c r="K34" s="3"/>
      <c r="L34" s="3"/>
    </row>
    <row r="35" spans="2:12">
      <c r="B35" s="18"/>
      <c r="C35" s="18"/>
      <c r="D35" s="18"/>
      <c r="E35" s="18"/>
      <c r="F35" s="18"/>
      <c r="G35" s="3"/>
      <c r="H35" s="3"/>
      <c r="I35" s="3"/>
      <c r="J35" s="3"/>
      <c r="K35" s="3"/>
      <c r="L35" s="3"/>
    </row>
  </sheetData>
  <sheetProtection selectLockedCells="1"/>
  <mergeCells count="11">
    <mergeCell ref="E23:E24"/>
    <mergeCell ref="G23:G24"/>
    <mergeCell ref="I23:I24"/>
    <mergeCell ref="K23:K24"/>
    <mergeCell ref="M23:M24"/>
    <mergeCell ref="Q2:Y2"/>
    <mergeCell ref="E20:E21"/>
    <mergeCell ref="G20:G21"/>
    <mergeCell ref="I20:I21"/>
    <mergeCell ref="K20:K21"/>
    <mergeCell ref="M20:M21"/>
  </mergeCells>
  <printOptions horizontalCentered="1"/>
  <pageMargins left="0" right="0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4</vt:i4>
      </vt:variant>
    </vt:vector>
  </HeadingPairs>
  <TitlesOfParts>
    <vt:vector size="7" baseType="lpstr">
      <vt:lpstr>Daten</vt:lpstr>
      <vt:lpstr>Diagramm</vt:lpstr>
      <vt:lpstr>Index 2020=100</vt:lpstr>
      <vt:lpstr>Diagramm!Druckbereich</vt:lpstr>
      <vt:lpstr>'Index 2020=100'!Druckbereich</vt:lpstr>
      <vt:lpstr>Diagramm!Print_Area</vt:lpstr>
      <vt:lpstr>'Index 2020=100'!Print_Area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Rathmann</dc:creator>
  <cp:lastModifiedBy>Christian.Hoyer.UBA</cp:lastModifiedBy>
  <cp:lastPrinted>2017-08-10T09:47:56Z</cp:lastPrinted>
  <dcterms:created xsi:type="dcterms:W3CDTF">2010-08-25T11:28:54Z</dcterms:created>
  <dcterms:modified xsi:type="dcterms:W3CDTF">2026-10-28T12:59:48Z</dcterms:modified>
</cp:coreProperties>
</file>