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2_Strukturdaten-pH\11-2-2_Demogr-Wandel\"/>
    </mc:Choice>
  </mc:AlternateContent>
  <xr:revisionPtr revIDLastSave="0" documentId="13_ncr:1_{8F61FC4E-2C90-4B0F-97A9-4DE8C31F9945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2023" sheetId="1" r:id="rId1"/>
    <sheet name="2011" sheetId="2" r:id="rId2"/>
  </sheets>
  <definedNames>
    <definedName name="Print_Area" localSheetId="1">'2011'!$A$1:$F$25</definedName>
    <definedName name="Print_Area" localSheetId="0">'2023'!$A$1:$F$25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G16" i="1"/>
  <c r="G13" i="1"/>
  <c r="F9" i="1" l="1"/>
  <c r="F10" i="1" l="1"/>
  <c r="F11" i="1"/>
  <c r="F12" i="1"/>
  <c r="F14" i="1"/>
  <c r="F15" i="1"/>
  <c r="F16" i="1"/>
  <c r="F17" i="1"/>
  <c r="F18" i="1"/>
  <c r="F19" i="1"/>
  <c r="F20" i="1"/>
  <c r="F21" i="1"/>
  <c r="F22" i="1"/>
  <c r="F23" i="1"/>
  <c r="F8" i="1"/>
  <c r="G24" i="1"/>
  <c r="G8" i="1"/>
  <c r="G9" i="1"/>
  <c r="G10" i="1"/>
  <c r="G11" i="1"/>
  <c r="G12" i="1"/>
  <c r="G14" i="1"/>
  <c r="G15" i="1"/>
  <c r="G17" i="1"/>
  <c r="G18" i="1"/>
  <c r="G19" i="1"/>
  <c r="G20" i="1"/>
  <c r="G21" i="1"/>
  <c r="G22" i="1"/>
  <c r="G23" i="1"/>
  <c r="E24" i="1" l="1"/>
  <c r="F24" i="1" s="1"/>
</calcChain>
</file>

<file path=xl/sharedStrings.xml><?xml version="1.0" encoding="utf-8"?>
<sst xmlns="http://schemas.openxmlformats.org/spreadsheetml/2006/main" count="64" uniqueCount="36">
  <si>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</si>
  <si>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</si>
  <si>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</si>
  <si>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</si>
  <si>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</si>
  <si>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</si>
  <si>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</si>
  <si>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</si>
  <si>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</si>
  <si>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</si>
  <si>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Sachsen</t>
  </si>
  <si>
    <t>Sachsen-Anhalt</t>
  </si>
  <si>
    <t>Schleswig-Holstein</t>
  </si>
  <si>
    <t>Thüringen</t>
  </si>
  <si>
    <t>Deutschland</t>
  </si>
  <si>
    <t>Quadratkilometer</t>
  </si>
  <si>
    <t>Fläche*</t>
  </si>
  <si>
    <t>Bevölkerung</t>
  </si>
  <si>
    <t>ingesamt</t>
  </si>
  <si>
    <t>männlich</t>
  </si>
  <si>
    <t>weiblich</t>
  </si>
  <si>
    <t>Einwohner</t>
  </si>
  <si>
    <t>je Quadratkilometer</t>
  </si>
  <si>
    <t>Anzahl</t>
  </si>
  <si>
    <t>* Fläche in Rheinland-Pfalz: Einschließlich des Gebietes "Gemeinsames deutsch-luxemburgisches Hoheitsgebiet" von 6,20 Quadratkilometern</t>
  </si>
  <si>
    <t>Abweichungen bei den Flächenangaben sind durch Runden der Zahlen möglich.</t>
  </si>
  <si>
    <t>Rheinland-Pfalz</t>
  </si>
  <si>
    <t>Saarland</t>
  </si>
  <si>
    <t>Fläche und Bevölkerung 2011</t>
  </si>
  <si>
    <t>Quelle: Statististisches Bundesamt, Ergebnisse auf Grundlage des Zensus 2011, http://Statistische Ämter des Bundes und der Länder, www.statistik-portal.de/Statistik-Portal/de_jb01_jahrtab1.asp, eingesehen am 26.08.2016)</t>
  </si>
  <si>
    <t>Bundesland,
geordnet nach Bevölkerungsdichte</t>
  </si>
  <si>
    <t xml:space="preserve">Abweichungen bei den Flächenangaben sind durch Runden der Zahlen möglich. </t>
  </si>
  <si>
    <t>Weitere Informationen dazu erhalten Sie auf der Webseite des Statistischen Bundesamtes: Umstellung der Bevölkerungszahlen auf die Ergebnisse des Zensus 2022.</t>
  </si>
  <si>
    <t>Quelle: Statistisches Bundesamt 2025, GENESIS Datenbank Bevölkerung: Bundesländer, Stichtag, Geschlecht: https://www-genesis.destatis.de/datenbank/online/statistic/12411/table/12411-0011und Bodenfläche: Bundesländer, Stichtag, Nutzungsarten (tatsächliche Nutzung) (AdV-TN 2023): https://www-genesis.destatis.de/datenbank/online/statistic/33111/table/33111-0008 (abgerufen am 24.09.2025)</t>
  </si>
  <si>
    <t>Fläche und Bevölkerung 2023</t>
  </si>
  <si>
    <t>Die Bevölkerungszahlen ab 2022 basieren auf dem Zensus 2022, davor bis 2011 auf dem Zensus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</si>
</sst>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6"/>
      <name val="Meta Serif Offc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80808"/>
        <bgColor indexed="64"/>
      </patternFill>
    </fill>
  </fills>
  <borders count="15">
    <border>
      <left/>
      <right/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7" fillId="4" borderId="0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/>
    </xf>
    <xf numFmtId="14" fontId="6" fillId="3" borderId="3" xfId="0" applyNumberFormat="1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right" vertical="center" wrapText="1" indent="5"/>
    </xf>
    <xf numFmtId="3" fontId="1" fillId="2" borderId="5" xfId="0" applyNumberFormat="1" applyFont="1" applyFill="1" applyBorder="1" applyAlignment="1">
      <alignment horizontal="right" vertical="center" wrapText="1" indent="5"/>
    </xf>
    <xf numFmtId="0" fontId="5" fillId="4" borderId="0" xfId="0" applyFont="1" applyFill="1" applyBorder="1" applyAlignment="1">
      <alignment horizontal="left" vertical="top"/>
    </xf>
    <xf numFmtId="4" fontId="1" fillId="4" borderId="2" xfId="0" applyNumberFormat="1" applyFont="1" applyFill="1" applyBorder="1" applyAlignment="1">
      <alignment horizontal="right" vertical="center" wrapText="1" indent="5"/>
    </xf>
    <xf numFmtId="3" fontId="1" fillId="4" borderId="4" xfId="0" applyNumberFormat="1" applyFont="1" applyFill="1" applyBorder="1" applyAlignment="1">
      <alignment horizontal="right" vertical="center" wrapText="1" indent="6"/>
    </xf>
    <xf numFmtId="4" fontId="1" fillId="2" borderId="2" xfId="0" applyNumberFormat="1" applyFont="1" applyFill="1" applyBorder="1" applyAlignment="1">
      <alignment horizontal="right" vertical="center" wrapText="1" indent="5"/>
    </xf>
    <xf numFmtId="3" fontId="1" fillId="2" borderId="5" xfId="0" applyNumberFormat="1" applyFont="1" applyFill="1" applyBorder="1" applyAlignment="1">
      <alignment horizontal="right" vertical="center" wrapText="1" indent="6"/>
    </xf>
    <xf numFmtId="3" fontId="1" fillId="4" borderId="5" xfId="0" applyNumberFormat="1" applyFont="1" applyFill="1" applyBorder="1" applyAlignment="1">
      <alignment horizontal="right" vertical="center" wrapText="1" indent="5"/>
    </xf>
    <xf numFmtId="0" fontId="6" fillId="5" borderId="1" xfId="0" applyFont="1" applyFill="1" applyBorder="1" applyAlignment="1">
      <alignment horizontal="left" vertical="center" wrapText="1"/>
    </xf>
    <xf numFmtId="4" fontId="6" fillId="5" borderId="2" xfId="0" applyNumberFormat="1" applyFont="1" applyFill="1" applyBorder="1" applyAlignment="1">
      <alignment horizontal="right" vertical="center" wrapText="1" indent="5"/>
    </xf>
    <xf numFmtId="3" fontId="6" fillId="5" borderId="5" xfId="0" applyNumberFormat="1" applyFont="1" applyFill="1" applyBorder="1" applyAlignment="1">
      <alignment horizontal="right" vertical="center" wrapText="1" indent="5"/>
    </xf>
    <xf numFmtId="3" fontId="6" fillId="5" borderId="5" xfId="0" applyNumberFormat="1" applyFont="1" applyFill="1" applyBorder="1" applyAlignment="1">
      <alignment horizontal="right" vertical="center" wrapText="1" indent="6"/>
    </xf>
    <xf numFmtId="164" fontId="0" fillId="4" borderId="0" xfId="1" applyNumberFormat="1" applyFont="1" applyFill="1"/>
    <xf numFmtId="0" fontId="8" fillId="4" borderId="13" xfId="0" applyFont="1" applyFill="1" applyBorder="1" applyAlignment="1">
      <alignment wrapText="1"/>
    </xf>
    <xf numFmtId="0" fontId="8" fillId="4" borderId="0" xfId="0" applyFont="1" applyFill="1" applyBorder="1" applyAlignment="1">
      <alignment wrapText="1"/>
    </xf>
    <xf numFmtId="0" fontId="6" fillId="3" borderId="10" xfId="0" applyFont="1" applyFill="1" applyBorder="1" applyAlignment="1">
      <alignment horizontal="left" vertical="center" wrapText="1"/>
    </xf>
    <xf numFmtId="3" fontId="6" fillId="3" borderId="10" xfId="0" applyNumberFormat="1" applyFont="1" applyFill="1" applyBorder="1" applyAlignment="1">
      <alignment horizontal="right" vertical="center" wrapText="1" indent="5"/>
    </xf>
    <xf numFmtId="3" fontId="1" fillId="4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left" vertical="center" wrapText="1"/>
    </xf>
    <xf numFmtId="3" fontId="4" fillId="2" borderId="14" xfId="0" applyNumberFormat="1" applyFont="1" applyFill="1" applyBorder="1" applyAlignment="1">
      <alignment horizontal="left" vertical="center" wrapText="1"/>
    </xf>
    <xf numFmtId="3" fontId="4" fillId="4" borderId="14" xfId="0" applyNumberFormat="1" applyFont="1" applyFill="1" applyBorder="1" applyAlignment="1">
      <alignment horizontal="left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wrapText="1"/>
    </xf>
    <xf numFmtId="0" fontId="8" fillId="4" borderId="13" xfId="0" applyFont="1" applyFill="1" applyBorder="1" applyAlignment="1">
      <alignment horizontal="right" vertical="top" wrapText="1"/>
    </xf>
    <xf numFmtId="0" fontId="8" fillId="4" borderId="0" xfId="0" applyFont="1" applyFill="1" applyBorder="1" applyAlignment="1">
      <alignment horizontal="right" vertical="top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colors>
    <mruColors>
      <color rgb="FFFFFFFF"/>
      <color rgb="FF080808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6</xdr:col>
      <xdr:colOff>1339977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5136" y="257175"/>
          <a:ext cx="817200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6</xdr:col>
      <xdr:colOff>1339977</xdr:colOff>
      <xdr:row>1</xdr:row>
      <xdr:rowOff>161925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28600" y="257175"/>
          <a:ext cx="8178927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showGridLines="0" tabSelected="1" zoomScale="120" zoomScaleNormal="120" workbookViewId="0">
      <selection activeCell="L31" sqref="L31"/>
    </sheetView>
  </sheetViews>
  <sheetFormatPr baseColWidth="10" defaultColWidth="11.42578125" defaultRowHeight="15" x14ac:dyDescent="0.25"/>
  <cols>
    <col min="1" max="1" width="3.42578125" style="2" customWidth="1"/>
    <col min="2" max="2" width="22" style="2" customWidth="1"/>
    <col min="3" max="7" width="20.140625" style="2" customWidth="1"/>
    <col min="8" max="8" width="3.28515625" style="2" customWidth="1"/>
    <col min="9" max="16384" width="11.42578125" style="2"/>
  </cols>
  <sheetData>
    <row r="1" spans="1:10" ht="7.5" customHeight="1" x14ac:dyDescent="0.25">
      <c r="A1" s="7"/>
      <c r="B1" s="7"/>
      <c r="C1" s="7"/>
      <c r="D1" s="7"/>
      <c r="E1" s="7"/>
      <c r="F1" s="7"/>
    </row>
    <row r="2" spans="1:10" ht="14.25" customHeight="1" x14ac:dyDescent="0.25">
      <c r="A2" s="7"/>
      <c r="B2" s="1"/>
      <c r="C2" s="1"/>
      <c r="D2" s="7"/>
      <c r="E2" s="7"/>
      <c r="F2" s="7"/>
    </row>
    <row r="3" spans="1:10" ht="22.5" customHeight="1" x14ac:dyDescent="0.25">
      <c r="A3" s="7"/>
      <c r="B3" s="3" t="s">
        <v>34</v>
      </c>
      <c r="C3" s="3"/>
      <c r="D3" s="8"/>
      <c r="E3" s="8"/>
    </row>
    <row r="4" spans="1:10" ht="18.75" customHeight="1" x14ac:dyDescent="0.25">
      <c r="A4" s="7"/>
      <c r="B4" s="43" t="s">
        <v>30</v>
      </c>
      <c r="C4" s="45">
        <v>45291</v>
      </c>
      <c r="D4" s="46"/>
      <c r="E4" s="46"/>
      <c r="F4" s="46"/>
      <c r="G4" s="46"/>
      <c r="I4" s="41"/>
      <c r="J4" s="42"/>
    </row>
    <row r="5" spans="1:10" ht="18.75" customHeight="1" x14ac:dyDescent="0.25">
      <c r="A5" s="7"/>
      <c r="B5" s="43"/>
      <c r="C5" s="47" t="s">
        <v>16</v>
      </c>
      <c r="D5" s="49" t="s">
        <v>17</v>
      </c>
      <c r="E5" s="50"/>
      <c r="F5" s="50"/>
      <c r="G5" s="51" t="s">
        <v>17</v>
      </c>
      <c r="I5" s="39"/>
      <c r="J5" s="39"/>
    </row>
    <row r="6" spans="1:10" ht="18.75" customHeight="1" x14ac:dyDescent="0.25">
      <c r="A6" s="7"/>
      <c r="B6" s="43"/>
      <c r="C6" s="48"/>
      <c r="D6" s="6" t="s">
        <v>18</v>
      </c>
      <c r="E6" s="6" t="s">
        <v>19</v>
      </c>
      <c r="F6" s="6" t="s">
        <v>20</v>
      </c>
      <c r="G6" s="52"/>
      <c r="I6" s="40"/>
      <c r="J6" s="40"/>
    </row>
    <row r="7" spans="1:10" ht="18.75" customHeight="1" x14ac:dyDescent="0.25">
      <c r="A7" s="7"/>
      <c r="B7" s="44"/>
      <c r="C7" s="10" t="s">
        <v>15</v>
      </c>
      <c r="D7" s="49" t="s">
        <v>23</v>
      </c>
      <c r="E7" s="50"/>
      <c r="F7" s="50"/>
      <c r="G7" s="6" t="s">
        <v>22</v>
      </c>
    </row>
    <row r="8" spans="1:10" ht="18.75" customHeight="1" x14ac:dyDescent="0.25">
      <c r="A8" s="7"/>
      <c r="B8" s="31" t="s">
        <v>2</v>
      </c>
      <c r="C8" s="28">
        <v>891.12</v>
      </c>
      <c r="D8" s="28">
        <v>3662381</v>
      </c>
      <c r="E8" s="28">
        <v>1796409</v>
      </c>
      <c r="F8" s="28">
        <f>D8-E8</f>
        <v>1865972</v>
      </c>
      <c r="G8" s="28">
        <f t="shared" ref="G8:G23" si="0">D8/C8</f>
        <v>4109.8628691983122</v>
      </c>
    </row>
    <row r="9" spans="1:10" ht="18.75" customHeight="1" x14ac:dyDescent="0.25">
      <c r="A9" s="7"/>
      <c r="B9" s="32" t="s">
        <v>5</v>
      </c>
      <c r="C9" s="29">
        <v>755.09</v>
      </c>
      <c r="D9" s="29">
        <v>1851596</v>
      </c>
      <c r="E9" s="29">
        <v>906254</v>
      </c>
      <c r="F9" s="29">
        <f>D9-E9</f>
        <v>945342</v>
      </c>
      <c r="G9" s="29">
        <f t="shared" si="0"/>
        <v>2452.1527235164017</v>
      </c>
    </row>
    <row r="10" spans="1:10" ht="18.75" customHeight="1" x14ac:dyDescent="0.25">
      <c r="A10" s="7"/>
      <c r="B10" s="33" t="s">
        <v>4</v>
      </c>
      <c r="C10" s="30">
        <v>419.93</v>
      </c>
      <c r="D10" s="30">
        <v>702655</v>
      </c>
      <c r="E10" s="30">
        <v>347144</v>
      </c>
      <c r="F10" s="28">
        <f t="shared" ref="F10:F24" si="1">D10-E10</f>
        <v>355511</v>
      </c>
      <c r="G10" s="30">
        <f t="shared" si="0"/>
        <v>1673.2669730669397</v>
      </c>
    </row>
    <row r="11" spans="1:10" ht="18.75" customHeight="1" x14ac:dyDescent="0.25">
      <c r="A11" s="7"/>
      <c r="B11" s="32" t="s">
        <v>9</v>
      </c>
      <c r="C11" s="29">
        <v>34112.65</v>
      </c>
      <c r="D11" s="29">
        <v>18017520</v>
      </c>
      <c r="E11" s="29">
        <v>8859036</v>
      </c>
      <c r="F11" s="29">
        <f t="shared" si="1"/>
        <v>9158484</v>
      </c>
      <c r="G11" s="29">
        <f t="shared" si="0"/>
        <v>528.17708386771471</v>
      </c>
    </row>
    <row r="12" spans="1:10" ht="18.75" customHeight="1" x14ac:dyDescent="0.25">
      <c r="A12" s="7"/>
      <c r="B12" s="33" t="s">
        <v>27</v>
      </c>
      <c r="C12" s="30">
        <v>2572</v>
      </c>
      <c r="D12" s="30">
        <v>1014047</v>
      </c>
      <c r="E12" s="30">
        <v>499129</v>
      </c>
      <c r="F12" s="28">
        <f t="shared" si="1"/>
        <v>514918</v>
      </c>
      <c r="G12" s="30">
        <f t="shared" si="0"/>
        <v>394.26399688958008</v>
      </c>
    </row>
    <row r="13" spans="1:10" ht="18.75" customHeight="1" x14ac:dyDescent="0.25">
      <c r="A13" s="7"/>
      <c r="B13" s="32" t="s">
        <v>0</v>
      </c>
      <c r="C13" s="29">
        <v>35747.85</v>
      </c>
      <c r="D13" s="29">
        <v>11230740</v>
      </c>
      <c r="E13" s="29">
        <v>5572082</v>
      </c>
      <c r="F13" s="29">
        <v>5598532</v>
      </c>
      <c r="G13" s="29">
        <f>D13/C13</f>
        <v>314.16546729383725</v>
      </c>
    </row>
    <row r="14" spans="1:10" ht="18.75" customHeight="1" x14ac:dyDescent="0.25">
      <c r="A14" s="7"/>
      <c r="B14" s="33" t="s">
        <v>6</v>
      </c>
      <c r="C14" s="30">
        <v>21115.64</v>
      </c>
      <c r="D14" s="30">
        <v>6267546</v>
      </c>
      <c r="E14" s="30">
        <v>3091353</v>
      </c>
      <c r="F14" s="28">
        <f t="shared" si="1"/>
        <v>3176193</v>
      </c>
      <c r="G14" s="30">
        <f t="shared" si="0"/>
        <v>296.82008217605528</v>
      </c>
    </row>
    <row r="15" spans="1:10" ht="21" customHeight="1" x14ac:dyDescent="0.25">
      <c r="A15" s="7"/>
      <c r="B15" s="32" t="s">
        <v>10</v>
      </c>
      <c r="C15" s="29">
        <v>18449.88</v>
      </c>
      <c r="D15" s="29">
        <v>4054689</v>
      </c>
      <c r="E15" s="29">
        <v>1996392</v>
      </c>
      <c r="F15" s="29">
        <f t="shared" si="1"/>
        <v>2058297</v>
      </c>
      <c r="G15" s="29">
        <f t="shared" si="0"/>
        <v>219.76777084729005</v>
      </c>
      <c r="I15" s="23"/>
      <c r="J15" s="23"/>
    </row>
    <row r="16" spans="1:10" ht="18.75" customHeight="1" x14ac:dyDescent="0.25">
      <c r="A16" s="7"/>
      <c r="B16" s="33" t="s">
        <v>26</v>
      </c>
      <c r="C16" s="30">
        <v>19857.96</v>
      </c>
      <c r="D16" s="30">
        <v>4125163</v>
      </c>
      <c r="E16" s="30">
        <v>2040846</v>
      </c>
      <c r="F16" s="28">
        <f t="shared" si="1"/>
        <v>2084317</v>
      </c>
      <c r="G16" s="30">
        <f>D16/C16</f>
        <v>207.73347312614186</v>
      </c>
    </row>
    <row r="17" spans="1:7" ht="18.75" customHeight="1" x14ac:dyDescent="0.25">
      <c r="A17" s="7"/>
      <c r="B17" s="32" t="s">
        <v>1</v>
      </c>
      <c r="C17" s="29">
        <v>70541.77</v>
      </c>
      <c r="D17" s="29">
        <v>13176426</v>
      </c>
      <c r="E17" s="29">
        <v>6531294</v>
      </c>
      <c r="F17" s="29">
        <f t="shared" si="1"/>
        <v>6645132</v>
      </c>
      <c r="G17" s="29">
        <f t="shared" si="0"/>
        <v>186.78899040951197</v>
      </c>
    </row>
    <row r="18" spans="1:7" ht="18.75" customHeight="1" x14ac:dyDescent="0.25">
      <c r="A18" s="7"/>
      <c r="B18" s="33" t="s">
        <v>12</v>
      </c>
      <c r="C18" s="30">
        <v>15804.31</v>
      </c>
      <c r="D18" s="30">
        <v>2953202</v>
      </c>
      <c r="E18" s="30">
        <v>1443888</v>
      </c>
      <c r="F18" s="28">
        <f t="shared" si="1"/>
        <v>1509314</v>
      </c>
      <c r="G18" s="30">
        <f t="shared" si="0"/>
        <v>186.86054626870771</v>
      </c>
    </row>
    <row r="19" spans="1:7" ht="18.75" customHeight="1" x14ac:dyDescent="0.25">
      <c r="A19" s="7"/>
      <c r="B19" s="32" t="s">
        <v>8</v>
      </c>
      <c r="C19" s="29">
        <v>47709.9</v>
      </c>
      <c r="D19" s="29">
        <v>8008135</v>
      </c>
      <c r="E19" s="29">
        <v>3951143</v>
      </c>
      <c r="F19" s="29">
        <f t="shared" si="1"/>
        <v>4056992</v>
      </c>
      <c r="G19" s="29">
        <f t="shared" si="0"/>
        <v>167.85059285389406</v>
      </c>
    </row>
    <row r="20" spans="1:7" ht="18.75" customHeight="1" x14ac:dyDescent="0.25">
      <c r="A20" s="7"/>
      <c r="B20" s="33" t="s">
        <v>13</v>
      </c>
      <c r="C20" s="30">
        <v>16202.39</v>
      </c>
      <c r="D20" s="30">
        <v>2114870</v>
      </c>
      <c r="E20" s="30">
        <v>1044781</v>
      </c>
      <c r="F20" s="28">
        <f t="shared" si="1"/>
        <v>1070089</v>
      </c>
      <c r="G20" s="30">
        <f t="shared" si="0"/>
        <v>130.52827391514461</v>
      </c>
    </row>
    <row r="21" spans="1:7" ht="18.75" customHeight="1" x14ac:dyDescent="0.25">
      <c r="A21" s="7"/>
      <c r="B21" s="32" t="s">
        <v>11</v>
      </c>
      <c r="C21" s="29">
        <v>20554.84</v>
      </c>
      <c r="D21" s="29">
        <v>2144570</v>
      </c>
      <c r="E21" s="29">
        <v>1052254</v>
      </c>
      <c r="F21" s="29">
        <f t="shared" si="1"/>
        <v>1092316</v>
      </c>
      <c r="G21" s="29">
        <f t="shared" si="0"/>
        <v>104.33406438580889</v>
      </c>
    </row>
    <row r="22" spans="1:7" ht="18.75" customHeight="1" x14ac:dyDescent="0.25">
      <c r="A22" s="7"/>
      <c r="B22" s="33" t="s">
        <v>3</v>
      </c>
      <c r="C22" s="30">
        <v>29654.36</v>
      </c>
      <c r="D22" s="30">
        <v>2554464</v>
      </c>
      <c r="E22" s="30">
        <v>1257264</v>
      </c>
      <c r="F22" s="28">
        <f t="shared" si="1"/>
        <v>1297200</v>
      </c>
      <c r="G22" s="30">
        <f t="shared" si="0"/>
        <v>86.141262195508517</v>
      </c>
    </row>
    <row r="23" spans="1:7" ht="18.75" customHeight="1" x14ac:dyDescent="0.25">
      <c r="A23" s="7"/>
      <c r="B23" s="32" t="s">
        <v>7</v>
      </c>
      <c r="C23" s="29">
        <v>23293.24</v>
      </c>
      <c r="D23" s="29">
        <v>1578041</v>
      </c>
      <c r="E23" s="29">
        <v>772662</v>
      </c>
      <c r="F23" s="29">
        <f t="shared" si="1"/>
        <v>805379</v>
      </c>
      <c r="G23" s="29">
        <f t="shared" si="0"/>
        <v>67.746736821498416</v>
      </c>
    </row>
    <row r="24" spans="1:7" ht="18.75" customHeight="1" x14ac:dyDescent="0.25">
      <c r="A24" s="7"/>
      <c r="B24" s="26" t="s">
        <v>14</v>
      </c>
      <c r="C24" s="34">
        <v>357683</v>
      </c>
      <c r="D24" s="34">
        <f>SUM(D8:D23)</f>
        <v>83456045</v>
      </c>
      <c r="E24" s="27">
        <f>SUM(E8:E23)</f>
        <v>41161931</v>
      </c>
      <c r="F24" s="27">
        <f t="shared" si="1"/>
        <v>42294114</v>
      </c>
      <c r="G24" s="34">
        <f>D24/C24</f>
        <v>233.32404671175314</v>
      </c>
    </row>
    <row r="25" spans="1:7" ht="20.25" customHeight="1" x14ac:dyDescent="0.25">
      <c r="A25" s="7"/>
      <c r="B25" s="36" t="s">
        <v>24</v>
      </c>
      <c r="C25" s="36"/>
      <c r="D25" s="24"/>
      <c r="E25" s="37" t="s">
        <v>33</v>
      </c>
      <c r="F25" s="37"/>
      <c r="G25" s="37"/>
    </row>
    <row r="26" spans="1:7" ht="10.5" customHeight="1" x14ac:dyDescent="0.25">
      <c r="B26" s="13" t="s">
        <v>31</v>
      </c>
      <c r="C26" s="9"/>
      <c r="D26" s="25"/>
      <c r="E26" s="38"/>
      <c r="F26" s="38"/>
      <c r="G26" s="38"/>
    </row>
    <row r="27" spans="1:7" ht="3" customHeight="1" x14ac:dyDescent="0.25">
      <c r="D27" s="25"/>
      <c r="E27" s="38"/>
      <c r="F27" s="38"/>
      <c r="G27" s="38"/>
    </row>
    <row r="28" spans="1:7" ht="10.5" customHeight="1" x14ac:dyDescent="0.25">
      <c r="B28" s="13" t="s">
        <v>35</v>
      </c>
    </row>
    <row r="29" spans="1:7" ht="18" customHeight="1" x14ac:dyDescent="0.25">
      <c r="B29" s="35" t="s">
        <v>32</v>
      </c>
      <c r="C29" s="35"/>
      <c r="D29" s="35"/>
    </row>
    <row r="30" spans="1:7" ht="18.75" customHeight="1" x14ac:dyDescent="0.25"/>
    <row r="31" spans="1:7" ht="18.75" customHeight="1" x14ac:dyDescent="0.25"/>
    <row r="32" spans="1:7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</sheetData>
  <sortState xmlns:xlrd2="http://schemas.microsoft.com/office/spreadsheetml/2017/richdata2" ref="B8:G23">
    <sortCondition descending="1" ref="G8:G23"/>
  </sortState>
  <mergeCells count="12">
    <mergeCell ref="I4:J4"/>
    <mergeCell ref="B4:B7"/>
    <mergeCell ref="C4:G4"/>
    <mergeCell ref="C5:C6"/>
    <mergeCell ref="D5:F5"/>
    <mergeCell ref="G5:G6"/>
    <mergeCell ref="D7:F7"/>
    <mergeCell ref="B29:D29"/>
    <mergeCell ref="B25:C25"/>
    <mergeCell ref="E25:G27"/>
    <mergeCell ref="I5:I6"/>
    <mergeCell ref="J5:J6"/>
  </mergeCells>
  <pageMargins left="0.70866141732283472" right="0.70866141732283472" top="0.78740157480314965" bottom="0.78740157480314965" header="1.1811023622047245" footer="1.1811023622047245"/>
  <pageSetup paperSize="9" scale="95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showGridLines="0" topLeftCell="A3" zoomScale="120" zoomScaleNormal="120" workbookViewId="0">
      <selection activeCell="I25" sqref="I25"/>
    </sheetView>
  </sheetViews>
  <sheetFormatPr baseColWidth="10" defaultColWidth="11.42578125" defaultRowHeight="15" x14ac:dyDescent="0.25"/>
  <cols>
    <col min="1" max="1" width="3.42578125" style="2" customWidth="1"/>
    <col min="2" max="2" width="22" style="2" customWidth="1"/>
    <col min="3" max="7" width="20.140625" style="2" customWidth="1"/>
    <col min="8" max="8" width="3.28515625" style="2" customWidth="1"/>
    <col min="9" max="16384" width="11.42578125" style="2"/>
  </cols>
  <sheetData>
    <row r="1" spans="1:10" ht="7.5" customHeight="1" x14ac:dyDescent="0.25">
      <c r="A1" s="7"/>
      <c r="B1" s="7"/>
      <c r="C1" s="7"/>
      <c r="D1" s="7"/>
      <c r="E1" s="7"/>
      <c r="F1" s="7"/>
    </row>
    <row r="2" spans="1:10" ht="14.25" customHeight="1" x14ac:dyDescent="0.25">
      <c r="A2" s="7"/>
      <c r="B2" s="1"/>
      <c r="C2" s="1"/>
      <c r="D2" s="7"/>
      <c r="E2" s="7"/>
      <c r="F2" s="7"/>
    </row>
    <row r="3" spans="1:10" ht="22.5" customHeight="1" x14ac:dyDescent="0.25">
      <c r="A3" s="7"/>
      <c r="B3" s="3" t="s">
        <v>28</v>
      </c>
      <c r="C3" s="3"/>
      <c r="D3" s="8"/>
      <c r="E3" s="8"/>
    </row>
    <row r="4" spans="1:10" ht="18.75" customHeight="1" x14ac:dyDescent="0.25">
      <c r="A4" s="7"/>
      <c r="B4" s="53" t="s">
        <v>30</v>
      </c>
      <c r="C4" s="45">
        <v>40908</v>
      </c>
      <c r="D4" s="46"/>
      <c r="E4" s="46"/>
      <c r="F4" s="46"/>
      <c r="G4" s="46"/>
      <c r="I4" s="41"/>
      <c r="J4" s="42"/>
    </row>
    <row r="5" spans="1:10" ht="18.75" customHeight="1" x14ac:dyDescent="0.25">
      <c r="A5" s="7"/>
      <c r="B5" s="53"/>
      <c r="C5" s="47" t="s">
        <v>16</v>
      </c>
      <c r="D5" s="49" t="s">
        <v>17</v>
      </c>
      <c r="E5" s="50"/>
      <c r="F5" s="50"/>
      <c r="G5" s="51" t="s">
        <v>21</v>
      </c>
      <c r="I5" s="39"/>
      <c r="J5" s="39"/>
    </row>
    <row r="6" spans="1:10" ht="18.75" customHeight="1" x14ac:dyDescent="0.25">
      <c r="A6" s="7"/>
      <c r="B6" s="53"/>
      <c r="C6" s="48"/>
      <c r="D6" s="6" t="s">
        <v>18</v>
      </c>
      <c r="E6" s="6" t="s">
        <v>19</v>
      </c>
      <c r="F6" s="6" t="s">
        <v>20</v>
      </c>
      <c r="G6" s="52"/>
      <c r="I6" s="40"/>
      <c r="J6" s="40"/>
    </row>
    <row r="7" spans="1:10" ht="18.75" customHeight="1" x14ac:dyDescent="0.25">
      <c r="A7" s="7"/>
      <c r="B7" s="54"/>
      <c r="C7" s="10" t="s">
        <v>15</v>
      </c>
      <c r="D7" s="49" t="s">
        <v>23</v>
      </c>
      <c r="E7" s="50"/>
      <c r="F7" s="50"/>
      <c r="G7" s="6" t="s">
        <v>22</v>
      </c>
    </row>
    <row r="8" spans="1:10" ht="18.75" customHeight="1" x14ac:dyDescent="0.25">
      <c r="A8" s="7"/>
      <c r="B8" s="4" t="s">
        <v>2</v>
      </c>
      <c r="C8" s="14">
        <v>891.75</v>
      </c>
      <c r="D8" s="11">
        <v>3326002</v>
      </c>
      <c r="E8" s="11">
        <v>1617768</v>
      </c>
      <c r="F8" s="11">
        <v>1708234</v>
      </c>
      <c r="G8" s="15">
        <v>3729.7471264367814</v>
      </c>
    </row>
    <row r="9" spans="1:10" ht="18.75" customHeight="1" x14ac:dyDescent="0.25">
      <c r="A9" s="7"/>
      <c r="B9" s="5" t="s">
        <v>5</v>
      </c>
      <c r="C9" s="16">
        <v>755.3</v>
      </c>
      <c r="D9" s="12">
        <v>1718187</v>
      </c>
      <c r="E9" s="12">
        <v>832064</v>
      </c>
      <c r="F9" s="12">
        <v>886123</v>
      </c>
      <c r="G9" s="17">
        <v>2274.8404607440752</v>
      </c>
    </row>
    <row r="10" spans="1:10" ht="18.75" customHeight="1" x14ac:dyDescent="0.25">
      <c r="A10" s="7"/>
      <c r="B10" s="4" t="s">
        <v>4</v>
      </c>
      <c r="C10" s="14">
        <v>419.24</v>
      </c>
      <c r="D10" s="18">
        <v>652182</v>
      </c>
      <c r="E10" s="11">
        <v>317060</v>
      </c>
      <c r="F10" s="11">
        <v>335122</v>
      </c>
      <c r="G10" s="15">
        <v>1555.6292338517317</v>
      </c>
    </row>
    <row r="11" spans="1:10" ht="18.75" customHeight="1" x14ac:dyDescent="0.25">
      <c r="A11" s="7"/>
      <c r="B11" s="5" t="s">
        <v>9</v>
      </c>
      <c r="C11" s="16">
        <v>34097.72</v>
      </c>
      <c r="D11" s="12">
        <v>17544938</v>
      </c>
      <c r="E11" s="12">
        <v>8525378</v>
      </c>
      <c r="F11" s="12">
        <v>9019560</v>
      </c>
      <c r="G11" s="17">
        <v>514.54871469412035</v>
      </c>
    </row>
    <row r="12" spans="1:10" ht="18.75" customHeight="1" x14ac:dyDescent="0.25">
      <c r="A12" s="7"/>
      <c r="B12" s="4" t="s">
        <v>27</v>
      </c>
      <c r="C12" s="14">
        <v>2568.73</v>
      </c>
      <c r="D12" s="18">
        <v>997855</v>
      </c>
      <c r="E12" s="11">
        <v>484604</v>
      </c>
      <c r="F12" s="11">
        <v>513251</v>
      </c>
      <c r="G12" s="15">
        <v>388.46239192129963</v>
      </c>
    </row>
    <row r="13" spans="1:10" ht="18.75" customHeight="1" x14ac:dyDescent="0.25">
      <c r="A13" s="7"/>
      <c r="B13" s="5" t="s">
        <v>0</v>
      </c>
      <c r="C13" s="16">
        <v>35751.410000000003</v>
      </c>
      <c r="D13" s="12">
        <v>10512441</v>
      </c>
      <c r="E13" s="12">
        <v>5151354</v>
      </c>
      <c r="F13" s="12">
        <v>5361087</v>
      </c>
      <c r="G13" s="17">
        <v>294.04269649784442</v>
      </c>
    </row>
    <row r="14" spans="1:10" ht="18.75" customHeight="1" x14ac:dyDescent="0.25">
      <c r="A14" s="7"/>
      <c r="B14" s="4" t="s">
        <v>6</v>
      </c>
      <c r="C14" s="14">
        <v>21114.76</v>
      </c>
      <c r="D14" s="11">
        <v>5993771</v>
      </c>
      <c r="E14" s="11">
        <v>2927628</v>
      </c>
      <c r="F14" s="11">
        <v>3066143</v>
      </c>
      <c r="G14" s="15">
        <v>283.86640435411061</v>
      </c>
    </row>
    <row r="15" spans="1:10" ht="21" customHeight="1" x14ac:dyDescent="0.25">
      <c r="A15" s="7"/>
      <c r="B15" s="5" t="s">
        <v>10</v>
      </c>
      <c r="C15" s="16">
        <v>18419.830000000002</v>
      </c>
      <c r="D15" s="12">
        <v>4054182</v>
      </c>
      <c r="E15" s="12">
        <v>1978178</v>
      </c>
      <c r="F15" s="12">
        <v>2076004</v>
      </c>
      <c r="G15" s="17">
        <v>220.09877398434185</v>
      </c>
      <c r="I15" s="23"/>
      <c r="J15" s="23"/>
    </row>
    <row r="16" spans="1:10" ht="18.75" customHeight="1" x14ac:dyDescent="0.25">
      <c r="A16" s="7"/>
      <c r="B16" s="4" t="s">
        <v>26</v>
      </c>
      <c r="C16" s="14">
        <v>19854.13</v>
      </c>
      <c r="D16" s="18">
        <v>3990033</v>
      </c>
      <c r="E16" s="11">
        <v>1951624</v>
      </c>
      <c r="F16" s="11">
        <v>2038409</v>
      </c>
      <c r="G16" s="15">
        <v>200.96740577401275</v>
      </c>
    </row>
    <row r="17" spans="1:7" ht="18.75" customHeight="1" x14ac:dyDescent="0.25">
      <c r="A17" s="7"/>
      <c r="B17" s="5" t="s">
        <v>12</v>
      </c>
      <c r="C17" s="16">
        <v>15799.57</v>
      </c>
      <c r="D17" s="12">
        <v>2802266</v>
      </c>
      <c r="E17" s="12">
        <v>1362391</v>
      </c>
      <c r="F17" s="12">
        <v>1439875</v>
      </c>
      <c r="G17" s="17">
        <v>177.36343457448527</v>
      </c>
    </row>
    <row r="18" spans="1:7" ht="18.75" customHeight="1" x14ac:dyDescent="0.25">
      <c r="A18" s="7"/>
      <c r="B18" s="4" t="s">
        <v>1</v>
      </c>
      <c r="C18" s="14">
        <v>70550.19</v>
      </c>
      <c r="D18" s="18">
        <v>12443372</v>
      </c>
      <c r="E18" s="11">
        <v>6093411</v>
      </c>
      <c r="F18" s="11">
        <v>6349961</v>
      </c>
      <c r="G18" s="15">
        <v>176.37616567722921</v>
      </c>
    </row>
    <row r="19" spans="1:7" ht="18.75" customHeight="1" x14ac:dyDescent="0.25">
      <c r="A19" s="7"/>
      <c r="B19" s="5" t="s">
        <v>8</v>
      </c>
      <c r="C19" s="16">
        <v>47613.599999999999</v>
      </c>
      <c r="D19" s="12">
        <v>7774253</v>
      </c>
      <c r="E19" s="12">
        <v>3803884</v>
      </c>
      <c r="F19" s="12">
        <v>3970369</v>
      </c>
      <c r="G19" s="17">
        <v>163.27799200228506</v>
      </c>
    </row>
    <row r="20" spans="1:7" ht="18.75" customHeight="1" x14ac:dyDescent="0.25">
      <c r="A20" s="7"/>
      <c r="B20" s="4" t="s">
        <v>13</v>
      </c>
      <c r="C20" s="14">
        <v>16172.5</v>
      </c>
      <c r="D20" s="11">
        <v>2181603</v>
      </c>
      <c r="E20" s="11">
        <v>1073069</v>
      </c>
      <c r="F20" s="11">
        <v>1108534</v>
      </c>
      <c r="G20" s="15">
        <v>134.89584170660072</v>
      </c>
    </row>
    <row r="21" spans="1:7" ht="18.75" customHeight="1" x14ac:dyDescent="0.25">
      <c r="A21" s="7"/>
      <c r="B21" s="5" t="s">
        <v>11</v>
      </c>
      <c r="C21" s="16">
        <v>20450.29</v>
      </c>
      <c r="D21" s="12">
        <v>2276736</v>
      </c>
      <c r="E21" s="12">
        <v>1112710</v>
      </c>
      <c r="F21" s="12">
        <v>1164026</v>
      </c>
      <c r="G21" s="17">
        <v>111.33025497437933</v>
      </c>
    </row>
    <row r="22" spans="1:7" ht="18.75" customHeight="1" x14ac:dyDescent="0.25">
      <c r="A22" s="7"/>
      <c r="B22" s="4" t="s">
        <v>3</v>
      </c>
      <c r="C22" s="14">
        <v>29483.98</v>
      </c>
      <c r="D22" s="18">
        <v>2453180</v>
      </c>
      <c r="E22" s="11">
        <v>1207189</v>
      </c>
      <c r="F22" s="11">
        <v>1245991</v>
      </c>
      <c r="G22" s="15">
        <v>83.203827977091294</v>
      </c>
    </row>
    <row r="23" spans="1:7" ht="18.75" customHeight="1" x14ac:dyDescent="0.25">
      <c r="A23" s="7"/>
      <c r="B23" s="5" t="s">
        <v>7</v>
      </c>
      <c r="C23" s="16">
        <v>23194.18</v>
      </c>
      <c r="D23" s="12">
        <v>1606899</v>
      </c>
      <c r="E23" s="12">
        <v>791635</v>
      </c>
      <c r="F23" s="12">
        <v>815264</v>
      </c>
      <c r="G23" s="17">
        <v>69.280267722333789</v>
      </c>
    </row>
    <row r="24" spans="1:7" ht="18.75" customHeight="1" x14ac:dyDescent="0.25">
      <c r="A24" s="7"/>
      <c r="B24" s="19" t="s">
        <v>14</v>
      </c>
      <c r="C24" s="20">
        <v>357137.17</v>
      </c>
      <c r="D24" s="21">
        <v>80327900</v>
      </c>
      <c r="E24" s="21">
        <v>39229947</v>
      </c>
      <c r="F24" s="21">
        <v>41097953</v>
      </c>
      <c r="G24" s="22">
        <v>224.92170165317714</v>
      </c>
    </row>
    <row r="25" spans="1:7" ht="24.75" customHeight="1" x14ac:dyDescent="0.25">
      <c r="A25" s="7"/>
      <c r="B25" s="36" t="s">
        <v>24</v>
      </c>
      <c r="C25" s="36"/>
      <c r="D25" s="36"/>
      <c r="E25" s="37" t="s">
        <v>29</v>
      </c>
      <c r="F25" s="37"/>
      <c r="G25" s="37"/>
    </row>
    <row r="26" spans="1:7" ht="15" customHeight="1" x14ac:dyDescent="0.25">
      <c r="B26" s="13" t="s">
        <v>25</v>
      </c>
      <c r="C26" s="9"/>
      <c r="D26" s="7"/>
      <c r="E26" s="7"/>
    </row>
    <row r="27" spans="1:7" ht="7.5" customHeight="1" x14ac:dyDescent="0.25"/>
    <row r="28" spans="1:7" ht="18.75" customHeight="1" x14ac:dyDescent="0.25"/>
    <row r="29" spans="1:7" ht="18.75" customHeight="1" x14ac:dyDescent="0.25"/>
    <row r="30" spans="1:7" ht="18.75" customHeight="1" x14ac:dyDescent="0.25"/>
    <row r="31" spans="1:7" ht="18.75" customHeight="1" x14ac:dyDescent="0.25"/>
    <row r="32" spans="1:7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</sheetData>
  <mergeCells count="11">
    <mergeCell ref="B25:D25"/>
    <mergeCell ref="E25:G25"/>
    <mergeCell ref="B4:B7"/>
    <mergeCell ref="C4:G4"/>
    <mergeCell ref="I4:J4"/>
    <mergeCell ref="C5:C6"/>
    <mergeCell ref="D5:F5"/>
    <mergeCell ref="G5:G6"/>
    <mergeCell ref="I5:I6"/>
    <mergeCell ref="J5:J6"/>
    <mergeCell ref="D7:F7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2023</vt:lpstr>
      <vt:lpstr>2011</vt:lpstr>
      <vt:lpstr>'2011'!Print_Area</vt:lpstr>
      <vt:lpstr>'2023'!Print_Area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2025-10-09T08:19:23Z</cp:lastPrinted>
  <dcterms:created xsi:type="dcterms:W3CDTF">2013-07-09T20:30:19Z</dcterms:created>
  <dcterms:modified xsi:type="dcterms:W3CDTF">2025-10-09T08:19:52Z</dcterms:modified>
</cp:coreProperties>
</file>