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ruppende\I1.6\Int\DATEN-ZUR-UMWELT\_DzU-ARTIKEL\11_HAUSHALTE-KONSUM\11-3_Konsum-Produkte\11-3-2_Gruene-Produkte\11-3-2-6_Finanzen\"/>
    </mc:Choice>
  </mc:AlternateContent>
  <xr:revisionPtr revIDLastSave="0" documentId="13_ncr:1_{BAFC0D6E-24D6-4AE9-8A37-76D165629377}" xr6:coauthVersionLast="47" xr6:coauthVersionMax="47" xr10:uidLastSave="{00000000-0000-0000-0000-000000000000}"/>
  <bookViews>
    <workbookView xWindow="-120" yWindow="-120" windowWidth="29040" windowHeight="15240" tabRatio="802" firstSheet="1" activeTab="2" xr2:uid="{00000000-000D-0000-FFFF-FFFF00000000}"/>
  </bookViews>
  <sheets>
    <sheet name="Vorberechnung" sheetId="25" state="hidden" r:id="rId1"/>
    <sheet name="Daten" sheetId="1" r:id="rId2"/>
    <sheet name="Diagramm" sheetId="21" r:id="rId3"/>
  </sheets>
  <externalReferences>
    <externalReference r:id="rId4"/>
  </externalReferences>
  <definedNames>
    <definedName name="Beschriftung">OFFSET(Daten!#REF!,0,0,COUNTA(Daten!$B$10:$B$10),-1)</definedName>
    <definedName name="Daten01">OFFSET(Daten!#REF!,0,0,COUNTA(Daten!#REF!),-1)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25" l="1"/>
  <c r="V21" i="25"/>
  <c r="R21" i="25" l="1"/>
  <c r="R20" i="25"/>
  <c r="T21" i="25"/>
  <c r="T20" i="25"/>
  <c r="A1" i="25" l="1"/>
  <c r="E1" i="25"/>
  <c r="A2" i="25"/>
  <c r="F20" i="25"/>
  <c r="H20" i="25"/>
  <c r="J20" i="25"/>
  <c r="L20" i="25"/>
  <c r="N20" i="25"/>
  <c r="P20" i="25"/>
  <c r="F21" i="25"/>
  <c r="H21" i="25"/>
  <c r="J21" i="25"/>
  <c r="L21" i="25"/>
  <c r="N21" i="25"/>
  <c r="P21" i="25"/>
  <c r="Y3" i="1" l="1"/>
</calcChain>
</file>

<file path=xl/sharedStrings.xml><?xml version="1.0" encoding="utf-8"?>
<sst xmlns="http://schemas.openxmlformats.org/spreadsheetml/2006/main" count="49" uniqueCount="39">
  <si>
    <t>Quelle:</t>
  </si>
  <si>
    <t>Hauptitel:</t>
  </si>
  <si>
    <t>Untertitel:</t>
  </si>
  <si>
    <t>Fußnote:</t>
  </si>
  <si>
    <t>Trennlinie horizontal gepunktet</t>
  </si>
  <si>
    <t>Trennlinie horizontal</t>
  </si>
  <si>
    <t>Trennlinie vertikal gepunktet</t>
  </si>
  <si>
    <t>Zusätzliche Grafikelemente</t>
  </si>
  <si>
    <t>Achsenbezeichnung 1:</t>
  </si>
  <si>
    <t>Achsenbezeichnung 2:</t>
  </si>
  <si>
    <t>Angaben zum Indikator</t>
  </si>
  <si>
    <t>Konsumbereich</t>
  </si>
  <si>
    <t>Produkt/Produktgruppe</t>
  </si>
  <si>
    <t>Angabe zu den Rohdaten</t>
  </si>
  <si>
    <t>(Stückzahlen, Absatz, Marktanteil etc.)</t>
  </si>
  <si>
    <t>Marktanteile (in %)</t>
  </si>
  <si>
    <t>Erläuterungen</t>
  </si>
  <si>
    <t>Quellen</t>
  </si>
  <si>
    <t>Finanzen</t>
  </si>
  <si>
    <t>Anlageprodukte mit Umwelt- und Sozialnutzen</t>
  </si>
  <si>
    <t>Marktanteil, 
Anlagevolumen (SRI)*</t>
  </si>
  <si>
    <t>Anlagevolumina** (in Mrd. EUR)</t>
  </si>
  <si>
    <t>Daten verfügbar</t>
  </si>
  <si>
    <t>**Volumina von nachhaltigen Anlagen nicht mit Umsatzzahlen vergleichbar. Zahlen zum Anlagevolumen sowie Zahlen zum Anteil Privatanleger bzw. institutionelle Anleger sind in der European SRI Study von Eurosif erhältlich, welche alle zwei Jahre erscheint.</t>
  </si>
  <si>
    <t>*Def. SRI gemäss Forum nachhaltige Geldanlagen (FNG) 2012: Nachhaltige Geldanlagen ergänzen die klassischen Kriterien der Rentabilität, Liquidität und Sicherheit um ökologische, soziale und ethische Bewertungspunkte. Dazu gehören nachhaltige Publikumsfonds und Mandate, Kunden- und Eigenanlagen von Spezialbanken mit Nachhaltigkeitsfokus und nachhaltige Zertifikate. Finanzprodukte, die nur gewisse Praktiken und Produkte ausschliessen (z.B. Streumunition), werden nicht dazugerechnet. Ebenfalls nicht dazugerechnet werden Kundeneinlagen und Eigenanlagen der Banken, da der individuelle Kunde keinen Einfluss auf die Investitionen nehmen kann.</t>
  </si>
  <si>
    <t xml:space="preserve">Forum nachhaltige Geldanlagen (FNG) 2012/2013/2014/2015: Marktbericht nachhaltige Geldanlagen 2012/2013/2014. Deutschland, Österreich und die Schweiz. (S.15/S.18/S.20/S.27) Berlin. 
</t>
  </si>
  <si>
    <t>Erläuterung zu Marktanteilen</t>
    <phoneticPr fontId="0" type="noConversion"/>
  </si>
  <si>
    <t>Erläuterung zu Umsatz</t>
    <phoneticPr fontId="0" type="noConversion"/>
  </si>
  <si>
    <t>Datenquelle</t>
    <phoneticPr fontId="0" type="noConversion"/>
  </si>
  <si>
    <t>Kennzahlen</t>
    <phoneticPr fontId="0" type="noConversion"/>
  </si>
  <si>
    <t>Veränderung
ggü. Vorjahr</t>
    <phoneticPr fontId="0" type="noConversion"/>
  </si>
  <si>
    <t>Mit einem Anlagevolumen von rund 171 Milliarden Euro hat die Summe Nachhaltiger Geldanlagen in Deutschland einen neuen Rekordwert erreicht. Gegenüber dem Vorjahr wuchs das unter Berücksichtigung von strengen sozialen, ökologischen und auf eine gute Unternehmensführung bezogene Kriterien angelegte Vermögen um neun Prozent. Insgesamt betrug die Summe des verantwortlichen Investierens zum 31.12.2017 in Deutschland rund 1,4 Billionen Euro. Dies sind die Kernergebnisse des Marktberichts 2018, den das FNG – Forum Nachhaltige Geldanlagen heute in Berlin vorstellt.</t>
  </si>
  <si>
    <t>Spenden für Natur- und Umweltschutz in Deutschland</t>
  </si>
  <si>
    <t>Private Haushalte</t>
  </si>
  <si>
    <t>Spendenvolumen in Millionen Euro</t>
  </si>
  <si>
    <t>Anteil am gesamten Spendenaufkommen in Prozent</t>
  </si>
  <si>
    <t>Deutscher Spendenrat e.V. 2011-2025</t>
  </si>
  <si>
    <t>Spendenvolumen (in Mio. Euro)</t>
  </si>
  <si>
    <t>Anteil am gesamten Spendenaufkommen (in Prozent)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</si>
</sst>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quot;Quelle:&quot;\ @"/>
    <numFmt numFmtId="166" formatCode="\+0.0\ %;\-0.0\ %"/>
    <numFmt numFmtId="167" formatCode="###\ ##0.0;[Red]\-###\ ##0.0;\-"/>
    <numFmt numFmtId="168" formatCode="###\ ###\ ##0;[Red]\-###\ ###\ ##0;\-"/>
    <numFmt numFmtId="169" formatCode="#,##0.0"/>
    <numFmt numFmtId="170" formatCode="0.0"/>
  </numFmts>
  <fonts count="54">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b/>
      <sz val="12"/>
      <name val="Calibri"/>
      <family val="2"/>
    </font>
    <font>
      <sz val="10"/>
      <name val="Calibri"/>
      <family val="2"/>
      <scheme val="minor"/>
    </font>
    <font>
      <sz val="10"/>
      <color theme="0" tint="-4.9989318521683403E-2"/>
      <name val="Calibri"/>
      <family val="2"/>
      <scheme val="minor"/>
    </font>
    <font>
      <sz val="10"/>
      <name val="Calibri"/>
      <family val="2"/>
    </font>
    <font>
      <b/>
      <i/>
      <sz val="12"/>
      <name val="Calibri"/>
      <family val="2"/>
    </font>
    <font>
      <b/>
      <sz val="10"/>
      <name val="Calibri"/>
      <family val="2"/>
      <scheme val="minor"/>
    </font>
    <font>
      <b/>
      <sz val="10"/>
      <name val="Calibri"/>
      <family val="2"/>
    </font>
    <font>
      <sz val="10"/>
      <name val="ITC Officina Sans Book"/>
      <family val="2"/>
    </font>
    <font>
      <i/>
      <sz val="8"/>
      <name val="Calibri"/>
      <family val="2"/>
      <scheme val="minor"/>
    </font>
    <font>
      <sz val="9"/>
      <name val="MetaNormalLF-Roman"/>
      <family val="2"/>
    </font>
    <font>
      <sz val="10"/>
      <name val="MetaNormalLF-Roman"/>
      <family val="2"/>
    </font>
    <font>
      <sz val="10"/>
      <name val="ITC Officina Sans Book"/>
    </font>
    <font>
      <sz val="10"/>
      <name val="Arial"/>
      <family val="2"/>
    </font>
    <font>
      <sz val="10"/>
      <color theme="1"/>
      <name val="Calibri"/>
      <family val="2"/>
    </font>
    <font>
      <sz val="8"/>
      <color rgb="FF666666"/>
      <name val="Arial"/>
      <family val="2"/>
    </font>
    <font>
      <b/>
      <sz val="9"/>
      <color rgb="FFFFFFFF"/>
      <name val="Cambria"/>
      <family val="1"/>
    </font>
    <font>
      <sz val="10"/>
      <color rgb="FF080808"/>
      <name val="Cambria"/>
      <family val="1"/>
    </font>
    <font>
      <sz val="16"/>
      <color rgb="FFFF0000"/>
      <name val="Meta Offc"/>
      <family val="2"/>
    </font>
    <font>
      <sz val="16"/>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CA96A"/>
        <bgColor indexed="64"/>
      </patternFill>
    </fill>
    <fill>
      <patternFill patternType="solid">
        <fgColor rgb="FFFFFFFF"/>
        <bgColor rgb="FF000000"/>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tted">
        <color theme="1"/>
      </left>
      <right/>
      <top/>
      <bottom/>
      <diagonal/>
    </border>
    <border>
      <left/>
      <right style="dotted">
        <color rgb="FF000000"/>
      </right>
      <top/>
      <bottom style="thin">
        <color indexed="64"/>
      </bottom>
      <diagonal/>
    </border>
    <border>
      <left style="dotted">
        <color rgb="FF000000"/>
      </left>
      <right/>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7" fontId="44" fillId="0" borderId="11" applyFill="0" applyBorder="0">
      <alignment horizontal="right" indent="1"/>
    </xf>
    <xf numFmtId="168" fontId="45" fillId="0" borderId="0">
      <alignment horizontal="right" indent="1"/>
    </xf>
    <xf numFmtId="9" fontId="42" fillId="0" borderId="0" applyFont="0" applyFill="0" applyBorder="0" applyAlignment="0" applyProtection="0"/>
    <xf numFmtId="0" fontId="46" fillId="0" borderId="0"/>
    <xf numFmtId="164" fontId="47" fillId="0" borderId="0" applyFont="0" applyFill="0" applyBorder="0" applyAlignment="0" applyProtection="0"/>
  </cellStyleXfs>
  <cellXfs count="108">
    <xf numFmtId="0" fontId="0" fillId="0" borderId="0" xfId="0"/>
    <xf numFmtId="0" fontId="0" fillId="0" borderId="0" xfId="0" applyBorder="1"/>
    <xf numFmtId="0" fontId="21" fillId="0" borderId="0" xfId="0" applyFont="1" applyBorder="1" applyAlignment="1"/>
    <xf numFmtId="165"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6" fillId="0" borderId="0" xfId="47" applyNumberFormat="1" applyFont="1" applyAlignment="1">
      <alignment vertical="top"/>
    </xf>
    <xf numFmtId="0" fontId="36" fillId="25" borderId="0" xfId="47" applyNumberFormat="1" applyFont="1" applyFill="1" applyAlignment="1">
      <alignment vertical="top"/>
    </xf>
    <xf numFmtId="0" fontId="40" fillId="25" borderId="0" xfId="47" applyNumberFormat="1" applyFont="1" applyFill="1" applyAlignment="1">
      <alignment vertical="top"/>
    </xf>
    <xf numFmtId="0" fontId="36" fillId="25" borderId="0" xfId="47" applyNumberFormat="1" applyFont="1" applyFill="1" applyBorder="1" applyAlignment="1">
      <alignment vertical="top"/>
    </xf>
    <xf numFmtId="0" fontId="36" fillId="25" borderId="0" xfId="47" applyNumberFormat="1" applyFont="1" applyFill="1" applyAlignment="1">
      <alignment vertical="top" wrapText="1"/>
    </xf>
    <xf numFmtId="0" fontId="36" fillId="0" borderId="0" xfId="47" applyNumberFormat="1" applyFont="1" applyFill="1" applyAlignment="1">
      <alignment vertical="top"/>
    </xf>
    <xf numFmtId="0" fontId="38" fillId="25" borderId="0" xfId="47" applyNumberFormat="1" applyFont="1" applyFill="1" applyBorder="1" applyAlignment="1">
      <alignment vertical="top" wrapText="1"/>
    </xf>
    <xf numFmtId="166" fontId="36" fillId="25" borderId="15" xfId="47" applyNumberFormat="1" applyFont="1" applyFill="1" applyBorder="1" applyAlignment="1">
      <alignment vertical="top"/>
    </xf>
    <xf numFmtId="0" fontId="36" fillId="31" borderId="10" xfId="47" applyNumberFormat="1" applyFont="1" applyFill="1" applyBorder="1" applyAlignment="1">
      <alignment vertical="top"/>
    </xf>
    <xf numFmtId="0" fontId="38" fillId="30" borderId="10" xfId="47" applyNumberFormat="1" applyFont="1" applyFill="1" applyBorder="1" applyAlignment="1">
      <alignment vertical="top" wrapText="1"/>
    </xf>
    <xf numFmtId="0" fontId="36" fillId="31" borderId="15" xfId="47" applyNumberFormat="1" applyFont="1" applyFill="1" applyBorder="1" applyAlignment="1">
      <alignment vertical="top"/>
    </xf>
    <xf numFmtId="0" fontId="41" fillId="25" borderId="0" xfId="47" applyNumberFormat="1" applyFont="1" applyFill="1" applyAlignment="1"/>
    <xf numFmtId="0" fontId="38" fillId="25" borderId="0" xfId="47" applyNumberFormat="1" applyFont="1" applyFill="1" applyAlignment="1">
      <alignment vertical="top"/>
    </xf>
    <xf numFmtId="0" fontId="40" fillId="25" borderId="0" xfId="47" applyNumberFormat="1" applyFont="1" applyFill="1" applyAlignment="1">
      <alignment vertical="top" wrapText="1"/>
    </xf>
    <xf numFmtId="0" fontId="38" fillId="25" borderId="0" xfId="47" applyNumberFormat="1" applyFont="1" applyFill="1" applyBorder="1" applyAlignment="1">
      <alignment vertical="top"/>
    </xf>
    <xf numFmtId="0" fontId="38" fillId="0" borderId="0" xfId="47" applyNumberFormat="1" applyFont="1" applyAlignment="1">
      <alignment vertical="top"/>
    </xf>
    <xf numFmtId="0" fontId="39" fillId="25" borderId="0" xfId="47" applyNumberFormat="1" applyFont="1" applyFill="1" applyAlignment="1">
      <alignment vertical="top"/>
    </xf>
    <xf numFmtId="0" fontId="37" fillId="25" borderId="0" xfId="47" applyNumberFormat="1" applyFont="1" applyFill="1" applyAlignment="1">
      <alignment vertical="top"/>
    </xf>
    <xf numFmtId="0" fontId="35" fillId="25" borderId="0" xfId="47" applyNumberFormat="1" applyFont="1" applyFill="1" applyAlignment="1">
      <alignment vertical="top"/>
    </xf>
    <xf numFmtId="169" fontId="36" fillId="31" borderId="20" xfId="47" applyNumberFormat="1" applyFont="1" applyFill="1" applyBorder="1" applyAlignment="1">
      <alignment vertical="top" wrapText="1"/>
    </xf>
    <xf numFmtId="164" fontId="48" fillId="31" borderId="20" xfId="48" applyFont="1" applyFill="1" applyBorder="1" applyAlignment="1">
      <alignment horizontal="right"/>
    </xf>
    <xf numFmtId="0" fontId="49" fillId="0" borderId="0" xfId="0" applyFont="1"/>
    <xf numFmtId="0" fontId="50" fillId="27" borderId="14" xfId="0" applyFont="1" applyFill="1" applyBorder="1" applyAlignment="1">
      <alignment horizontal="right" vertical="center"/>
    </xf>
    <xf numFmtId="0" fontId="50" fillId="27" borderId="15" xfId="0" applyFont="1" applyFill="1" applyBorder="1" applyAlignment="1">
      <alignment horizontal="right" vertical="center"/>
    </xf>
    <xf numFmtId="0" fontId="0" fillId="24" borderId="0" xfId="0" applyNumberFormat="1" applyFill="1"/>
    <xf numFmtId="0" fontId="32" fillId="33" borderId="30" xfId="0" applyFont="1" applyFill="1" applyBorder="1" applyAlignment="1">
      <alignment horizontal="left" vertical="center" wrapText="1"/>
    </xf>
    <xf numFmtId="0" fontId="52" fillId="0" borderId="0" xfId="0" applyFont="1" applyBorder="1" applyAlignment="1">
      <alignment vertical="top"/>
    </xf>
    <xf numFmtId="0" fontId="53" fillId="0" borderId="0" xfId="0" applyFont="1" applyBorder="1"/>
    <xf numFmtId="9" fontId="52" fillId="0" borderId="0" xfId="0" applyNumberFormat="1" applyFont="1" applyBorder="1" applyAlignment="1">
      <alignment horizontal="left" vertical="top"/>
    </xf>
    <xf numFmtId="1" fontId="33" fillId="29" borderId="23" xfId="0" applyNumberFormat="1" applyFont="1" applyFill="1" applyBorder="1" applyAlignment="1">
      <alignment horizontal="center" vertical="center" wrapText="1"/>
    </xf>
    <xf numFmtId="1" fontId="33" fillId="29" borderId="24" xfId="0" applyNumberFormat="1" applyFont="1" applyFill="1" applyBorder="1" applyAlignment="1">
      <alignment horizontal="center" vertical="center" wrapText="1"/>
    </xf>
    <xf numFmtId="1" fontId="33" fillId="29" borderId="29" xfId="0" applyNumberFormat="1" applyFont="1" applyFill="1" applyBorder="1" applyAlignment="1">
      <alignment horizontal="center" vertical="center" wrapText="1"/>
    </xf>
    <xf numFmtId="0" fontId="33" fillId="33" borderId="30" xfId="0" applyFont="1" applyFill="1" applyBorder="1" applyAlignment="1">
      <alignment horizontal="center" vertical="center" wrapText="1"/>
    </xf>
    <xf numFmtId="0" fontId="1" fillId="24" borderId="0" xfId="0" applyNumberFormat="1" applyFont="1" applyFill="1"/>
    <xf numFmtId="170" fontId="33" fillId="33" borderId="31" xfId="0" applyNumberFormat="1" applyFont="1" applyFill="1" applyBorder="1" applyAlignment="1">
      <alignment horizontal="center" vertical="center" wrapText="1"/>
    </xf>
    <xf numFmtId="0" fontId="38" fillId="32" borderId="28" xfId="47" applyNumberFormat="1" applyFont="1" applyFill="1" applyBorder="1" applyAlignment="1">
      <alignment vertical="top" wrapText="1"/>
    </xf>
    <xf numFmtId="0" fontId="46" fillId="32" borderId="15" xfId="47" applyFill="1" applyBorder="1" applyAlignment="1">
      <alignment vertical="top" wrapText="1"/>
    </xf>
    <xf numFmtId="0" fontId="46" fillId="32" borderId="14" xfId="47" applyFill="1" applyBorder="1" applyAlignment="1">
      <alignment vertical="top" wrapText="1"/>
    </xf>
    <xf numFmtId="0" fontId="46" fillId="32" borderId="15" xfId="47" applyFill="1" applyBorder="1" applyAlignment="1">
      <alignment vertical="top"/>
    </xf>
    <xf numFmtId="0" fontId="38" fillId="25" borderId="28" xfId="47" applyNumberFormat="1" applyFont="1" applyFill="1" applyBorder="1" applyAlignment="1">
      <alignment horizontal="center" vertical="center" wrapText="1"/>
    </xf>
    <xf numFmtId="0" fontId="46" fillId="0" borderId="15" xfId="47" applyBorder="1" applyAlignment="1">
      <alignment wrapText="1"/>
    </xf>
    <xf numFmtId="0" fontId="38" fillId="25" borderId="25" xfId="47" applyNumberFormat="1" applyFont="1" applyFill="1" applyBorder="1" applyAlignment="1">
      <alignment horizontal="center" vertical="center" wrapText="1"/>
    </xf>
    <xf numFmtId="0" fontId="46" fillId="0" borderId="12" xfId="47" applyBorder="1" applyAlignment="1">
      <alignment wrapText="1"/>
    </xf>
    <xf numFmtId="0" fontId="38" fillId="32" borderId="25" xfId="47" applyNumberFormat="1" applyFont="1" applyFill="1" applyBorder="1" applyAlignment="1">
      <alignment vertical="top" wrapText="1"/>
    </xf>
    <xf numFmtId="0" fontId="46" fillId="32" borderId="26" xfId="47" applyFill="1" applyBorder="1" applyAlignment="1">
      <alignment vertical="top" wrapText="1"/>
    </xf>
    <xf numFmtId="0" fontId="46" fillId="0" borderId="26" xfId="47" applyBorder="1" applyAlignment="1">
      <alignment vertical="top" wrapText="1"/>
    </xf>
    <xf numFmtId="0" fontId="46" fillId="0" borderId="27" xfId="47" applyBorder="1" applyAlignment="1">
      <alignment vertical="top" wrapText="1"/>
    </xf>
    <xf numFmtId="0" fontId="46" fillId="32" borderId="12" xfId="47" applyFill="1" applyBorder="1" applyAlignment="1">
      <alignment vertical="top" wrapText="1"/>
    </xf>
    <xf numFmtId="0" fontId="46" fillId="32" borderId="17" xfId="47" applyFill="1" applyBorder="1" applyAlignment="1">
      <alignment vertical="top" wrapText="1"/>
    </xf>
    <xf numFmtId="0" fontId="46" fillId="0" borderId="17" xfId="47" applyBorder="1" applyAlignment="1">
      <alignment vertical="top" wrapText="1"/>
    </xf>
    <xf numFmtId="0" fontId="46" fillId="0" borderId="18" xfId="47" applyBorder="1" applyAlignment="1">
      <alignment vertical="top" wrapText="1"/>
    </xf>
    <xf numFmtId="0" fontId="43" fillId="25" borderId="0" xfId="47" applyNumberFormat="1" applyFont="1" applyFill="1" applyAlignment="1">
      <alignment vertical="top" wrapText="1"/>
    </xf>
    <xf numFmtId="0" fontId="46" fillId="0" borderId="0" xfId="47" applyAlignment="1">
      <alignment vertical="top" wrapText="1"/>
    </xf>
    <xf numFmtId="0" fontId="38" fillId="25" borderId="27" xfId="47" applyNumberFormat="1" applyFont="1" applyFill="1" applyBorder="1" applyAlignment="1">
      <alignment horizontal="center" vertical="top" wrapText="1"/>
    </xf>
    <xf numFmtId="0" fontId="38" fillId="32" borderId="19" xfId="47" applyNumberFormat="1" applyFont="1" applyFill="1" applyBorder="1" applyAlignment="1">
      <alignment vertical="top"/>
    </xf>
    <xf numFmtId="0" fontId="38" fillId="32" borderId="20" xfId="47" applyFont="1" applyFill="1" applyBorder="1" applyAlignment="1">
      <alignment vertical="top"/>
    </xf>
    <xf numFmtId="0" fontId="38" fillId="32" borderId="13" xfId="47" applyFont="1" applyFill="1" applyBorder="1" applyAlignment="1">
      <alignment vertical="top"/>
    </xf>
    <xf numFmtId="0" fontId="42" fillId="32" borderId="20" xfId="47" applyFont="1" applyFill="1" applyBorder="1" applyAlignment="1">
      <alignment vertical="top"/>
    </xf>
    <xf numFmtId="0" fontId="42" fillId="32" borderId="13" xfId="47" applyFont="1" applyFill="1" applyBorder="1" applyAlignment="1">
      <alignment vertical="top"/>
    </xf>
    <xf numFmtId="0" fontId="51" fillId="28" borderId="13" xfId="0" applyFont="1" applyFill="1" applyBorder="1" applyAlignment="1" applyProtection="1">
      <alignment horizontal="left"/>
      <protection locked="0"/>
    </xf>
    <xf numFmtId="0" fontId="51" fillId="28" borderId="10" xfId="0" applyFont="1" applyFill="1" applyBorder="1" applyAlignment="1" applyProtection="1">
      <alignment horizontal="left"/>
      <protection locked="0"/>
    </xf>
    <xf numFmtId="0" fontId="51" fillId="28" borderId="13" xfId="0" applyFont="1" applyFill="1" applyBorder="1" applyAlignment="1" applyProtection="1">
      <alignment horizontal="left" vertical="center"/>
      <protection locked="0"/>
    </xf>
    <xf numFmtId="0" fontId="51" fillId="28" borderId="10" xfId="0" applyFont="1" applyFill="1" applyBorder="1" applyAlignment="1" applyProtection="1">
      <alignment horizontal="left" vertical="center"/>
      <protection locked="0"/>
    </xf>
    <xf numFmtId="0" fontId="51" fillId="28" borderId="13" xfId="0" applyFont="1" applyFill="1" applyBorder="1" applyAlignment="1" applyProtection="1">
      <alignment horizontal="left" vertical="center" wrapText="1"/>
      <protection locked="0"/>
    </xf>
    <xf numFmtId="0" fontId="51" fillId="28" borderId="10"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8" builtinId="3"/>
    <cellStyle name="Neutral" xfId="31" builtinId="28" customBuiltin="1"/>
    <cellStyle name="Notiz" xfId="32" builtinId="10" customBuiltin="1"/>
    <cellStyle name="Ohne_Nachkomma" xfId="45" xr:uid="{00000000-0005-0000-0000-000022000000}"/>
    <cellStyle name="Prozent 2" xfId="46" xr:uid="{00000000-0005-0000-0000-000023000000}"/>
    <cellStyle name="Schlecht" xfId="33" builtinId="27" customBuiltin="1"/>
    <cellStyle name="Standard" xfId="0" builtinId="0"/>
    <cellStyle name="Standard 2" xfId="42" xr:uid="{00000000-0005-0000-0000-000026000000}"/>
    <cellStyle name="Standard 3" xfId="43" xr:uid="{00000000-0005-0000-0000-000027000000}"/>
    <cellStyle name="Standard 4" xfId="47"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005F85"/>
      <color rgb="FF125D86"/>
      <color rgb="FF5EAD35"/>
      <color rgb="FF61B931"/>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Vorberechnung!$E$1</c:f>
          <c:strCache>
            <c:ptCount val="1"/>
            <c:pt idx="0">
              <c:v>Finanzen: Anlageprodukte mit Umwelt- und Sozialnutzen</c:v>
            </c:pt>
          </c:strCache>
        </c:strRef>
      </c:tx>
      <c:overlay val="0"/>
      <c:txPr>
        <a:bodyPr/>
        <a:lstStyle/>
        <a:p>
          <a:pPr>
            <a:defRPr sz="1000"/>
          </a:pPr>
          <a:endParaRPr lang="de-DE"/>
        </a:p>
      </c:txPr>
    </c:title>
    <c:autoTitleDeleted val="0"/>
    <c:plotArea>
      <c:layout/>
      <c:barChart>
        <c:barDir val="col"/>
        <c:grouping val="clustered"/>
        <c:varyColors val="0"/>
        <c:ser>
          <c:idx val="0"/>
          <c:order val="0"/>
          <c:tx>
            <c:strRef>
              <c:f>Vorberechnung!$A$20</c:f>
              <c:strCache>
                <c:ptCount val="1"/>
                <c:pt idx="0">
                  <c:v>Anlagevolumina** (in Mrd. EUR)</c:v>
                </c:pt>
              </c:strCache>
            </c:strRef>
          </c:tx>
          <c:invertIfNegative val="0"/>
          <c:cat>
            <c:numLit>
              <c:formatCode>General</c:formatCode>
              <c:ptCount val="7"/>
              <c:pt idx="0">
                <c:v>2008</c:v>
              </c:pt>
              <c:pt idx="1">
                <c:v>2009</c:v>
              </c:pt>
              <c:pt idx="2">
                <c:v>2010</c:v>
              </c:pt>
              <c:pt idx="3">
                <c:v>2011</c:v>
              </c:pt>
              <c:pt idx="4">
                <c:v>2012</c:v>
              </c:pt>
              <c:pt idx="5">
                <c:v>2013</c:v>
              </c:pt>
              <c:pt idx="6">
                <c:v>2014</c:v>
              </c:pt>
            </c:numLit>
          </c:cat>
          <c:val>
            <c:numRef>
              <c:f>(Vorberechnung!$D$20:$E$20,Vorberechnung!$G$20,Vorberechnung!$I$20,Vorberechnung!$K$20,Vorberechnung!$M$20,Vorberechnung!$O$20)</c:f>
              <c:numCache>
                <c:formatCode>General</c:formatCode>
                <c:ptCount val="7"/>
                <c:pt idx="1">
                  <c:v>12.9</c:v>
                </c:pt>
                <c:pt idx="2">
                  <c:v>16.899999999999999</c:v>
                </c:pt>
                <c:pt idx="3">
                  <c:v>21.6</c:v>
                </c:pt>
                <c:pt idx="4">
                  <c:v>26.1</c:v>
                </c:pt>
                <c:pt idx="5">
                  <c:v>30.9</c:v>
                </c:pt>
                <c:pt idx="6">
                  <c:v>52.7</c:v>
                </c:pt>
              </c:numCache>
            </c:numRef>
          </c:val>
          <c:extLst>
            <c:ext xmlns:c16="http://schemas.microsoft.com/office/drawing/2014/chart" uri="{C3380CC4-5D6E-409C-BE32-E72D297353CC}">
              <c16:uniqueId val="{00000000-4988-4FDF-8B04-B1840D871404}"/>
            </c:ext>
          </c:extLst>
        </c:ser>
        <c:dLbls>
          <c:showLegendKey val="0"/>
          <c:showVal val="0"/>
          <c:showCatName val="0"/>
          <c:showSerName val="0"/>
          <c:showPercent val="0"/>
          <c:showBubbleSize val="0"/>
        </c:dLbls>
        <c:gapWidth val="150"/>
        <c:axId val="325986024"/>
        <c:axId val="325986416"/>
      </c:barChart>
      <c:lineChart>
        <c:grouping val="standard"/>
        <c:varyColors val="0"/>
        <c:ser>
          <c:idx val="1"/>
          <c:order val="1"/>
          <c:tx>
            <c:strRef>
              <c:f>Vorberechnung!$A$21</c:f>
              <c:strCache>
                <c:ptCount val="1"/>
                <c:pt idx="0">
                  <c:v>Marktanteile (in %)</c:v>
                </c:pt>
              </c:strCache>
            </c:strRef>
          </c:tx>
          <c:marker>
            <c:symbol val="circle"/>
            <c:size val="5"/>
          </c:marker>
          <c:cat>
            <c:numLit>
              <c:formatCode>General</c:formatCode>
              <c:ptCount val="4"/>
              <c:pt idx="0">
                <c:v>2008</c:v>
              </c:pt>
              <c:pt idx="1">
                <c:v>2009</c:v>
              </c:pt>
              <c:pt idx="2">
                <c:v>2010</c:v>
              </c:pt>
              <c:pt idx="3">
                <c:v>2011</c:v>
              </c:pt>
            </c:numLit>
          </c:cat>
          <c:val>
            <c:numRef>
              <c:f>(Vorberechnung!$D$21:$E$21,Vorberechnung!$G$21,Vorberechnung!$I$21,Vorberechnung!$K$21,Vorberechnung!$M$21,Vorberechnung!$O$21)</c:f>
              <c:numCache>
                <c:formatCode>General</c:formatCode>
                <c:ptCount val="7"/>
                <c:pt idx="3">
                  <c:v>1.2</c:v>
                </c:pt>
                <c:pt idx="4">
                  <c:v>1.3</c:v>
                </c:pt>
                <c:pt idx="5">
                  <c:v>1.5</c:v>
                </c:pt>
                <c:pt idx="6">
                  <c:v>2.2000000000000002</c:v>
                </c:pt>
              </c:numCache>
            </c:numRef>
          </c:val>
          <c:smooth val="0"/>
          <c:extLst>
            <c:ext xmlns:c16="http://schemas.microsoft.com/office/drawing/2014/chart" uri="{C3380CC4-5D6E-409C-BE32-E72D297353CC}">
              <c16:uniqueId val="{00000001-4988-4FDF-8B04-B1840D871404}"/>
            </c:ext>
          </c:extLst>
        </c:ser>
        <c:dLbls>
          <c:showLegendKey val="0"/>
          <c:showVal val="0"/>
          <c:showCatName val="0"/>
          <c:showSerName val="0"/>
          <c:showPercent val="0"/>
          <c:showBubbleSize val="0"/>
        </c:dLbls>
        <c:marker val="1"/>
        <c:smooth val="0"/>
        <c:axId val="325987200"/>
        <c:axId val="325986808"/>
      </c:lineChart>
      <c:catAx>
        <c:axId val="325986024"/>
        <c:scaling>
          <c:orientation val="minMax"/>
        </c:scaling>
        <c:delete val="0"/>
        <c:axPos val="b"/>
        <c:numFmt formatCode="General" sourceLinked="1"/>
        <c:majorTickMark val="out"/>
        <c:minorTickMark val="none"/>
        <c:tickLblPos val="nextTo"/>
        <c:crossAx val="325986416"/>
        <c:crosses val="autoZero"/>
        <c:auto val="1"/>
        <c:lblAlgn val="ctr"/>
        <c:lblOffset val="100"/>
        <c:noMultiLvlLbl val="0"/>
      </c:catAx>
      <c:valAx>
        <c:axId val="325986416"/>
        <c:scaling>
          <c:orientation val="minMax"/>
          <c:max val="60"/>
          <c:min val="0"/>
        </c:scaling>
        <c:delete val="0"/>
        <c:axPos val="l"/>
        <c:majorGridlines/>
        <c:title>
          <c:tx>
            <c:strRef>
              <c:f>Vorberechnung!$A$20</c:f>
              <c:strCache>
                <c:ptCount val="1"/>
                <c:pt idx="0">
                  <c:v>Anlagevolumina** (in Mrd. EUR)</c:v>
                </c:pt>
              </c:strCache>
            </c:strRef>
          </c:tx>
          <c:overlay val="0"/>
          <c:txPr>
            <a:bodyPr rot="-5400000" vert="horz"/>
            <a:lstStyle/>
            <a:p>
              <a:pPr>
                <a:defRPr>
                  <a:solidFill>
                    <a:schemeClr val="tx2"/>
                  </a:solidFill>
                </a:defRPr>
              </a:pPr>
              <a:endParaRPr lang="de-DE"/>
            </a:p>
          </c:txPr>
        </c:title>
        <c:numFmt formatCode="0" sourceLinked="0"/>
        <c:majorTickMark val="out"/>
        <c:minorTickMark val="none"/>
        <c:tickLblPos val="nextTo"/>
        <c:spPr>
          <a:ln>
            <a:solidFill>
              <a:schemeClr val="tx2"/>
            </a:solidFill>
          </a:ln>
        </c:spPr>
        <c:txPr>
          <a:bodyPr/>
          <a:lstStyle/>
          <a:p>
            <a:pPr>
              <a:defRPr b="1">
                <a:solidFill>
                  <a:schemeClr val="tx2"/>
                </a:solidFill>
              </a:defRPr>
            </a:pPr>
            <a:endParaRPr lang="de-DE"/>
          </a:p>
        </c:txPr>
        <c:crossAx val="325986024"/>
        <c:crosses val="autoZero"/>
        <c:crossBetween val="between"/>
        <c:majorUnit val="10"/>
      </c:valAx>
      <c:valAx>
        <c:axId val="325986808"/>
        <c:scaling>
          <c:orientation val="minMax"/>
          <c:max val="12"/>
          <c:min val="0"/>
        </c:scaling>
        <c:delete val="0"/>
        <c:axPos val="r"/>
        <c:title>
          <c:tx>
            <c:strRef>
              <c:f>Vorberechnung!$A$21</c:f>
              <c:strCache>
                <c:ptCount val="1"/>
                <c:pt idx="0">
                  <c:v>Marktanteile (in %)</c:v>
                </c:pt>
              </c:strCache>
            </c:strRef>
          </c:tx>
          <c:overlay val="0"/>
          <c:txPr>
            <a:bodyPr rot="-5400000" vert="horz"/>
            <a:lstStyle/>
            <a:p>
              <a:pPr>
                <a:defRPr>
                  <a:solidFill>
                    <a:schemeClr val="accent2"/>
                  </a:solidFill>
                </a:defRPr>
              </a:pPr>
              <a:endParaRPr lang="de-DE"/>
            </a:p>
          </c:txPr>
        </c:title>
        <c:numFmt formatCode="0" sourceLinked="0"/>
        <c:majorTickMark val="out"/>
        <c:minorTickMark val="none"/>
        <c:tickLblPos val="nextTo"/>
        <c:spPr>
          <a:ln>
            <a:solidFill>
              <a:schemeClr val="accent2"/>
            </a:solidFill>
          </a:ln>
        </c:spPr>
        <c:txPr>
          <a:bodyPr/>
          <a:lstStyle/>
          <a:p>
            <a:pPr>
              <a:defRPr b="1">
                <a:solidFill>
                  <a:schemeClr val="accent2"/>
                </a:solidFill>
              </a:defRPr>
            </a:pPr>
            <a:endParaRPr lang="de-DE"/>
          </a:p>
        </c:txPr>
        <c:crossAx val="325987200"/>
        <c:crosses val="max"/>
        <c:crossBetween val="between"/>
        <c:majorUnit val="2"/>
      </c:valAx>
      <c:catAx>
        <c:axId val="325987200"/>
        <c:scaling>
          <c:orientation val="minMax"/>
        </c:scaling>
        <c:delete val="1"/>
        <c:axPos val="b"/>
        <c:numFmt formatCode="General" sourceLinked="1"/>
        <c:majorTickMark val="out"/>
        <c:minorTickMark val="none"/>
        <c:tickLblPos val="none"/>
        <c:crossAx val="325986808"/>
        <c:crosses val="autoZero"/>
        <c:auto val="1"/>
        <c:lblAlgn val="ctr"/>
        <c:lblOffset val="100"/>
        <c:noMultiLvlLbl val="0"/>
      </c:catAx>
    </c:plotArea>
    <c:plotVisOnly val="1"/>
    <c:dispBlanksAs val="gap"/>
    <c:showDLblsOverMax val="0"/>
  </c:chart>
  <c:spPr>
    <a:solidFill>
      <a:schemeClr val="bg1">
        <a:lumMod val="85000"/>
      </a:schemeClr>
    </a:solidFill>
  </c:spPr>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659E-2"/>
          <c:y val="3.3493717558150296E-2"/>
          <c:w val="0.85147182860215731"/>
          <c:h val="0.71646814760578603"/>
        </c:manualLayout>
      </c:layout>
      <c:barChart>
        <c:barDir val="col"/>
        <c:grouping val="clustered"/>
        <c:varyColors val="0"/>
        <c:ser>
          <c:idx val="1"/>
          <c:order val="0"/>
          <c:tx>
            <c:strRef>
              <c:f>Daten!$B$10</c:f>
              <c:strCache>
                <c:ptCount val="1"/>
                <c:pt idx="0">
                  <c:v>Spendenvolumen (in Mio. Euro)</c:v>
                </c:pt>
              </c:strCache>
            </c:strRef>
          </c:tx>
          <c:spPr>
            <a:solidFill>
              <a:srgbClr val="5EAD35"/>
            </a:solidFill>
            <a:ln>
              <a:noFill/>
            </a:ln>
            <a:effectLst/>
          </c:spPr>
          <c:invertIfNegative val="0"/>
          <c:dPt>
            <c:idx val="2"/>
            <c:invertIfNegative val="0"/>
            <c:bubble3D val="0"/>
            <c:spPr>
              <a:solidFill>
                <a:srgbClr val="5EAD35"/>
              </a:solidFill>
              <a:ln w="28575" cap="rnd" cmpd="sng" algn="ctr">
                <a:noFill/>
                <a:prstDash val="solid"/>
                <a:round/>
              </a:ln>
              <a:effectLst/>
            </c:spPr>
            <c:extLst>
              <c:ext xmlns:c16="http://schemas.microsoft.com/office/drawing/2014/chart" uri="{C3380CC4-5D6E-409C-BE32-E72D297353CC}">
                <c16:uniqueId val="{00000001-ACC0-42EE-A3C5-3727C66BC352}"/>
              </c:ext>
            </c:extLst>
          </c:dPt>
          <c:dPt>
            <c:idx val="3"/>
            <c:invertIfNegative val="0"/>
            <c:bubble3D val="0"/>
            <c:spPr>
              <a:solidFill>
                <a:srgbClr val="5EAD35"/>
              </a:solidFill>
              <a:ln w="28575" cap="rnd" cmpd="sng" algn="ctr">
                <a:noFill/>
                <a:prstDash val="solid"/>
                <a:round/>
              </a:ln>
              <a:effectLst/>
            </c:spPr>
            <c:extLst>
              <c:ext xmlns:c16="http://schemas.microsoft.com/office/drawing/2014/chart" uri="{C3380CC4-5D6E-409C-BE32-E72D297353CC}">
                <c16:uniqueId val="{00000003-ACC0-42EE-A3C5-3727C66BC352}"/>
              </c:ext>
            </c:extLst>
          </c:dPt>
          <c:dPt>
            <c:idx val="4"/>
            <c:invertIfNegative val="0"/>
            <c:bubble3D val="0"/>
            <c:spPr>
              <a:solidFill>
                <a:srgbClr val="5EAD35"/>
              </a:solidFill>
              <a:ln w="28575" cap="rnd" cmpd="sng" algn="ctr">
                <a:noFill/>
                <a:prstDash val="solid"/>
                <a:round/>
              </a:ln>
              <a:effectLst/>
            </c:spPr>
            <c:extLst>
              <c:ext xmlns:c16="http://schemas.microsoft.com/office/drawing/2014/chart" uri="{C3380CC4-5D6E-409C-BE32-E72D297353CC}">
                <c16:uniqueId val="{00000005-ACC0-42EE-A3C5-3727C66BC352}"/>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63-496F-ADAF-DD401950B995}"/>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63-496F-ADAF-DD401950B995}"/>
                </c:ext>
              </c:extLst>
            </c:dLbl>
            <c:numFmt formatCode="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eta Offc" panose="020B0604030101020102" pitchFamily="34" charset="0"/>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Daten!$C$9:$Q$9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Daten!$C$10:$Q$10</c:f>
              <c:numCache>
                <c:formatCode>0</c:formatCode>
                <c:ptCount val="15"/>
                <c:pt idx="0">
                  <c:v>163</c:v>
                </c:pt>
                <c:pt idx="1">
                  <c:v>157</c:v>
                </c:pt>
                <c:pt idx="2">
                  <c:v>108</c:v>
                </c:pt>
                <c:pt idx="3">
                  <c:v>113</c:v>
                </c:pt>
                <c:pt idx="4">
                  <c:v>144</c:v>
                </c:pt>
                <c:pt idx="5">
                  <c:v>116</c:v>
                </c:pt>
                <c:pt idx="6">
                  <c:v>132</c:v>
                </c:pt>
                <c:pt idx="7">
                  <c:v>140</c:v>
                </c:pt>
                <c:pt idx="8">
                  <c:v>176</c:v>
                </c:pt>
                <c:pt idx="9">
                  <c:v>180</c:v>
                </c:pt>
                <c:pt idx="10">
                  <c:v>178</c:v>
                </c:pt>
                <c:pt idx="11">
                  <c:v>190</c:v>
                </c:pt>
                <c:pt idx="12">
                  <c:v>192.84800000000001</c:v>
                </c:pt>
                <c:pt idx="13">
                  <c:v>159</c:v>
                </c:pt>
                <c:pt idx="14">
                  <c:v>169</c:v>
                </c:pt>
              </c:numCache>
            </c:numRef>
          </c:val>
          <c:extLst>
            <c:ext xmlns:c16="http://schemas.microsoft.com/office/drawing/2014/chart" uri="{C3380CC4-5D6E-409C-BE32-E72D297353CC}">
              <c16:uniqueId val="{00000006-ACC0-42EE-A3C5-3727C66BC352}"/>
            </c:ext>
          </c:extLst>
        </c:ser>
        <c:dLbls>
          <c:showLegendKey val="0"/>
          <c:showVal val="0"/>
          <c:showCatName val="0"/>
          <c:showSerName val="0"/>
          <c:showPercent val="0"/>
          <c:showBubbleSize val="0"/>
        </c:dLbls>
        <c:gapWidth val="150"/>
        <c:axId val="323797464"/>
        <c:axId val="323797856"/>
      </c:barChart>
      <c:lineChart>
        <c:grouping val="standard"/>
        <c:varyColors val="0"/>
        <c:ser>
          <c:idx val="2"/>
          <c:order val="1"/>
          <c:tx>
            <c:strRef>
              <c:f>Daten!$B$11</c:f>
              <c:strCache>
                <c:ptCount val="1"/>
                <c:pt idx="0">
                  <c:v>Anteil am gesamten Spendenaufkommen (in Prozent)</c:v>
                </c:pt>
              </c:strCache>
            </c:strRef>
          </c:tx>
          <c:spPr>
            <a:ln w="28575" cap="rnd" cmpd="sng" algn="ctr">
              <a:solidFill>
                <a:srgbClr val="125D86"/>
              </a:solidFill>
              <a:prstDash val="solid"/>
              <a:round/>
            </a:ln>
            <a:effectLst/>
          </c:spPr>
          <c:marker>
            <c:symbol val="diamond"/>
            <c:size val="7"/>
            <c:spPr>
              <a:solidFill>
                <a:schemeClr val="accent1"/>
              </a:solidFill>
              <a:ln w="9525" cap="flat" cmpd="sng" algn="ctr">
                <a:solidFill>
                  <a:schemeClr val="accent3"/>
                </a:solidFill>
                <a:prstDash val="solid"/>
                <a:round/>
              </a:ln>
              <a:effectLst/>
            </c:spPr>
          </c:marker>
          <c:dPt>
            <c:idx val="0"/>
            <c:bubble3D val="0"/>
            <c:extLst>
              <c:ext xmlns:c16="http://schemas.microsoft.com/office/drawing/2014/chart" uri="{C3380CC4-5D6E-409C-BE32-E72D297353CC}">
                <c16:uniqueId val="{00000007-ACC0-42EE-A3C5-3727C66BC352}"/>
              </c:ext>
            </c:extLst>
          </c:dPt>
          <c:dPt>
            <c:idx val="1"/>
            <c:bubble3D val="0"/>
            <c:spPr>
              <a:ln w="28575" cap="rnd" cmpd="sng" algn="ctr">
                <a:solidFill>
                  <a:srgbClr val="125D86"/>
                </a:solidFill>
                <a:prstDash val="solid"/>
                <a:round/>
              </a:ln>
              <a:effectLst/>
            </c:spPr>
            <c:extLst>
              <c:ext xmlns:c16="http://schemas.microsoft.com/office/drawing/2014/chart" uri="{C3380CC4-5D6E-409C-BE32-E72D297353CC}">
                <c16:uniqueId val="{00000009-ACC0-42EE-A3C5-3727C66BC352}"/>
              </c:ext>
            </c:extLst>
          </c:dPt>
          <c:dPt>
            <c:idx val="2"/>
            <c:bubble3D val="0"/>
            <c:spPr>
              <a:ln w="28575" cap="rnd" cmpd="sng" algn="ctr">
                <a:solidFill>
                  <a:srgbClr val="125D86"/>
                </a:solidFill>
                <a:prstDash val="solid"/>
                <a:round/>
              </a:ln>
              <a:effectLst/>
            </c:spPr>
            <c:extLst>
              <c:ext xmlns:c16="http://schemas.microsoft.com/office/drawing/2014/chart" uri="{C3380CC4-5D6E-409C-BE32-E72D297353CC}">
                <c16:uniqueId val="{0000000B-ACC0-42EE-A3C5-3727C66BC352}"/>
              </c:ext>
            </c:extLst>
          </c:dPt>
          <c:dPt>
            <c:idx val="3"/>
            <c:bubble3D val="0"/>
            <c:spPr>
              <a:ln w="28575" cap="rnd" cmpd="sng" algn="ctr">
                <a:solidFill>
                  <a:srgbClr val="125D86"/>
                </a:solidFill>
                <a:prstDash val="solid"/>
                <a:round/>
              </a:ln>
              <a:effectLst/>
            </c:spPr>
            <c:extLst>
              <c:ext xmlns:c16="http://schemas.microsoft.com/office/drawing/2014/chart" uri="{C3380CC4-5D6E-409C-BE32-E72D297353CC}">
                <c16:uniqueId val="{0000000D-ACC0-42EE-A3C5-3727C66BC352}"/>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C0-42EE-A3C5-3727C66BC352}"/>
                </c:ext>
              </c:extLst>
            </c:dLbl>
            <c:dLbl>
              <c:idx val="1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63-496F-ADAF-DD401950B995}"/>
                </c:ext>
              </c:extLst>
            </c:dLbl>
            <c:numFmt formatCode="0.0\ %" sourceLinked="0"/>
            <c:spPr>
              <a:solidFill>
                <a:schemeClr val="accent1"/>
              </a:solidFill>
              <a:ln>
                <a:solidFill>
                  <a:schemeClr val="accent3"/>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5F85"/>
                    </a:solidFill>
                    <a:latin typeface="Meta Offc" panose="020B0604030101020102" pitchFamily="34" charset="0"/>
                    <a:ea typeface="+mn-ea"/>
                    <a:cs typeface="+mn-cs"/>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Daten!$C$9:$Q$9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Daten!$C$11:$Q$11</c:f>
              <c:numCache>
                <c:formatCode>General</c:formatCode>
                <c:ptCount val="15"/>
                <c:pt idx="0">
                  <c:v>3.6</c:v>
                </c:pt>
                <c:pt idx="1">
                  <c:v>3.7</c:v>
                </c:pt>
                <c:pt idx="2">
                  <c:v>2.6</c:v>
                </c:pt>
                <c:pt idx="3">
                  <c:v>2.4</c:v>
                </c:pt>
                <c:pt idx="4">
                  <c:v>2.9</c:v>
                </c:pt>
                <c:pt idx="5">
                  <c:v>2.1</c:v>
                </c:pt>
                <c:pt idx="6">
                  <c:v>2.5</c:v>
                </c:pt>
                <c:pt idx="7">
                  <c:v>2.7</c:v>
                </c:pt>
                <c:pt idx="8">
                  <c:v>3.3</c:v>
                </c:pt>
                <c:pt idx="9">
                  <c:v>3.5</c:v>
                </c:pt>
                <c:pt idx="10">
                  <c:v>3.3</c:v>
                </c:pt>
                <c:pt idx="11">
                  <c:v>3.3</c:v>
                </c:pt>
                <c:pt idx="12">
                  <c:v>3.4</c:v>
                </c:pt>
                <c:pt idx="13">
                  <c:v>3.2</c:v>
                </c:pt>
                <c:pt idx="14" formatCode="0.0">
                  <c:v>3.3</c:v>
                </c:pt>
              </c:numCache>
            </c:numRef>
          </c:val>
          <c:smooth val="0"/>
          <c:extLst>
            <c:ext xmlns:c16="http://schemas.microsoft.com/office/drawing/2014/chart" uri="{C3380CC4-5D6E-409C-BE32-E72D297353CC}">
              <c16:uniqueId val="{0000000E-ACC0-42EE-A3C5-3727C66BC352}"/>
            </c:ext>
          </c:extLst>
        </c:ser>
        <c:dLbls>
          <c:showLegendKey val="0"/>
          <c:showVal val="0"/>
          <c:showCatName val="0"/>
          <c:showSerName val="0"/>
          <c:showPercent val="0"/>
          <c:showBubbleSize val="0"/>
        </c:dLbls>
        <c:marker val="1"/>
        <c:smooth val="0"/>
        <c:axId val="323798640"/>
        <c:axId val="323798248"/>
      </c:lineChart>
      <c:catAx>
        <c:axId val="323797464"/>
        <c:scaling>
          <c:orientation val="minMax"/>
        </c:scaling>
        <c:delete val="0"/>
        <c:axPos val="b"/>
        <c:majorGridlines>
          <c:spPr>
            <a:ln w="6350"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1270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eta Offc" pitchFamily="34" charset="0"/>
                <a:ea typeface="+mn-ea"/>
                <a:cs typeface="+mn-cs"/>
              </a:defRPr>
            </a:pPr>
            <a:endParaRPr lang="de-DE"/>
          </a:p>
        </c:txPr>
        <c:crossAx val="323797856"/>
        <c:crosses val="autoZero"/>
        <c:auto val="1"/>
        <c:lblAlgn val="ctr"/>
        <c:lblOffset val="100"/>
        <c:noMultiLvlLbl val="0"/>
      </c:catAx>
      <c:valAx>
        <c:axId val="323797856"/>
        <c:scaling>
          <c:orientation val="minMax"/>
          <c:max val="250"/>
          <c:min val="0"/>
        </c:scaling>
        <c:delete val="0"/>
        <c:axPos val="l"/>
        <c:majorGridlines>
          <c:spPr>
            <a:ln w="6350" cap="flat" cmpd="sng" algn="ctr">
              <a:solidFill>
                <a:schemeClr val="tx1"/>
              </a:solidFill>
              <a:prstDash val="solid"/>
              <a:round/>
            </a:ln>
            <a:effectLst/>
          </c:spPr>
        </c:majorGridlines>
        <c:numFmt formatCode="General"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eta Offc" pitchFamily="34" charset="0"/>
                <a:ea typeface="+mn-ea"/>
                <a:cs typeface="Meta Offc" pitchFamily="34" charset="0"/>
              </a:defRPr>
            </a:pPr>
            <a:endParaRPr lang="de-DE"/>
          </a:p>
        </c:txPr>
        <c:crossAx val="323797464"/>
        <c:crosses val="autoZero"/>
        <c:crossBetween val="between"/>
      </c:valAx>
      <c:valAx>
        <c:axId val="323798248"/>
        <c:scaling>
          <c:orientation val="minMax"/>
          <c:max val="10"/>
        </c:scaling>
        <c:delete val="0"/>
        <c:axPos val="r"/>
        <c:numFmt formatCode="0\ %"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323798640"/>
        <c:crosses val="max"/>
        <c:crossBetween val="between"/>
        <c:majorUnit val="2"/>
        <c:dispUnits>
          <c:builtInUnit val="hundreds"/>
        </c:dispUnits>
      </c:valAx>
      <c:catAx>
        <c:axId val="323798640"/>
        <c:scaling>
          <c:orientation val="minMax"/>
        </c:scaling>
        <c:delete val="1"/>
        <c:axPos val="b"/>
        <c:numFmt formatCode="General" sourceLinked="1"/>
        <c:majorTickMark val="out"/>
        <c:minorTickMark val="none"/>
        <c:tickLblPos val="none"/>
        <c:crossAx val="323798248"/>
        <c:crosses val="autoZero"/>
        <c:auto val="1"/>
        <c:lblAlgn val="ctr"/>
        <c:lblOffset val="100"/>
        <c:noMultiLvlLbl val="0"/>
      </c:catAx>
      <c:spPr>
        <a:blipFill dpi="0" rotWithShape="1">
          <a:blip xmlns:r="http://schemas.openxmlformats.org/officeDocument/2006/relationships" r:embed="rId3"/>
          <a:srcRect/>
          <a:tile tx="0" ty="0" sx="100000" sy="100000" flip="none" algn="tl"/>
        </a:blipFill>
        <a:ln w="9525">
          <a:noFill/>
        </a:ln>
        <a:effectLst/>
      </c:spPr>
    </c:plotArea>
    <c:legend>
      <c:legendPos val="b"/>
      <c:layout>
        <c:manualLayout>
          <c:xMode val="edge"/>
          <c:yMode val="edge"/>
          <c:x val="7.3142632069768079E-2"/>
          <c:y val="0.86141586917605006"/>
          <c:w val="0.83114364445665578"/>
          <c:h val="4.1235743019145857E-2"/>
        </c:manualLayout>
      </c:layout>
      <c:overlay val="0"/>
      <c:spPr>
        <a:noFill/>
        <a:ln>
          <a:noFill/>
        </a:ln>
        <a:effectLst/>
      </c:spPr>
      <c:txPr>
        <a:bodyPr rot="0" spcFirstLastPara="1" vertOverflow="ellipsis" vert="horz" wrap="square" anchor="ctr" anchorCtr="1"/>
        <a:lstStyle/>
        <a:p>
          <a:pPr rtl="0">
            <a:defRPr sz="700" b="0" i="0" u="none" strike="noStrike" kern="1200" baseline="0">
              <a:solidFill>
                <a:schemeClr val="tx1"/>
              </a:solidFill>
              <a:latin typeface="Meta Offc" pitchFamily="34" charset="0"/>
              <a:ea typeface="+mn-ea"/>
              <a:cs typeface="Meta Offc" pitchFamily="34" charset="0"/>
            </a:defRPr>
          </a:pPr>
          <a:endParaRPr lang="de-DE"/>
        </a:p>
      </c:txPr>
    </c:legend>
    <c:plotVisOnly val="1"/>
    <c:dispBlanksAs val="gap"/>
    <c:showDLblsOverMax val="0"/>
  </c:chart>
  <c:spPr>
    <a:noFill/>
    <a:ln w="9525" cap="flat" cmpd="sng" algn="ctr">
      <a:noFill/>
      <a:prstDash val="solid"/>
      <a:round/>
    </a:ln>
    <a:effectLst/>
  </c:spPr>
  <c:txPr>
    <a:bodyPr/>
    <a:lstStyle/>
    <a:p>
      <a:pPr>
        <a:defRPr/>
      </a:pPr>
      <a:endParaRPr lang="de-DE"/>
    </a:p>
  </c:txPr>
  <c:printSettings>
    <c:headerFooter/>
    <c:pageMargins b="0.78740157480314954" l="0.51181102362204722" r="0.51181102362204722" t="0.78740157480314954" header="0.31496062992126361" footer="0.31496062992126361"/>
    <c:pageSetup orientation="portrait"/>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282270</xdr:colOff>
      <xdr:row>1</xdr:row>
      <xdr:rowOff>171450</xdr:rowOff>
    </xdr:from>
    <xdr:to>
      <xdr:col>9</xdr:col>
      <xdr:colOff>553770</xdr:colOff>
      <xdr:row>15</xdr:row>
      <xdr:rowOff>159600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36</xdr:row>
      <xdr:rowOff>0</xdr:rowOff>
    </xdr:from>
    <xdr:to>
      <xdr:col>5</xdr:col>
      <xdr:colOff>400050</xdr:colOff>
      <xdr:row>57</xdr:row>
      <xdr:rowOff>104775</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4100" y="6286500"/>
          <a:ext cx="2962275"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38</xdr:row>
      <xdr:rowOff>0</xdr:rowOff>
    </xdr:from>
    <xdr:to>
      <xdr:col>10</xdr:col>
      <xdr:colOff>552450</xdr:colOff>
      <xdr:row>55</xdr:row>
      <xdr:rowOff>133350</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29350" y="6610350"/>
          <a:ext cx="273367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37</xdr:row>
      <xdr:rowOff>0</xdr:rowOff>
    </xdr:from>
    <xdr:to>
      <xdr:col>23</xdr:col>
      <xdr:colOff>83896</xdr:colOff>
      <xdr:row>67</xdr:row>
      <xdr:rowOff>114300</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39325" y="6448425"/>
          <a:ext cx="7942021" cy="497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676275</xdr:colOff>
      <xdr:row>57</xdr:row>
      <xdr:rowOff>133350</xdr:rowOff>
    </xdr:from>
    <xdr:to>
      <xdr:col>6</xdr:col>
      <xdr:colOff>9525</xdr:colOff>
      <xdr:row>74</xdr:row>
      <xdr:rowOff>142875</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00375" y="9820275"/>
          <a:ext cx="2733675"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10</xdr:col>
      <xdr:colOff>666750</xdr:colOff>
      <xdr:row>63</xdr:row>
      <xdr:rowOff>142875</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29350" y="10010775"/>
          <a:ext cx="28479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12010</xdr:colOff>
      <xdr:row>3</xdr:row>
      <xdr:rowOff>80596</xdr:rowOff>
    </xdr:from>
    <xdr:to>
      <xdr:col>13</xdr:col>
      <xdr:colOff>996462</xdr:colOff>
      <xdr:row>20</xdr:row>
      <xdr:rowOff>223630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490904</xdr:colOff>
      <xdr:row>19</xdr:row>
      <xdr:rowOff>36061</xdr:rowOff>
    </xdr:from>
    <xdr:to>
      <xdr:col>13</xdr:col>
      <xdr:colOff>871903</xdr:colOff>
      <xdr:row>20</xdr:row>
      <xdr:rowOff>240197</xdr:rowOff>
    </xdr:to>
    <xdr:sp macro="" textlink="Daten!Y3">
      <xdr:nvSpPr>
        <xdr:cNvPr id="3" name="Textfeld 2">
          <a:extLst>
            <a:ext uri="{FF2B5EF4-FFF2-40B4-BE49-F238E27FC236}">
              <a16:creationId xmlns:a16="http://schemas.microsoft.com/office/drawing/2014/main" id="{00000000-0008-0000-0200-000003000000}"/>
            </a:ext>
          </a:extLst>
        </xdr:cNvPr>
        <xdr:cNvSpPr txBox="1"/>
      </xdr:nvSpPr>
      <xdr:spPr>
        <a:xfrm>
          <a:off x="3590192" y="5033023"/>
          <a:ext cx="3407019" cy="32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Deutscher Spendenrat e.V. 2011-2025</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27332</xdr:colOff>
      <xdr:row>19</xdr:row>
      <xdr:rowOff>36055</xdr:rowOff>
    </xdr:from>
    <xdr:to>
      <xdr:col>9</xdr:col>
      <xdr:colOff>117230</xdr:colOff>
      <xdr:row>21</xdr:row>
      <xdr:rowOff>41729</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7140" y="5033017"/>
          <a:ext cx="3899898" cy="379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a:t>
          </a:fld>
          <a:endParaRPr lang="de-DE" sz="600">
            <a:latin typeface="Meta Offc" pitchFamily="34" charset="0"/>
            <a:cs typeface="Meta Offc" pitchFamily="34" charset="0"/>
          </a:endParaRPr>
        </a:p>
      </xdr:txBody>
    </xdr:sp>
    <xdr:clientData/>
  </xdr:twoCellAnchor>
  <xdr:twoCellAnchor>
    <xdr:from>
      <xdr:col>0</xdr:col>
      <xdr:colOff>158326</xdr:colOff>
      <xdr:row>0</xdr:row>
      <xdr:rowOff>214678</xdr:rowOff>
    </xdr:from>
    <xdr:to>
      <xdr:col>13</xdr:col>
      <xdr:colOff>456506</xdr:colOff>
      <xdr:row>2</xdr:row>
      <xdr:rowOff>168518</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58326" y="214678"/>
          <a:ext cx="6423488" cy="46672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Spenden für Natur- und Umweltschutz in Deutschland</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23606</xdr:colOff>
      <xdr:row>1</xdr:row>
      <xdr:rowOff>11765</xdr:rowOff>
    </xdr:from>
    <xdr:to>
      <xdr:col>13</xdr:col>
      <xdr:colOff>886106</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43414" y="268207"/>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21122</xdr:colOff>
      <xdr:row>19</xdr:row>
      <xdr:rowOff>26898</xdr:rowOff>
    </xdr:from>
    <xdr:to>
      <xdr:col>13</xdr:col>
      <xdr:colOff>883622</xdr:colOff>
      <xdr:row>19</xdr:row>
      <xdr:rowOff>26898</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40930" y="5023860"/>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246775</xdr:colOff>
      <xdr:row>2</xdr:row>
      <xdr:rowOff>142070</xdr:rowOff>
    </xdr:from>
    <xdr:ext cx="2028697"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66583" y="654955"/>
          <a:ext cx="2028697"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l"/>
          <a:fld id="{F7C57FB5-EC90-447F-B8B1-FD9BCF07F798}" type="TxLink">
            <a:rPr lang="en-US" sz="900" b="1" i="0" u="none" strike="noStrike">
              <a:solidFill>
                <a:srgbClr val="000000"/>
              </a:solidFill>
              <a:latin typeface="Meta Offc"/>
              <a:cs typeface="Meta Offc"/>
            </a:rPr>
            <a:pPr algn="l"/>
            <a:t>Spendenvolumen in Millionen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0</xdr:col>
      <xdr:colOff>157890</xdr:colOff>
      <xdr:row>1</xdr:row>
      <xdr:rowOff>175285</xdr:rowOff>
    </xdr:from>
    <xdr:ext cx="3223638"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157890" y="431727"/>
          <a:ext cx="3223638"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l"/>
          <a:fld id="{A4B371CD-140A-4C6F-8F4E-D386287BF993}" type="TxLink">
            <a:rPr lang="en-US" sz="1000" b="1" i="0" u="none" strike="noStrike">
              <a:solidFill>
                <a:srgbClr val="000000"/>
              </a:solidFill>
              <a:latin typeface="Meta Offc"/>
              <a:cs typeface="Meta Offc"/>
            </a:rPr>
            <a:pPr algn="l"/>
            <a:t>Private Haushalte</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8</xdr:col>
      <xdr:colOff>864577</xdr:colOff>
      <xdr:row>2</xdr:row>
      <xdr:rowOff>175845</xdr:rowOff>
    </xdr:from>
    <xdr:ext cx="2750985" cy="288901"/>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3963865" y="688730"/>
          <a:ext cx="2750985" cy="2889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Ins="36000" bIns="90000" rtlCol="0" anchor="ctr">
          <a:noAutofit/>
        </a:bodyPr>
        <a:lstStyle/>
        <a:p>
          <a:pPr algn="r"/>
          <a:fld id="{CBACA1FB-F057-48D0-BD5C-5183937FC87B}" type="TxLink">
            <a:rPr lang="en-US" sz="900" b="1" i="0" u="none" strike="noStrike">
              <a:solidFill>
                <a:srgbClr val="000000"/>
              </a:solidFill>
              <a:latin typeface="Meta Offc"/>
              <a:cs typeface="Meta Offc"/>
            </a:rPr>
            <a:pPr algn="r"/>
            <a:t>Anteil am gesamten Spendenaufkommen in Prozent</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21122</xdr:colOff>
      <xdr:row>18</xdr:row>
      <xdr:rowOff>662601</xdr:rowOff>
    </xdr:from>
    <xdr:to>
      <xdr:col>13</xdr:col>
      <xdr:colOff>883622</xdr:colOff>
      <xdr:row>18</xdr:row>
      <xdr:rowOff>662601</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40930" y="4553197"/>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int\Azubis_PraktikantenInnen\2016_Enslin_Hannah\DzU_17-9_Gruene%20Produkte\Marktdaten%20Nachhaltiger%20Konsu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verses"/>
    </sheetNames>
    <sheetDataSet>
      <sheetData sheetId="0" refreshError="1"/>
    </sheetDataSet>
  </externalBook>
</externalLink>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35"/>
  <sheetViews>
    <sheetView topLeftCell="A39" zoomScaleNormal="100" workbookViewId="0">
      <selection activeCell="K37" sqref="K37"/>
    </sheetView>
  </sheetViews>
  <sheetFormatPr baseColWidth="10" defaultColWidth="10.7109375" defaultRowHeight="12.75"/>
  <cols>
    <col min="1" max="1" width="34.85546875" style="40" customWidth="1"/>
    <col min="2" max="2" width="19.5703125" style="40" customWidth="1"/>
    <col min="3" max="3" width="3.7109375" style="40" customWidth="1"/>
    <col min="4" max="5" width="7.5703125" style="40" customWidth="1"/>
    <col min="6" max="6" width="12.5703125" style="40" customWidth="1"/>
    <col min="7" max="7" width="7.5703125" style="40" customWidth="1"/>
    <col min="8" max="8" width="12.5703125" style="40" customWidth="1"/>
    <col min="9" max="9" width="7.5703125" style="40" customWidth="1"/>
    <col min="10" max="10" width="12.5703125" style="40" customWidth="1"/>
    <col min="11" max="16384" width="10.7109375" style="40"/>
  </cols>
  <sheetData>
    <row r="1" spans="1:21" ht="15.75">
      <c r="A1" s="58" t="str">
        <f>CONCATENATE("Daten-Factsheet: ",B6)</f>
        <v>Daten-Factsheet: Finanzen</v>
      </c>
      <c r="B1" s="58"/>
      <c r="C1" s="58"/>
      <c r="D1" s="41"/>
      <c r="E1" s="57" t="str">
        <f>CONCATENATE(B6,": ",B8)</f>
        <v>Finanzen: Anlageprodukte mit Umwelt- und Sozialnutzen</v>
      </c>
      <c r="F1" s="41"/>
      <c r="G1" s="41"/>
      <c r="H1" s="41"/>
      <c r="I1" s="41"/>
      <c r="J1" s="52"/>
      <c r="K1" s="52"/>
      <c r="L1" s="52"/>
      <c r="M1" s="52"/>
      <c r="N1" s="52"/>
      <c r="O1" s="52"/>
      <c r="P1" s="52"/>
      <c r="Q1" s="52"/>
      <c r="R1" s="52"/>
      <c r="S1" s="52"/>
      <c r="T1" s="52"/>
      <c r="U1" s="52"/>
    </row>
    <row r="2" spans="1:21" ht="15.75">
      <c r="A2" s="56" t="str">
        <f>B8</f>
        <v>Anlageprodukte mit Umwelt- und Sozialnutzen</v>
      </c>
      <c r="B2" s="56"/>
      <c r="C2" s="56"/>
      <c r="D2" s="41"/>
      <c r="E2" s="41"/>
      <c r="F2" s="41"/>
      <c r="G2" s="41"/>
      <c r="H2" s="41"/>
      <c r="I2" s="41"/>
      <c r="J2" s="41"/>
      <c r="K2" s="52"/>
      <c r="L2" s="52"/>
      <c r="M2" s="52"/>
      <c r="N2" s="52"/>
      <c r="O2" s="52"/>
      <c r="P2" s="52"/>
      <c r="Q2" s="52"/>
      <c r="R2" s="52"/>
      <c r="S2" s="52"/>
      <c r="T2" s="52"/>
      <c r="U2" s="52"/>
    </row>
    <row r="3" spans="1:21" s="55" customFormat="1">
      <c r="A3" s="52"/>
      <c r="B3" s="52"/>
      <c r="C3" s="52"/>
      <c r="D3" s="52"/>
      <c r="E3" s="52"/>
      <c r="F3" s="52"/>
      <c r="G3" s="52"/>
      <c r="H3" s="52"/>
      <c r="I3" s="52"/>
      <c r="J3" s="52"/>
      <c r="K3" s="52"/>
      <c r="L3" s="52"/>
      <c r="M3" s="52"/>
      <c r="N3" s="52"/>
      <c r="O3" s="52"/>
      <c r="P3" s="52"/>
      <c r="Q3" s="52"/>
      <c r="R3" s="52"/>
      <c r="S3" s="52"/>
      <c r="T3" s="52"/>
      <c r="U3" s="52"/>
    </row>
    <row r="4" spans="1:21">
      <c r="A4" s="41"/>
      <c r="B4" s="41"/>
      <c r="C4" s="41"/>
      <c r="D4" s="41"/>
      <c r="E4" s="41"/>
      <c r="F4" s="41"/>
      <c r="G4" s="41"/>
      <c r="H4" s="41"/>
      <c r="I4" s="41"/>
      <c r="J4" s="41"/>
      <c r="K4" s="52"/>
      <c r="L4" s="52"/>
      <c r="M4" s="52"/>
      <c r="N4" s="52"/>
      <c r="O4" s="52"/>
      <c r="P4" s="52"/>
      <c r="Q4" s="52"/>
      <c r="R4" s="52"/>
      <c r="S4" s="52"/>
      <c r="T4" s="52"/>
      <c r="U4" s="52"/>
    </row>
    <row r="5" spans="1:21">
      <c r="A5" s="42" t="s">
        <v>10</v>
      </c>
      <c r="B5" s="42"/>
      <c r="C5" s="42"/>
      <c r="D5" s="41"/>
      <c r="E5" s="41"/>
      <c r="F5" s="41"/>
      <c r="G5" s="41"/>
      <c r="H5" s="41"/>
      <c r="I5" s="41"/>
      <c r="J5" s="41"/>
      <c r="K5" s="52"/>
      <c r="L5" s="52"/>
      <c r="M5" s="52"/>
      <c r="N5" s="52"/>
      <c r="O5" s="52"/>
      <c r="P5" s="52"/>
      <c r="Q5" s="52"/>
      <c r="R5" s="52"/>
      <c r="S5" s="52"/>
      <c r="T5" s="52"/>
      <c r="U5" s="52"/>
    </row>
    <row r="6" spans="1:21">
      <c r="A6" s="41" t="s">
        <v>11</v>
      </c>
      <c r="B6" s="75" t="s">
        <v>18</v>
      </c>
      <c r="C6" s="41"/>
      <c r="D6" s="54"/>
      <c r="E6" s="41"/>
      <c r="F6" s="54"/>
      <c r="G6" s="41"/>
      <c r="H6" s="54"/>
      <c r="I6" s="41"/>
      <c r="J6" s="54"/>
      <c r="K6" s="52"/>
      <c r="L6" s="52"/>
      <c r="M6" s="52"/>
      <c r="N6" s="52"/>
      <c r="O6" s="52"/>
      <c r="P6" s="52"/>
      <c r="Q6" s="52"/>
      <c r="R6" s="52"/>
      <c r="S6" s="52"/>
      <c r="T6" s="52"/>
      <c r="U6" s="52"/>
    </row>
    <row r="7" spans="1:21">
      <c r="A7" s="41"/>
      <c r="B7" s="76"/>
      <c r="C7" s="41"/>
      <c r="D7" s="54"/>
      <c r="E7" s="41"/>
      <c r="F7" s="54"/>
      <c r="G7" s="41"/>
      <c r="H7" s="54"/>
      <c r="I7" s="41"/>
      <c r="J7" s="54"/>
      <c r="K7" s="52"/>
      <c r="L7" s="52"/>
      <c r="M7" s="52"/>
      <c r="N7" s="52"/>
      <c r="O7" s="52"/>
      <c r="P7" s="52"/>
      <c r="Q7" s="52"/>
      <c r="R7" s="52"/>
      <c r="S7" s="52"/>
      <c r="T7" s="52"/>
      <c r="U7" s="52"/>
    </row>
    <row r="8" spans="1:21">
      <c r="A8" s="41" t="s">
        <v>12</v>
      </c>
      <c r="B8" s="75" t="s">
        <v>19</v>
      </c>
      <c r="C8" s="41"/>
      <c r="D8" s="46"/>
      <c r="E8" s="41"/>
      <c r="F8" s="46"/>
      <c r="G8" s="41"/>
      <c r="H8" s="46"/>
      <c r="I8" s="41"/>
      <c r="J8" s="46"/>
      <c r="K8" s="52"/>
      <c r="L8" s="52"/>
      <c r="M8" s="52"/>
      <c r="N8" s="52"/>
      <c r="O8" s="52"/>
      <c r="P8" s="52"/>
      <c r="Q8" s="52"/>
      <c r="R8" s="52"/>
      <c r="S8" s="52"/>
      <c r="T8" s="52"/>
      <c r="U8" s="52"/>
    </row>
    <row r="9" spans="1:21">
      <c r="A9" s="41"/>
      <c r="B9" s="77"/>
      <c r="C9" s="41"/>
      <c r="D9" s="46"/>
      <c r="E9" s="41"/>
      <c r="F9" s="46"/>
      <c r="G9" s="41"/>
      <c r="H9" s="46"/>
      <c r="I9" s="41"/>
      <c r="J9" s="46"/>
      <c r="K9" s="52"/>
      <c r="L9" s="52"/>
      <c r="M9" s="52"/>
      <c r="N9" s="52"/>
      <c r="O9" s="52"/>
      <c r="P9" s="52"/>
      <c r="Q9" s="52"/>
      <c r="R9" s="52"/>
      <c r="S9" s="52"/>
      <c r="T9" s="52"/>
      <c r="U9" s="52"/>
    </row>
    <row r="10" spans="1:21">
      <c r="A10" s="41"/>
      <c r="B10" s="76"/>
      <c r="C10" s="41"/>
      <c r="D10" s="46"/>
      <c r="E10" s="41"/>
      <c r="F10" s="46"/>
      <c r="G10" s="41"/>
      <c r="H10" s="46"/>
      <c r="I10" s="41"/>
      <c r="J10" s="46"/>
      <c r="K10" s="52"/>
      <c r="L10" s="52"/>
      <c r="M10" s="52"/>
      <c r="N10" s="52"/>
      <c r="O10" s="52"/>
      <c r="P10" s="52"/>
      <c r="Q10" s="52"/>
      <c r="R10" s="52"/>
      <c r="S10" s="52"/>
      <c r="T10" s="52"/>
      <c r="U10" s="52"/>
    </row>
    <row r="11" spans="1:21">
      <c r="A11" s="41"/>
      <c r="B11" s="41"/>
      <c r="C11" s="41"/>
      <c r="D11" s="46"/>
      <c r="E11" s="41"/>
      <c r="F11" s="46"/>
      <c r="G11" s="41"/>
      <c r="H11" s="46"/>
      <c r="I11" s="41"/>
      <c r="J11" s="46"/>
      <c r="K11" s="52"/>
      <c r="L11" s="52"/>
      <c r="M11" s="52"/>
      <c r="N11" s="52"/>
      <c r="O11" s="52"/>
      <c r="P11" s="52"/>
      <c r="Q11" s="52"/>
      <c r="R11" s="52"/>
      <c r="S11" s="52"/>
      <c r="T11" s="52"/>
      <c r="U11" s="52"/>
    </row>
    <row r="12" spans="1:21">
      <c r="A12" s="42"/>
      <c r="B12" s="42"/>
      <c r="C12" s="41"/>
      <c r="D12" s="54"/>
      <c r="E12" s="41"/>
      <c r="F12" s="54"/>
      <c r="G12" s="41"/>
      <c r="H12" s="54"/>
      <c r="I12" s="41"/>
      <c r="J12" s="54"/>
      <c r="K12" s="52"/>
      <c r="L12" s="52"/>
      <c r="M12" s="52"/>
      <c r="N12" s="52"/>
      <c r="O12" s="52"/>
      <c r="P12" s="52"/>
      <c r="Q12" s="52"/>
      <c r="R12" s="52"/>
      <c r="S12" s="52"/>
      <c r="T12" s="52"/>
      <c r="U12" s="52"/>
    </row>
    <row r="13" spans="1:21">
      <c r="A13" s="53" t="s">
        <v>13</v>
      </c>
      <c r="B13" s="75" t="s">
        <v>20</v>
      </c>
      <c r="C13" s="41"/>
      <c r="D13" s="43"/>
      <c r="E13" s="41"/>
      <c r="F13" s="43"/>
      <c r="G13" s="41"/>
      <c r="H13" s="43"/>
      <c r="I13" s="41"/>
      <c r="J13" s="43"/>
      <c r="K13" s="52"/>
      <c r="L13" s="52"/>
      <c r="M13" s="52"/>
      <c r="N13" s="52"/>
      <c r="O13" s="52"/>
      <c r="P13" s="52"/>
      <c r="Q13" s="52"/>
      <c r="R13" s="52"/>
      <c r="S13" s="52"/>
      <c r="T13" s="52"/>
      <c r="U13" s="52"/>
    </row>
    <row r="14" spans="1:21" ht="12.75" customHeight="1">
      <c r="A14" s="41" t="s">
        <v>14</v>
      </c>
      <c r="B14" s="78"/>
      <c r="C14" s="42"/>
      <c r="D14" s="43"/>
      <c r="E14" s="41"/>
      <c r="F14" s="43"/>
      <c r="G14" s="41"/>
      <c r="H14" s="43"/>
      <c r="I14" s="41"/>
      <c r="J14" s="43"/>
      <c r="K14" s="52"/>
      <c r="L14" s="52"/>
      <c r="M14" s="52"/>
      <c r="N14" s="52"/>
      <c r="O14" s="52"/>
      <c r="P14" s="52"/>
      <c r="Q14" s="52"/>
      <c r="R14" s="52"/>
      <c r="S14" s="52"/>
      <c r="T14" s="52"/>
      <c r="U14" s="52"/>
    </row>
    <row r="15" spans="1:21">
      <c r="A15" s="41"/>
      <c r="B15" s="41"/>
      <c r="C15" s="41"/>
      <c r="D15" s="41"/>
      <c r="E15" s="41"/>
      <c r="F15" s="41"/>
      <c r="G15" s="41"/>
      <c r="H15" s="41"/>
      <c r="I15" s="41"/>
      <c r="J15" s="41"/>
      <c r="K15" s="52"/>
      <c r="L15" s="52"/>
      <c r="M15" s="52"/>
      <c r="N15" s="52"/>
      <c r="O15" s="52"/>
      <c r="P15" s="52"/>
      <c r="Q15" s="52"/>
      <c r="R15" s="52"/>
      <c r="S15" s="52"/>
      <c r="T15" s="52"/>
      <c r="U15" s="52"/>
    </row>
    <row r="16" spans="1:21">
      <c r="A16" s="41"/>
      <c r="B16" s="41"/>
      <c r="C16" s="41"/>
      <c r="D16" s="41"/>
      <c r="E16" s="41"/>
      <c r="F16" s="41"/>
      <c r="G16" s="41"/>
      <c r="H16" s="41"/>
      <c r="I16" s="41"/>
      <c r="J16" s="41"/>
      <c r="K16" s="52"/>
      <c r="L16" s="52"/>
      <c r="M16" s="52"/>
      <c r="N16" s="52"/>
      <c r="O16" s="52"/>
      <c r="P16" s="52"/>
      <c r="Q16" s="52"/>
      <c r="R16" s="52"/>
      <c r="S16" s="52"/>
      <c r="T16" s="52"/>
      <c r="U16" s="52"/>
    </row>
    <row r="17" spans="1:22">
      <c r="A17" s="41"/>
      <c r="B17" s="41"/>
      <c r="C17" s="41"/>
      <c r="D17" s="41"/>
      <c r="E17" s="41"/>
      <c r="F17" s="41"/>
      <c r="G17" s="41"/>
      <c r="H17" s="41"/>
      <c r="I17" s="41"/>
      <c r="J17" s="41"/>
      <c r="K17" s="52"/>
      <c r="L17" s="52"/>
      <c r="M17" s="52"/>
      <c r="N17" s="52"/>
      <c r="O17" s="52"/>
      <c r="P17" s="52"/>
      <c r="Q17" s="52"/>
      <c r="R17" s="52"/>
      <c r="S17" s="52"/>
      <c r="T17" s="52"/>
      <c r="U17" s="52"/>
    </row>
    <row r="18" spans="1:22">
      <c r="A18" s="41"/>
      <c r="B18" s="41"/>
      <c r="C18" s="41"/>
      <c r="D18" s="79">
        <v>2008</v>
      </c>
      <c r="E18" s="81">
        <v>2009</v>
      </c>
      <c r="F18" s="93" t="s">
        <v>30</v>
      </c>
      <c r="G18" s="81">
        <v>2010</v>
      </c>
      <c r="H18" s="93" t="s">
        <v>30</v>
      </c>
      <c r="I18" s="81">
        <v>2011</v>
      </c>
      <c r="J18" s="93" t="s">
        <v>30</v>
      </c>
      <c r="K18" s="81">
        <v>2012</v>
      </c>
      <c r="L18" s="93" t="s">
        <v>30</v>
      </c>
      <c r="M18" s="81">
        <v>2013</v>
      </c>
      <c r="N18" s="93" t="s">
        <v>30</v>
      </c>
      <c r="O18" s="81">
        <v>2014</v>
      </c>
      <c r="P18" s="93" t="s">
        <v>30</v>
      </c>
      <c r="Q18" s="81">
        <v>2015</v>
      </c>
      <c r="R18" s="93" t="s">
        <v>30</v>
      </c>
      <c r="S18" s="81">
        <v>2016</v>
      </c>
      <c r="T18" s="93" t="s">
        <v>30</v>
      </c>
      <c r="U18" s="81">
        <v>2017</v>
      </c>
      <c r="V18" s="93" t="s">
        <v>30</v>
      </c>
    </row>
    <row r="19" spans="1:22" ht="12.75" customHeight="1">
      <c r="A19" s="51" t="s">
        <v>29</v>
      </c>
      <c r="B19" s="51" t="s">
        <v>28</v>
      </c>
      <c r="C19" s="41"/>
      <c r="D19" s="80"/>
      <c r="E19" s="82"/>
      <c r="F19" s="90"/>
      <c r="G19" s="82"/>
      <c r="H19" s="90"/>
      <c r="I19" s="82"/>
      <c r="J19" s="90"/>
      <c r="K19" s="82"/>
      <c r="L19" s="90"/>
      <c r="M19" s="82"/>
      <c r="N19" s="90"/>
      <c r="O19" s="82"/>
      <c r="P19" s="90"/>
      <c r="Q19" s="82"/>
      <c r="R19" s="90"/>
      <c r="S19" s="82"/>
      <c r="T19" s="90"/>
      <c r="U19" s="82"/>
      <c r="V19" s="90"/>
    </row>
    <row r="20" spans="1:22">
      <c r="A20" s="41" t="s">
        <v>21</v>
      </c>
      <c r="B20" s="49" t="s">
        <v>22</v>
      </c>
      <c r="C20" s="41"/>
      <c r="D20" s="50"/>
      <c r="E20" s="50">
        <v>12.9</v>
      </c>
      <c r="F20" s="47" t="str">
        <f>IF(OR(ISBLANK(C20),ISBLANK(E20)),"",(E20-C20)/C20)</f>
        <v/>
      </c>
      <c r="G20" s="50">
        <v>16.899999999999999</v>
      </c>
      <c r="H20" s="47">
        <f>IF(OR(ISBLANK(E20),ISBLANK(G20)),"",(G20-E20)/E20)</f>
        <v>0.31007751937984479</v>
      </c>
      <c r="I20" s="50">
        <v>21.6</v>
      </c>
      <c r="J20" s="47">
        <f>IF(OR(ISBLANK(G20),ISBLANK(I20)),"",(I20-G20)/G20)</f>
        <v>0.27810650887573984</v>
      </c>
      <c r="K20" s="50">
        <v>26.1</v>
      </c>
      <c r="L20" s="47">
        <f>IF(OR(ISBLANK(I20),ISBLANK(K20)),"",(K20-I20)/I20)</f>
        <v>0.20833333333333331</v>
      </c>
      <c r="M20" s="50">
        <v>30.9</v>
      </c>
      <c r="N20" s="47">
        <f>IF(OR(ISBLANK(K20),ISBLANK(M20)),"",(M20-K20)/K20)</f>
        <v>0.18390804597701138</v>
      </c>
      <c r="O20" s="50">
        <v>52.7</v>
      </c>
      <c r="P20" s="47">
        <f>IF(OR(ISBLANK(M20),ISBLANK(O20)),"",(O20-M20)/M20)</f>
        <v>0.70550161812297751</v>
      </c>
      <c r="Q20" s="59">
        <v>69</v>
      </c>
      <c r="R20" s="47">
        <f>IF(OR(ISBLANK(O20),ISBLANK(Q20)),"",(Q20-O20)/O20)</f>
        <v>0.3092979127134724</v>
      </c>
      <c r="S20" s="59">
        <v>78.8</v>
      </c>
      <c r="T20" s="47">
        <f>IF(OR(ISBLANK(Q20),ISBLANK(S20)),"",(S20-Q20)/Q20)</f>
        <v>0.14202898550724632</v>
      </c>
      <c r="U20" s="59">
        <v>92.1</v>
      </c>
      <c r="V20" s="47">
        <f>IF(OR(ISBLANK(S20),ISBLANK(U20)),"",(U20-S20)/S20)</f>
        <v>0.16878172588832485</v>
      </c>
    </row>
    <row r="21" spans="1:22">
      <c r="A21" s="41" t="s">
        <v>15</v>
      </c>
      <c r="B21" s="49" t="s">
        <v>22</v>
      </c>
      <c r="C21" s="41"/>
      <c r="D21" s="48"/>
      <c r="E21" s="48"/>
      <c r="F21" s="47" t="str">
        <f>IF(OR((ISBLANK(D21)),ISBLANK(E21)),"",(E21-D21)/D21)</f>
        <v/>
      </c>
      <c r="G21" s="48"/>
      <c r="H21" s="47" t="str">
        <f>IF(OR(ISBLANK(E21),ISBLANK(G21)),"",(G21-E21)/E21)</f>
        <v/>
      </c>
      <c r="I21" s="48">
        <v>1.2</v>
      </c>
      <c r="J21" s="47" t="str">
        <f>IF(OR(ISBLANK(G21),ISBLANK(I21)),"",(I21-G21)/G21)</f>
        <v/>
      </c>
      <c r="K21" s="48">
        <v>1.3</v>
      </c>
      <c r="L21" s="47">
        <f>IF(OR(ISBLANK(I21),ISBLANK(K21)),"",(K21-I21)/I21)</f>
        <v>8.3333333333333412E-2</v>
      </c>
      <c r="M21" s="48">
        <v>1.5</v>
      </c>
      <c r="N21" s="47">
        <f>IF(OR(ISBLANK(K21),ISBLANK(M21)),"",(M21-K21)/K21)</f>
        <v>0.1538461538461538</v>
      </c>
      <c r="O21" s="48">
        <v>2.2000000000000002</v>
      </c>
      <c r="P21" s="47">
        <f>IF(OR(ISBLANK(M21),ISBLANK(O21)),"",(O21-M21)/M21)</f>
        <v>0.46666666666666679</v>
      </c>
      <c r="Q21" s="60">
        <v>2.7</v>
      </c>
      <c r="R21" s="47">
        <f>IF(OR(ISBLANK(O21),ISBLANK(Q21)),"",(Q21-O21)/O21)</f>
        <v>0.22727272727272727</v>
      </c>
      <c r="S21" s="60">
        <v>2.8</v>
      </c>
      <c r="T21" s="47">
        <f>IF(OR(ISBLANK(Q21),ISBLANK(S21)),"",(S21-Q21)/Q21)</f>
        <v>3.7037037037036903E-2</v>
      </c>
      <c r="U21" s="60">
        <v>3</v>
      </c>
      <c r="V21" s="47">
        <f>IF(OR(ISBLANK(S21),ISBLANK(U21)),"",(U21-S21)/S21)</f>
        <v>7.1428571428571494E-2</v>
      </c>
    </row>
    <row r="22" spans="1:22" s="45" customFormat="1">
      <c r="A22" s="41"/>
      <c r="B22" s="46"/>
      <c r="C22" s="41"/>
      <c r="D22" s="43"/>
      <c r="E22" s="43"/>
      <c r="F22" s="43"/>
      <c r="G22" s="43"/>
      <c r="H22" s="43"/>
      <c r="I22" s="43"/>
      <c r="J22" s="43"/>
      <c r="K22" s="43"/>
      <c r="L22" s="43"/>
      <c r="M22" s="43"/>
      <c r="N22" s="43"/>
      <c r="O22" s="43"/>
      <c r="P22" s="43"/>
      <c r="Q22" s="43"/>
      <c r="R22" s="43"/>
      <c r="S22" s="43"/>
      <c r="T22" s="43"/>
      <c r="U22" s="43"/>
    </row>
    <row r="23" spans="1:22">
      <c r="A23" s="42" t="s">
        <v>16</v>
      </c>
      <c r="B23" s="42"/>
      <c r="C23" s="42"/>
      <c r="D23" s="44"/>
      <c r="E23" s="41"/>
      <c r="F23" s="44"/>
      <c r="G23" s="41"/>
      <c r="H23" s="44"/>
      <c r="I23" s="41"/>
      <c r="J23" s="44"/>
      <c r="K23" s="43"/>
      <c r="L23" s="43"/>
      <c r="M23" s="43"/>
      <c r="N23" s="43"/>
      <c r="O23" s="43"/>
      <c r="P23" s="43"/>
      <c r="Q23" s="43"/>
      <c r="R23" s="43"/>
      <c r="S23" s="43"/>
      <c r="T23" s="43"/>
      <c r="U23" s="43"/>
    </row>
    <row r="24" spans="1:22">
      <c r="A24" s="44" t="s">
        <v>27</v>
      </c>
      <c r="B24" s="94"/>
      <c r="C24" s="95"/>
      <c r="D24" s="95"/>
      <c r="E24" s="95"/>
      <c r="F24" s="95"/>
      <c r="G24" s="95"/>
      <c r="H24" s="95"/>
      <c r="I24" s="95"/>
      <c r="J24" s="96"/>
      <c r="K24" s="43"/>
      <c r="L24" s="43"/>
      <c r="M24" s="43"/>
      <c r="N24" s="43"/>
      <c r="O24" s="43"/>
      <c r="P24" s="43"/>
      <c r="Q24" s="43"/>
      <c r="R24" s="43"/>
      <c r="S24" s="43"/>
      <c r="T24" s="43"/>
      <c r="U24" s="43"/>
    </row>
    <row r="25" spans="1:22">
      <c r="A25" s="44" t="s">
        <v>26</v>
      </c>
      <c r="B25" s="94"/>
      <c r="C25" s="97"/>
      <c r="D25" s="97"/>
      <c r="E25" s="97"/>
      <c r="F25" s="97"/>
      <c r="G25" s="97"/>
      <c r="H25" s="97"/>
      <c r="I25" s="97"/>
      <c r="J25" s="98"/>
      <c r="K25" s="43"/>
      <c r="L25" s="43"/>
      <c r="M25" s="43"/>
      <c r="N25" s="43"/>
      <c r="O25" s="43"/>
      <c r="P25" s="43"/>
      <c r="Q25" s="43"/>
      <c r="R25" s="43"/>
      <c r="S25" s="43"/>
      <c r="T25" s="43"/>
      <c r="U25" s="43"/>
    </row>
    <row r="26" spans="1:22">
      <c r="A26" s="41"/>
      <c r="B26" s="41"/>
      <c r="C26" s="41"/>
      <c r="D26" s="43"/>
      <c r="E26" s="41"/>
      <c r="F26" s="43"/>
      <c r="G26" s="41"/>
      <c r="H26" s="43"/>
      <c r="I26" s="41"/>
      <c r="J26" s="43"/>
      <c r="K26" s="41"/>
      <c r="L26" s="41"/>
      <c r="M26" s="41"/>
      <c r="N26" s="41"/>
      <c r="O26" s="41"/>
      <c r="P26" s="41"/>
      <c r="Q26" s="41"/>
      <c r="R26" s="41"/>
      <c r="S26" s="41"/>
      <c r="T26" s="41"/>
      <c r="U26" s="41"/>
    </row>
    <row r="27" spans="1:22">
      <c r="A27" s="44"/>
      <c r="B27" s="41"/>
      <c r="C27" s="41"/>
      <c r="D27" s="43"/>
      <c r="E27" s="41"/>
      <c r="F27" s="43"/>
      <c r="G27" s="41"/>
      <c r="H27" s="43"/>
      <c r="I27" s="41"/>
      <c r="J27" s="43"/>
      <c r="K27" s="41"/>
      <c r="L27" s="41"/>
      <c r="M27" s="41"/>
      <c r="N27" s="41"/>
      <c r="O27" s="41"/>
      <c r="P27" s="41"/>
      <c r="Q27" s="41"/>
      <c r="R27" s="41"/>
      <c r="S27" s="41"/>
      <c r="T27" s="41"/>
      <c r="U27" s="41"/>
    </row>
    <row r="28" spans="1:22">
      <c r="A28" s="42" t="s">
        <v>17</v>
      </c>
      <c r="B28" s="83" t="s">
        <v>25</v>
      </c>
      <c r="C28" s="84"/>
      <c r="D28" s="84"/>
      <c r="E28" s="84"/>
      <c r="F28" s="84"/>
      <c r="G28" s="84"/>
      <c r="H28" s="84"/>
      <c r="I28" s="84"/>
      <c r="J28" s="84"/>
      <c r="K28" s="84"/>
      <c r="L28" s="84"/>
      <c r="M28" s="85"/>
      <c r="N28" s="85"/>
      <c r="O28" s="85"/>
      <c r="P28" s="86"/>
      <c r="Q28" s="41"/>
      <c r="R28" s="41"/>
      <c r="S28" s="41"/>
      <c r="T28" s="41"/>
      <c r="U28" s="41"/>
    </row>
    <row r="29" spans="1:22" ht="18" customHeight="1">
      <c r="A29" s="41"/>
      <c r="B29" s="87"/>
      <c r="C29" s="88"/>
      <c r="D29" s="88"/>
      <c r="E29" s="88"/>
      <c r="F29" s="88"/>
      <c r="G29" s="88"/>
      <c r="H29" s="88"/>
      <c r="I29" s="88"/>
      <c r="J29" s="88"/>
      <c r="K29" s="88"/>
      <c r="L29" s="88"/>
      <c r="M29" s="89"/>
      <c r="N29" s="89"/>
      <c r="O29" s="89"/>
      <c r="P29" s="90"/>
      <c r="Q29" s="41"/>
      <c r="R29" s="41"/>
      <c r="S29" s="41"/>
      <c r="T29" s="41"/>
      <c r="U29" s="41"/>
    </row>
    <row r="30" spans="1:22">
      <c r="A30" s="41"/>
      <c r="B30" s="41"/>
      <c r="C30" s="41"/>
      <c r="D30" s="41"/>
      <c r="E30" s="41"/>
      <c r="F30" s="41"/>
      <c r="G30" s="41"/>
      <c r="H30" s="41"/>
      <c r="I30" s="41"/>
      <c r="J30" s="41"/>
      <c r="K30" s="41"/>
      <c r="L30" s="41"/>
      <c r="M30" s="41"/>
      <c r="N30" s="41"/>
      <c r="O30" s="41"/>
      <c r="P30" s="41"/>
      <c r="Q30" s="41"/>
      <c r="R30" s="41"/>
      <c r="S30" s="41"/>
      <c r="T30" s="41"/>
      <c r="U30" s="41"/>
    </row>
    <row r="31" spans="1:22" ht="18" customHeight="1">
      <c r="A31" s="91" t="s">
        <v>24</v>
      </c>
      <c r="B31" s="92"/>
      <c r="C31" s="92"/>
      <c r="D31" s="92"/>
      <c r="E31" s="92"/>
      <c r="F31" s="92"/>
      <c r="G31" s="92"/>
      <c r="H31" s="92"/>
      <c r="I31" s="92"/>
      <c r="J31" s="92"/>
      <c r="K31" s="92"/>
      <c r="L31" s="92"/>
      <c r="M31" s="92"/>
      <c r="N31" s="92"/>
      <c r="O31" s="92"/>
      <c r="P31" s="92"/>
      <c r="Q31" s="41"/>
      <c r="R31" s="41"/>
      <c r="S31" s="41"/>
      <c r="T31" s="41"/>
      <c r="U31" s="41"/>
    </row>
    <row r="32" spans="1:22" ht="17.25" customHeight="1">
      <c r="A32" s="92"/>
      <c r="B32" s="92"/>
      <c r="C32" s="92"/>
      <c r="D32" s="92"/>
      <c r="E32" s="92"/>
      <c r="F32" s="92"/>
      <c r="G32" s="92"/>
      <c r="H32" s="92"/>
      <c r="I32" s="92"/>
      <c r="J32" s="92"/>
      <c r="K32" s="92"/>
      <c r="L32" s="92"/>
      <c r="M32" s="92"/>
      <c r="N32" s="92"/>
      <c r="O32" s="92"/>
      <c r="P32" s="92"/>
      <c r="Q32" s="41"/>
      <c r="R32" s="41"/>
      <c r="S32" s="41"/>
      <c r="T32" s="41"/>
      <c r="U32" s="41"/>
    </row>
    <row r="33" spans="1:21" ht="27.75" customHeight="1">
      <c r="A33" s="91" t="s">
        <v>23</v>
      </c>
      <c r="B33" s="92"/>
      <c r="C33" s="92"/>
      <c r="D33" s="92"/>
      <c r="E33" s="92"/>
      <c r="F33" s="92"/>
      <c r="G33" s="92"/>
      <c r="H33" s="92"/>
      <c r="I33" s="92"/>
      <c r="J33" s="92"/>
      <c r="K33" s="92"/>
      <c r="L33" s="92"/>
      <c r="M33" s="92"/>
      <c r="N33" s="92"/>
      <c r="O33" s="92"/>
      <c r="P33" s="92"/>
      <c r="Q33" s="41"/>
      <c r="R33" s="41"/>
      <c r="S33" s="41"/>
      <c r="T33" s="41"/>
      <c r="U33" s="41"/>
    </row>
    <row r="35" spans="1:21">
      <c r="B35" s="61" t="s">
        <v>31</v>
      </c>
    </row>
  </sheetData>
  <mergeCells count="27">
    <mergeCell ref="U18:U19"/>
    <mergeCell ref="V18:V19"/>
    <mergeCell ref="Q18:Q19"/>
    <mergeCell ref="R18:R19"/>
    <mergeCell ref="S18:S19"/>
    <mergeCell ref="T18:T19"/>
    <mergeCell ref="B28:P29"/>
    <mergeCell ref="A31:P32"/>
    <mergeCell ref="A33:P33"/>
    <mergeCell ref="M18:M19"/>
    <mergeCell ref="N18:N19"/>
    <mergeCell ref="O18:O19"/>
    <mergeCell ref="P18:P19"/>
    <mergeCell ref="B24:J24"/>
    <mergeCell ref="B25:J25"/>
    <mergeCell ref="G18:G19"/>
    <mergeCell ref="L18:L19"/>
    <mergeCell ref="F18:F19"/>
    <mergeCell ref="H18:H19"/>
    <mergeCell ref="I18:I19"/>
    <mergeCell ref="J18:J19"/>
    <mergeCell ref="K18:K19"/>
    <mergeCell ref="B6:B7"/>
    <mergeCell ref="B8:B10"/>
    <mergeCell ref="B13:B14"/>
    <mergeCell ref="D18:D19"/>
    <mergeCell ref="E18:E19"/>
  </mergeCells>
  <dataValidations count="2">
    <dataValidation type="list" allowBlank="1" showInputMessage="1" showErrorMessage="1" sqref="D8:D11 H8:H11 F8:F11 J8:J11" xr:uid="{00000000-0002-0000-0000-000000000000}">
      <formula1>$O$2:$O$3</formula1>
    </dataValidation>
    <dataValidation type="list" allowBlank="1" showInputMessage="1" showErrorMessage="1" sqref="B22" xr:uid="{00000000-0002-0000-0000-000001000000}">
      <formula1>$P$2:$P$3</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'Z:\int\Azubis_PraktikantenInnen\2016_Enslin_Hannah\DzU_17-9_Gruene Produkte\[Marktdaten Nachhaltiger Konsum 2016.xlsx]diverses'!#REF!</xm:f>
          </x14:formula1>
          <xm:sqref>B20:B21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Y12"/>
  <sheetViews>
    <sheetView showGridLines="0" workbookViewId="0">
      <selection activeCell="Q11" sqref="Q11"/>
    </sheetView>
  </sheetViews>
  <sheetFormatPr baseColWidth="10" defaultColWidth="11.42578125" defaultRowHeight="12.75"/>
  <cols>
    <col min="1" max="1" width="18" style="24" bestFit="1" customWidth="1"/>
    <col min="2" max="2" width="26.85546875" style="24" customWidth="1"/>
    <col min="3" max="5" width="7.5703125" style="13" customWidth="1"/>
    <col min="6" max="17" width="7.5703125" style="24" customWidth="1"/>
    <col min="18" max="18" width="9" style="24" customWidth="1"/>
    <col min="19" max="16384" width="11.42578125" style="24"/>
  </cols>
  <sheetData>
    <row r="1" spans="1:25" ht="15.95" customHeight="1">
      <c r="A1" s="62" t="s">
        <v>1</v>
      </c>
      <c r="B1" s="101" t="s">
        <v>32</v>
      </c>
      <c r="C1" s="102"/>
      <c r="D1" s="102"/>
      <c r="E1" s="102"/>
      <c r="F1" s="102"/>
      <c r="G1" s="102"/>
      <c r="H1" s="102"/>
      <c r="I1" s="102"/>
      <c r="J1" s="102"/>
      <c r="K1" s="102"/>
      <c r="L1" s="102"/>
      <c r="M1" s="102"/>
      <c r="N1" s="102"/>
      <c r="O1" s="102"/>
      <c r="P1" s="102"/>
      <c r="Q1" s="102"/>
    </row>
    <row r="2" spans="1:25" ht="15.95" customHeight="1">
      <c r="A2" s="62" t="s">
        <v>2</v>
      </c>
      <c r="B2" s="101" t="s">
        <v>33</v>
      </c>
      <c r="C2" s="102"/>
      <c r="D2" s="102"/>
      <c r="E2" s="102"/>
      <c r="F2" s="102"/>
      <c r="G2" s="102"/>
      <c r="H2" s="102"/>
      <c r="I2" s="102"/>
      <c r="J2" s="102"/>
      <c r="K2" s="102"/>
      <c r="L2" s="102"/>
      <c r="M2" s="102"/>
      <c r="N2" s="102"/>
      <c r="O2" s="102"/>
      <c r="P2" s="102"/>
      <c r="Q2" s="102"/>
    </row>
    <row r="3" spans="1:25">
      <c r="A3" s="62" t="s">
        <v>0</v>
      </c>
      <c r="B3" s="103" t="s">
        <v>36</v>
      </c>
      <c r="C3" s="102"/>
      <c r="D3" s="102"/>
      <c r="E3" s="102"/>
      <c r="F3" s="102"/>
      <c r="G3" s="102"/>
      <c r="H3" s="102"/>
      <c r="I3" s="102"/>
      <c r="J3" s="102"/>
      <c r="K3" s="102"/>
      <c r="L3" s="102"/>
      <c r="M3" s="102"/>
      <c r="N3" s="102"/>
      <c r="O3" s="102"/>
      <c r="P3" s="102"/>
      <c r="Q3" s="102"/>
      <c r="Y3" s="25" t="str">
        <f>"Quelle: "&amp;Daten!B3</f>
        <v>Quelle: Deutscher Spendenrat e.V. 2011-2025</v>
      </c>
    </row>
    <row r="4" spans="1:25">
      <c r="A4" s="62" t="s">
        <v>3</v>
      </c>
      <c r="B4" s="103"/>
      <c r="C4" s="104"/>
      <c r="D4" s="104"/>
      <c r="E4" s="104"/>
      <c r="F4" s="104"/>
      <c r="G4" s="104"/>
      <c r="H4" s="104"/>
      <c r="I4" s="104"/>
      <c r="J4" s="104"/>
      <c r="K4" s="104"/>
      <c r="L4" s="104"/>
      <c r="M4" s="104"/>
      <c r="N4" s="104"/>
      <c r="O4" s="104"/>
      <c r="P4" s="104"/>
      <c r="Q4" s="104"/>
    </row>
    <row r="5" spans="1:25">
      <c r="A5" s="62" t="s">
        <v>8</v>
      </c>
      <c r="B5" s="101" t="s">
        <v>34</v>
      </c>
      <c r="C5" s="102"/>
      <c r="D5" s="102"/>
      <c r="E5" s="102"/>
      <c r="F5" s="102"/>
      <c r="G5" s="102"/>
      <c r="H5" s="102"/>
      <c r="I5" s="102"/>
      <c r="J5" s="102"/>
      <c r="K5" s="102"/>
      <c r="L5" s="102"/>
      <c r="M5" s="102"/>
      <c r="N5" s="102"/>
      <c r="O5" s="102"/>
      <c r="P5" s="102"/>
      <c r="Q5" s="102"/>
    </row>
    <row r="6" spans="1:25">
      <c r="A6" s="63" t="s">
        <v>9</v>
      </c>
      <c r="B6" s="99" t="s">
        <v>35</v>
      </c>
      <c r="C6" s="100"/>
      <c r="D6" s="100"/>
      <c r="E6" s="100"/>
      <c r="F6" s="100"/>
      <c r="G6" s="100"/>
      <c r="H6" s="100"/>
      <c r="I6" s="100"/>
      <c r="J6" s="100"/>
      <c r="K6" s="100"/>
      <c r="L6" s="100"/>
      <c r="M6" s="100"/>
      <c r="N6" s="100"/>
      <c r="O6" s="100"/>
      <c r="P6" s="100"/>
      <c r="Q6" s="100"/>
    </row>
    <row r="8" spans="1:25" ht="13.5">
      <c r="A8" s="14"/>
      <c r="B8" s="14"/>
    </row>
    <row r="9" spans="1:25" ht="18" customHeight="1">
      <c r="A9" s="13"/>
      <c r="B9" s="27"/>
      <c r="C9" s="28">
        <v>2010</v>
      </c>
      <c r="D9" s="28">
        <v>2011</v>
      </c>
      <c r="E9" s="28">
        <v>2012</v>
      </c>
      <c r="F9" s="28">
        <v>2013</v>
      </c>
      <c r="G9" s="28">
        <v>2014</v>
      </c>
      <c r="H9" s="28">
        <v>2015</v>
      </c>
      <c r="I9" s="28">
        <v>2016</v>
      </c>
      <c r="J9" s="28">
        <v>2017</v>
      </c>
      <c r="K9" s="28">
        <v>2018</v>
      </c>
      <c r="L9" s="28">
        <v>2019</v>
      </c>
      <c r="M9" s="28">
        <v>2020</v>
      </c>
      <c r="N9" s="28">
        <v>2021</v>
      </c>
      <c r="O9" s="28">
        <v>2022</v>
      </c>
      <c r="P9" s="28">
        <v>2023</v>
      </c>
      <c r="Q9" s="28">
        <v>2024</v>
      </c>
      <c r="V9" s="6"/>
      <c r="W9" s="6"/>
    </row>
    <row r="10" spans="1:25" ht="18" customHeight="1">
      <c r="A10" s="15"/>
      <c r="B10" s="29" t="s">
        <v>37</v>
      </c>
      <c r="C10" s="69">
        <v>163</v>
      </c>
      <c r="D10" s="70">
        <v>157</v>
      </c>
      <c r="E10" s="70">
        <v>108</v>
      </c>
      <c r="F10" s="70">
        <v>113</v>
      </c>
      <c r="G10" s="70">
        <v>144</v>
      </c>
      <c r="H10" s="70">
        <v>116</v>
      </c>
      <c r="I10" s="70">
        <v>132</v>
      </c>
      <c r="J10" s="71">
        <v>140</v>
      </c>
      <c r="K10" s="71">
        <v>176</v>
      </c>
      <c r="L10" s="71">
        <v>180</v>
      </c>
      <c r="M10" s="71">
        <v>178</v>
      </c>
      <c r="N10" s="71">
        <v>190</v>
      </c>
      <c r="O10" s="71">
        <v>192.84800000000001</v>
      </c>
      <c r="P10" s="71">
        <v>159</v>
      </c>
      <c r="Q10" s="71">
        <v>169</v>
      </c>
    </row>
    <row r="11" spans="1:25" ht="29.25" customHeight="1">
      <c r="B11" s="65" t="s">
        <v>38</v>
      </c>
      <c r="C11" s="72">
        <v>3.6</v>
      </c>
      <c r="D11" s="72">
        <v>3.7</v>
      </c>
      <c r="E11" s="72">
        <v>2.6</v>
      </c>
      <c r="F11" s="72">
        <v>2.4</v>
      </c>
      <c r="G11" s="72">
        <v>2.9</v>
      </c>
      <c r="H11" s="72">
        <v>2.1</v>
      </c>
      <c r="I11" s="72">
        <v>2.5</v>
      </c>
      <c r="J11" s="72">
        <v>2.7</v>
      </c>
      <c r="K11" s="72">
        <v>3.3</v>
      </c>
      <c r="L11" s="72">
        <v>3.5</v>
      </c>
      <c r="M11" s="72">
        <v>3.3</v>
      </c>
      <c r="N11" s="72">
        <v>3.3</v>
      </c>
      <c r="O11" s="72">
        <v>3.4</v>
      </c>
      <c r="P11" s="72">
        <v>3.2</v>
      </c>
      <c r="Q11" s="74">
        <v>3.3</v>
      </c>
    </row>
    <row r="12" spans="1:25">
      <c r="Q12" s="73"/>
      <c r="R12" s="64"/>
    </row>
  </sheetData>
  <sheetProtection selectLockedCells="1"/>
  <mergeCells count="6">
    <mergeCell ref="B6:Q6"/>
    <mergeCell ref="B1:Q1"/>
    <mergeCell ref="B2:Q2"/>
    <mergeCell ref="B3:Q3"/>
    <mergeCell ref="B4:Q4"/>
    <mergeCell ref="B5:Q5"/>
  </mergeCells>
  <phoneticPr fontId="19" type="noConversion"/>
  <conditionalFormatting sqref="V9:W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0"/>
  <sheetViews>
    <sheetView showGridLines="0" tabSelected="1" topLeftCell="A4" zoomScale="120" zoomScaleNormal="120" workbookViewId="0">
      <selection sqref="A1:N21"/>
    </sheetView>
  </sheetViews>
  <sheetFormatPr baseColWidth="10" defaultRowHeight="12.75"/>
  <cols>
    <col min="1" max="1" width="3.28515625" style="26"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0"/>
      <c r="B1" s="31"/>
      <c r="C1" s="31"/>
      <c r="D1" s="31"/>
      <c r="E1" s="31"/>
      <c r="F1" s="31"/>
      <c r="G1" s="31"/>
      <c r="H1" s="31"/>
      <c r="I1" s="31"/>
      <c r="J1" s="31"/>
      <c r="K1" s="31"/>
      <c r="L1" s="31"/>
      <c r="M1" s="31"/>
      <c r="N1" s="32"/>
    </row>
    <row r="2" spans="1:25" ht="20.25" customHeight="1">
      <c r="A2" s="33"/>
      <c r="B2" s="2"/>
      <c r="C2" s="2"/>
      <c r="D2" s="2"/>
      <c r="E2" s="2"/>
      <c r="F2" s="2"/>
      <c r="G2" s="2"/>
      <c r="H2" s="2"/>
      <c r="I2" s="2"/>
      <c r="J2" s="2"/>
      <c r="K2" s="2"/>
      <c r="L2" s="2"/>
      <c r="M2" s="2"/>
      <c r="N2" s="34"/>
      <c r="Q2" s="105" t="s">
        <v>7</v>
      </c>
      <c r="R2" s="106"/>
      <c r="S2" s="106"/>
      <c r="T2" s="106"/>
      <c r="U2" s="106"/>
      <c r="V2" s="106"/>
      <c r="W2" s="106"/>
      <c r="X2" s="106"/>
      <c r="Y2" s="107"/>
    </row>
    <row r="3" spans="1:25" ht="18.75" customHeight="1">
      <c r="A3" s="33"/>
      <c r="B3" s="9"/>
      <c r="C3" s="9"/>
      <c r="D3" s="9"/>
      <c r="E3" s="9"/>
      <c r="F3" s="9"/>
      <c r="G3" s="9"/>
      <c r="H3" s="9"/>
      <c r="I3" s="9"/>
      <c r="J3" s="9"/>
      <c r="K3" s="9"/>
      <c r="L3" s="9"/>
      <c r="M3" s="9"/>
      <c r="N3" s="34"/>
      <c r="Q3" s="17"/>
      <c r="R3" s="18"/>
      <c r="S3" s="23"/>
      <c r="T3" s="18"/>
      <c r="U3" s="18"/>
      <c r="V3" s="23"/>
      <c r="W3" s="18"/>
      <c r="X3" s="18"/>
      <c r="Y3" s="19"/>
    </row>
    <row r="4" spans="1:25" ht="15.95" customHeight="1">
      <c r="A4" s="33"/>
      <c r="B4" s="5"/>
      <c r="C4" s="5"/>
      <c r="D4" s="5"/>
      <c r="E4" s="5"/>
      <c r="F4" s="5"/>
      <c r="G4" s="5"/>
      <c r="H4" s="5"/>
      <c r="I4" s="5"/>
      <c r="J4" s="5"/>
      <c r="K4" s="5"/>
      <c r="L4" s="5"/>
      <c r="N4" s="34"/>
      <c r="Q4" s="17"/>
      <c r="R4" s="18"/>
      <c r="S4" s="18"/>
      <c r="T4" s="18"/>
      <c r="U4" s="18"/>
      <c r="V4" s="18"/>
      <c r="W4" s="18"/>
      <c r="X4" s="18"/>
      <c r="Y4" s="19"/>
    </row>
    <row r="5" spans="1:25" ht="7.5" customHeight="1">
      <c r="A5" s="33"/>
      <c r="B5" s="5"/>
      <c r="C5" s="5"/>
      <c r="D5" s="5"/>
      <c r="E5" s="5"/>
      <c r="F5" s="5"/>
      <c r="G5" s="5"/>
      <c r="H5" s="5"/>
      <c r="I5" s="5"/>
      <c r="J5" s="5"/>
      <c r="K5" s="5"/>
      <c r="L5" s="5"/>
      <c r="M5" s="5"/>
      <c r="N5" s="34"/>
      <c r="Q5" s="17"/>
      <c r="R5" s="18"/>
      <c r="S5" s="18"/>
      <c r="T5" s="18"/>
      <c r="U5" s="18"/>
      <c r="V5" s="18"/>
      <c r="W5" s="18"/>
      <c r="X5" s="18"/>
      <c r="Y5" s="19"/>
    </row>
    <row r="6" spans="1:25" ht="16.5" customHeight="1">
      <c r="A6" s="33"/>
      <c r="C6" s="4"/>
      <c r="N6" s="34"/>
      <c r="Q6" s="17"/>
      <c r="R6" s="18"/>
      <c r="S6" s="18"/>
      <c r="T6" s="18"/>
      <c r="U6" s="18"/>
      <c r="V6" s="18"/>
      <c r="W6" s="18"/>
      <c r="X6" s="18"/>
      <c r="Y6" s="19"/>
    </row>
    <row r="7" spans="1:25" ht="16.5" customHeight="1">
      <c r="A7" s="33"/>
      <c r="C7" s="4"/>
      <c r="N7" s="34"/>
      <c r="Q7" s="17"/>
      <c r="R7" s="18"/>
      <c r="S7" s="18"/>
      <c r="T7" s="18"/>
      <c r="U7" s="18"/>
      <c r="V7" s="18"/>
      <c r="W7" s="18"/>
      <c r="X7" s="18"/>
      <c r="Y7" s="19"/>
    </row>
    <row r="8" spans="1:25" ht="16.5" customHeight="1">
      <c r="A8" s="33"/>
      <c r="C8" s="4"/>
      <c r="N8" s="34"/>
      <c r="Q8" s="17"/>
      <c r="R8" s="18"/>
      <c r="S8" s="18"/>
      <c r="T8" s="18"/>
      <c r="U8" s="18"/>
      <c r="V8" s="18"/>
      <c r="W8" s="18"/>
      <c r="X8" s="18"/>
      <c r="Y8" s="19"/>
    </row>
    <row r="9" spans="1:25" ht="16.5" customHeight="1">
      <c r="A9" s="33"/>
      <c r="C9" s="4"/>
      <c r="N9" s="34"/>
      <c r="Q9" s="17"/>
      <c r="R9" s="18"/>
      <c r="S9" s="18"/>
      <c r="T9" s="18"/>
      <c r="U9" s="18"/>
      <c r="V9" s="18"/>
      <c r="W9" s="18"/>
      <c r="X9" s="18"/>
      <c r="Y9" s="19"/>
    </row>
    <row r="10" spans="1:25" ht="16.5" customHeight="1">
      <c r="A10" s="33"/>
      <c r="C10" s="4"/>
      <c r="N10" s="34"/>
      <c r="Q10" s="17"/>
      <c r="R10" s="18"/>
      <c r="S10" s="18"/>
      <c r="T10" s="18"/>
      <c r="U10" s="18"/>
      <c r="V10" s="18"/>
      <c r="W10" s="18"/>
      <c r="X10" s="18"/>
      <c r="Y10" s="19"/>
    </row>
    <row r="11" spans="1:25" ht="16.5" customHeight="1">
      <c r="A11" s="33"/>
      <c r="C11" s="4"/>
      <c r="N11" s="34"/>
      <c r="Q11" s="17"/>
      <c r="R11" s="23" t="s">
        <v>4</v>
      </c>
      <c r="S11" s="18"/>
      <c r="T11" s="18"/>
      <c r="U11" s="18"/>
      <c r="V11" s="18"/>
      <c r="W11" s="18"/>
      <c r="X11" s="18"/>
      <c r="Y11" s="19"/>
    </row>
    <row r="12" spans="1:25" ht="16.5" customHeight="1">
      <c r="A12" s="33"/>
      <c r="C12" s="4"/>
      <c r="N12" s="34"/>
      <c r="Q12" s="17"/>
      <c r="R12" s="18"/>
      <c r="S12" s="18"/>
      <c r="T12" s="18"/>
      <c r="U12" s="18"/>
      <c r="V12" s="18"/>
      <c r="W12" s="18"/>
      <c r="X12" s="18"/>
      <c r="Y12" s="19"/>
    </row>
    <row r="13" spans="1:25" ht="17.25" customHeight="1">
      <c r="A13" s="33"/>
      <c r="C13" s="4"/>
      <c r="N13" s="34"/>
      <c r="Q13" s="17"/>
      <c r="R13" s="23" t="s">
        <v>5</v>
      </c>
      <c r="S13" s="18"/>
      <c r="T13" s="18"/>
      <c r="U13" s="18"/>
      <c r="V13" s="18"/>
      <c r="W13" s="18"/>
      <c r="X13" s="18"/>
      <c r="Y13" s="19"/>
    </row>
    <row r="14" spans="1:25" ht="16.5" customHeight="1">
      <c r="A14" s="33"/>
      <c r="C14" s="4"/>
      <c r="N14" s="34"/>
      <c r="Q14" s="17"/>
      <c r="R14" s="18"/>
      <c r="S14" s="18"/>
      <c r="T14" s="18"/>
      <c r="U14" s="18"/>
      <c r="V14" s="18"/>
      <c r="W14" s="18"/>
      <c r="X14" s="18"/>
      <c r="Y14" s="19"/>
    </row>
    <row r="15" spans="1:25" ht="16.5" customHeight="1">
      <c r="A15" s="33"/>
      <c r="C15" s="4"/>
      <c r="N15" s="34"/>
      <c r="Q15" s="17"/>
      <c r="R15" s="18"/>
      <c r="S15" s="23" t="s">
        <v>6</v>
      </c>
      <c r="T15" s="18"/>
      <c r="U15" s="18"/>
      <c r="V15" s="23" t="s">
        <v>6</v>
      </c>
      <c r="W15" s="18"/>
      <c r="X15" s="18"/>
      <c r="Y15" s="19"/>
    </row>
    <row r="16" spans="1:25" ht="16.5" customHeight="1">
      <c r="A16" s="33"/>
      <c r="C16" s="4"/>
      <c r="N16" s="34"/>
      <c r="Q16" s="17"/>
      <c r="R16" s="18"/>
      <c r="S16" s="18"/>
      <c r="T16" s="18"/>
      <c r="U16" s="18"/>
      <c r="V16" s="18"/>
      <c r="W16" s="18"/>
      <c r="X16" s="18"/>
      <c r="Y16" s="19"/>
    </row>
    <row r="17" spans="1:25" ht="16.5" customHeight="1">
      <c r="A17" s="33"/>
      <c r="C17" s="4"/>
      <c r="N17" s="34"/>
      <c r="Q17" s="17"/>
      <c r="R17" s="18"/>
      <c r="S17" s="18"/>
      <c r="T17" s="18"/>
      <c r="U17" s="18"/>
      <c r="V17" s="18"/>
      <c r="W17" s="18"/>
      <c r="X17" s="18"/>
      <c r="Y17" s="19"/>
    </row>
    <row r="18" spans="1:25" ht="22.5" customHeight="1">
      <c r="A18" s="33"/>
      <c r="C18" s="4"/>
      <c r="N18" s="34"/>
      <c r="Q18" s="17"/>
      <c r="R18" s="18"/>
      <c r="S18" s="18"/>
      <c r="T18" s="18"/>
      <c r="U18" s="18"/>
      <c r="V18" s="18"/>
      <c r="W18" s="18"/>
      <c r="X18" s="18"/>
      <c r="Y18" s="19"/>
    </row>
    <row r="19" spans="1:25" ht="87" customHeight="1">
      <c r="A19" s="33"/>
      <c r="B19" s="10"/>
      <c r="C19" s="11"/>
      <c r="D19" s="12"/>
      <c r="E19" s="12"/>
      <c r="F19" s="12"/>
      <c r="G19" s="12"/>
      <c r="H19" s="12"/>
      <c r="I19" s="12"/>
      <c r="J19" s="12"/>
      <c r="K19" s="12"/>
      <c r="L19" s="12"/>
      <c r="M19" s="12"/>
      <c r="N19" s="35"/>
      <c r="Q19" s="20"/>
      <c r="R19" s="21"/>
      <c r="S19" s="21"/>
      <c r="T19" s="21"/>
      <c r="U19" s="21"/>
      <c r="V19" s="21"/>
      <c r="W19" s="21"/>
      <c r="X19" s="21"/>
      <c r="Y19" s="22"/>
    </row>
    <row r="20" spans="1:25" ht="9" customHeight="1">
      <c r="A20" s="33"/>
      <c r="B20" s="10"/>
      <c r="C20" s="11"/>
      <c r="D20" s="12"/>
      <c r="E20" s="39"/>
      <c r="F20" s="12"/>
      <c r="G20" s="39"/>
      <c r="H20" s="12"/>
      <c r="I20" s="39"/>
      <c r="J20" s="12"/>
      <c r="K20" s="39"/>
      <c r="L20" s="12"/>
      <c r="M20" s="39"/>
      <c r="N20" s="35"/>
    </row>
    <row r="21" spans="1:25" ht="20.25" customHeight="1">
      <c r="A21" s="36"/>
      <c r="B21" s="37"/>
      <c r="C21" s="37"/>
      <c r="D21" s="37"/>
      <c r="E21" s="37"/>
      <c r="F21" s="37"/>
      <c r="G21" s="37"/>
      <c r="H21" s="37"/>
      <c r="I21" s="37"/>
      <c r="J21" s="37"/>
      <c r="K21" s="37"/>
      <c r="L21" s="37"/>
      <c r="M21" s="37"/>
      <c r="N21" s="38"/>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6" customHeight="1">
      <c r="B25" s="7"/>
      <c r="C25" s="7"/>
      <c r="D25" s="7"/>
      <c r="E25" s="8"/>
      <c r="F25" s="8"/>
      <c r="G25" s="8"/>
      <c r="H25" s="8"/>
      <c r="I25" s="8"/>
      <c r="J25" s="8"/>
      <c r="K25" s="8"/>
      <c r="L25" s="8"/>
      <c r="M25" s="8"/>
      <c r="N25" s="8"/>
      <c r="O25" s="8"/>
      <c r="P25" s="8"/>
    </row>
    <row r="26" spans="1:25" ht="6.75" customHeight="1"/>
    <row r="27" spans="1:25" ht="4.5" customHeight="1">
      <c r="H27" s="3"/>
      <c r="I27" s="3"/>
      <c r="J27" s="3"/>
      <c r="K27" s="3"/>
      <c r="L27" s="3"/>
    </row>
    <row r="28" spans="1:25" ht="18" customHeight="1">
      <c r="B28" s="16"/>
      <c r="C28" s="16"/>
      <c r="D28" s="16"/>
      <c r="E28" s="16"/>
      <c r="F28" s="16"/>
      <c r="G28" s="66"/>
      <c r="H28" s="67"/>
      <c r="J28" s="3"/>
      <c r="K28" s="66"/>
      <c r="L28" s="3"/>
    </row>
    <row r="29" spans="1:25" ht="21">
      <c r="B29" s="16"/>
      <c r="C29" s="16"/>
      <c r="D29" s="16"/>
      <c r="E29" s="16"/>
      <c r="F29" s="16"/>
      <c r="G29" s="66"/>
      <c r="H29" s="67"/>
      <c r="J29" s="3"/>
      <c r="K29" s="68"/>
      <c r="L29" s="3"/>
    </row>
    <row r="30" spans="1:25">
      <c r="B30" s="16"/>
      <c r="C30" s="16"/>
      <c r="D30" s="16"/>
      <c r="E30" s="16"/>
      <c r="F30" s="16"/>
      <c r="G30" s="3"/>
      <c r="H30" s="3"/>
      <c r="I30" s="3"/>
      <c r="J30" s="3"/>
      <c r="K30" s="3"/>
      <c r="L30"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2022-06-22T10:24:52Z</cp:lastPrinted>
  <dcterms:created xsi:type="dcterms:W3CDTF">2010-08-25T11:28:54Z</dcterms:created>
  <dcterms:modified xsi:type="dcterms:W3CDTF">2025-07-03T12:20:10Z</dcterms:modified>
</cp:coreProperties>
</file>