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3_Eintraege\"/>
    </mc:Choice>
  </mc:AlternateContent>
  <xr:revisionPtr revIDLastSave="0" documentId="13_ncr:1_{B8106F87-0F86-4D12-9E05-06BFF0BB8506}" xr6:coauthVersionLast="36" xr6:coauthVersionMax="36" xr10:uidLastSave="{00000000-0000-0000-0000-000000000000}"/>
  <bookViews>
    <workbookView xWindow="-15" yWindow="-15" windowWidth="25260" windowHeight="606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OFFSET(Daten!$B$10,0,0,COUNTA(Daten!$B$10:$B$71),-1)</definedName>
    <definedName name="Daten01">OFFSET(Daten!$C$10,0,0,COUNTA(Daten!$C$10:$C$71),-1)</definedName>
    <definedName name="Daten02">OFFSET(Daten!$D$10,0,0,COUNTA(Daten!$D$10:$D$71),-1)</definedName>
    <definedName name="Daten03">OFFSET(Daten!$E$10,0,0,COUNTA(Daten!$E$10:$E$71),-1)</definedName>
    <definedName name="Daten04">OFFSET(Daten!$F$10,0,0,COUNTA(Daten!$F$10:$F$71),-1)</definedName>
    <definedName name="Daten05">OFFSET(Daten!$G$10,0,0,COUNTA(Daten!$G$10:$G$71),-1)</definedName>
    <definedName name="Daten06">OFFSET(Daten!$J$10,0,0,COUNTA(Daten!$J$10:$J$71),-1)</definedName>
    <definedName name="Daten07">OFFSET(Daten!$K$10,0,0,COUNTA(Daten!$K$10:$K$71),-1)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Diagramm!$B$1:$O$45</definedName>
    <definedName name="pe" localSheetId="1">Diagramm!$B$1:$O$31</definedName>
    <definedName name="Print_Area" localSheetId="1">Diagramm!$B$1:$O$60</definedName>
  </definedNames>
  <calcPr calcId="191029"/>
</workbook>
</file>

<file path=xl/calcChain.xml><?xml version="1.0" encoding="utf-8"?>
<calcChain xmlns="http://schemas.openxmlformats.org/spreadsheetml/2006/main">
  <c r="M103" i="1" l="1"/>
  <c r="M74" i="1"/>
  <c r="N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1" i="1"/>
  <c r="M42" i="1"/>
  <c r="N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39" i="1"/>
  <c r="M10" i="1"/>
  <c r="N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X3" i="1"/>
</calcChain>
</file>

<file path=xl/sharedStrings.xml><?xml version="1.0" encoding="utf-8"?>
<sst xmlns="http://schemas.openxmlformats.org/spreadsheetml/2006/main" count="47" uniqueCount="26">
  <si>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</si>
  <si>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</si>
  <si>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</si>
  <si>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</si>
  <si>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</si>
  <si>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</si>
  <si>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</si>
  <si>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</si>
  <si>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</si>
  <si>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</si>
  <si>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Erosion</t>
  </si>
  <si>
    <t>Grundwasser</t>
  </si>
  <si>
    <t>Oberflächenabfluss</t>
  </si>
  <si>
    <t>Drainagen</t>
  </si>
  <si>
    <t>historischer Bergbau</t>
  </si>
  <si>
    <t>industrielle Direkteinleiter</t>
  </si>
  <si>
    <t>kommunale Kläranlagen</t>
  </si>
  <si>
    <t>Umweltbundesamt 2020</t>
  </si>
  <si>
    <t>Daten als 5-jährige gleitende Mittel (bspw. 1987 entspricht Mittel der Jahre 1983-1987 und das Jahr 1988 dem Mittel der Jahre 1984-1988); Werte gerundet</t>
  </si>
  <si>
    <t>atmosphärische Deposition auf Gewässerflächen</t>
  </si>
  <si>
    <t>urbane Gebiete (Kanalisationssysteme)</t>
  </si>
  <si>
    <t>Gesamt</t>
  </si>
  <si>
    <t>Einträge der Schwermetalle Zink, Kupfer und Chrom aus Punktquellen und diffusen Quellen in die Oberflächengewässer in Deutschland</t>
  </si>
  <si>
    <t>Zineinträge in t/a</t>
  </si>
  <si>
    <t>Kupferinträge in t/a</t>
  </si>
  <si>
    <t>Chromeinträge in t/a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</si>
</sst>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25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2" xfId="0" applyFill="1" applyBorder="1"/>
    <xf numFmtId="4" fontId="27" fillId="24" borderId="0" xfId="0" applyNumberFormat="1" applyFont="1" applyFill="1" applyProtection="1"/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0" fontId="30" fillId="25" borderId="29" xfId="0" applyFont="1" applyFill="1" applyBorder="1" applyAlignment="1">
      <alignment horizontal="center" vertical="center" wrapText="1"/>
    </xf>
    <xf numFmtId="0" fontId="27" fillId="24" borderId="0" xfId="0" applyFont="1" applyFill="1" applyBorder="1"/>
    <xf numFmtId="0" fontId="26" fillId="27" borderId="21" xfId="0" applyFont="1" applyFill="1" applyBorder="1" applyAlignment="1">
      <alignment horizontal="left" vertical="center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4" fontId="29" fillId="27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4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61B931"/>
      <color rgb="FFFFFFFF"/>
      <color rgb="FF080808"/>
      <color rgb="FF333333"/>
      <color rgb="FF5EAD35"/>
      <color rgb="FF005F8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3594031620621745"/>
          <c:h val="0.87575494025630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Daten!$C$10:$C$39</c:f>
              <c:numCache>
                <c:formatCode>#,##0.00</c:formatCode>
                <c:ptCount val="30"/>
                <c:pt idx="0">
                  <c:v>354.27322711933783</c:v>
                </c:pt>
                <c:pt idx="1">
                  <c:v>350.45375966634845</c:v>
                </c:pt>
                <c:pt idx="2">
                  <c:v>345.36113639569601</c:v>
                </c:pt>
                <c:pt idx="3">
                  <c:v>333.69497290770164</c:v>
                </c:pt>
                <c:pt idx="4">
                  <c:v>316.7284250200284</c:v>
                </c:pt>
                <c:pt idx="5">
                  <c:v>294.46149273267611</c:v>
                </c:pt>
                <c:pt idx="6">
                  <c:v>266.89417604564511</c:v>
                </c:pt>
                <c:pt idx="7">
                  <c:v>234.0264749589353</c:v>
                </c:pt>
                <c:pt idx="8">
                  <c:v>201.1587738722254</c:v>
                </c:pt>
                <c:pt idx="9">
                  <c:v>187.25292708037333</c:v>
                </c:pt>
                <c:pt idx="10">
                  <c:v>170.33563496116417</c:v>
                </c:pt>
                <c:pt idx="11">
                  <c:v>149.03553359227706</c:v>
                </c:pt>
                <c:pt idx="12">
                  <c:v>145.66582165030019</c:v>
                </c:pt>
                <c:pt idx="13">
                  <c:v>139.65925005439848</c:v>
                </c:pt>
                <c:pt idx="14">
                  <c:v>119.3366788827302</c:v>
                </c:pt>
                <c:pt idx="15">
                  <c:v>101.77368745401542</c:v>
                </c:pt>
                <c:pt idx="16">
                  <c:v>95.966536263542594</c:v>
                </c:pt>
                <c:pt idx="17">
                  <c:v>78.802535863501518</c:v>
                </c:pt>
                <c:pt idx="18">
                  <c:v>70.848935334727244</c:v>
                </c:pt>
                <c:pt idx="19">
                  <c:v>67.874807397327743</c:v>
                </c:pt>
                <c:pt idx="20">
                  <c:v>70.89514921981997</c:v>
                </c:pt>
                <c:pt idx="21">
                  <c:v>71.200971523217746</c:v>
                </c:pt>
                <c:pt idx="22">
                  <c:v>70.18929585762838</c:v>
                </c:pt>
                <c:pt idx="23">
                  <c:v>70.784586164495636</c:v>
                </c:pt>
                <c:pt idx="24">
                  <c:v>68.62924714331578</c:v>
                </c:pt>
                <c:pt idx="25">
                  <c:v>65.60125541249144</c:v>
                </c:pt>
                <c:pt idx="26">
                  <c:v>65.066785160646617</c:v>
                </c:pt>
                <c:pt idx="27">
                  <c:v>65.849812877788878</c:v>
                </c:pt>
                <c:pt idx="28">
                  <c:v>64.447381891367357</c:v>
                </c:pt>
                <c:pt idx="29">
                  <c:v>63.322285870976089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2-4005-B700-0BBBAA270211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Daten!$D$10:$D$39</c:f>
              <c:numCache>
                <c:formatCode>#,##0.00</c:formatCode>
                <c:ptCount val="30"/>
                <c:pt idx="0">
                  <c:v>293.90274812421984</c:v>
                </c:pt>
                <c:pt idx="1">
                  <c:v>297.45134279255251</c:v>
                </c:pt>
                <c:pt idx="2">
                  <c:v>281.66151780886753</c:v>
                </c:pt>
                <c:pt idx="3">
                  <c:v>282.25772508837468</c:v>
                </c:pt>
                <c:pt idx="4">
                  <c:v>267.39122876778652</c:v>
                </c:pt>
                <c:pt idx="5">
                  <c:v>255.61195616679109</c:v>
                </c:pt>
                <c:pt idx="6">
                  <c:v>265.2181110881495</c:v>
                </c:pt>
                <c:pt idx="7">
                  <c:v>272.11536406110179</c:v>
                </c:pt>
                <c:pt idx="8">
                  <c:v>275.09922014109048</c:v>
                </c:pt>
                <c:pt idx="9">
                  <c:v>288.40970459376831</c:v>
                </c:pt>
                <c:pt idx="10">
                  <c:v>285.04081477807296</c:v>
                </c:pt>
                <c:pt idx="11">
                  <c:v>291.56716209331165</c:v>
                </c:pt>
                <c:pt idx="12">
                  <c:v>288.31827211368778</c:v>
                </c:pt>
                <c:pt idx="13">
                  <c:v>292.49321826962262</c:v>
                </c:pt>
                <c:pt idx="14">
                  <c:v>289.39401894269974</c:v>
                </c:pt>
                <c:pt idx="15">
                  <c:v>303.64463449523311</c:v>
                </c:pt>
                <c:pt idx="16">
                  <c:v>281.59534726701764</c:v>
                </c:pt>
                <c:pt idx="17">
                  <c:v>288.00055338897772</c:v>
                </c:pt>
                <c:pt idx="18">
                  <c:v>282.61670725420464</c:v>
                </c:pt>
                <c:pt idx="19">
                  <c:v>280.44302211998087</c:v>
                </c:pt>
                <c:pt idx="20">
                  <c:v>281.68955682023835</c:v>
                </c:pt>
                <c:pt idx="21">
                  <c:v>284.07597941975138</c:v>
                </c:pt>
                <c:pt idx="22">
                  <c:v>278.24938943476849</c:v>
                </c:pt>
                <c:pt idx="23">
                  <c:v>285.39446158711291</c:v>
                </c:pt>
                <c:pt idx="24">
                  <c:v>284.34303585728765</c:v>
                </c:pt>
                <c:pt idx="25">
                  <c:v>275.86770668983519</c:v>
                </c:pt>
                <c:pt idx="26">
                  <c:v>294.95179113998699</c:v>
                </c:pt>
                <c:pt idx="27">
                  <c:v>310.42407723254473</c:v>
                </c:pt>
                <c:pt idx="28">
                  <c:v>277.74145723488238</c:v>
                </c:pt>
                <c:pt idx="29">
                  <c:v>256.67194166532801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2-4005-B700-0BBBAA270211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Daten!$E$10:$E$39</c:f>
              <c:numCache>
                <c:formatCode>#,##0.00</c:formatCode>
                <c:ptCount val="30"/>
                <c:pt idx="0">
                  <c:v>235.97891153814348</c:v>
                </c:pt>
                <c:pt idx="1">
                  <c:v>244.19083262463607</c:v>
                </c:pt>
                <c:pt idx="2">
                  <c:v>233.448257748233</c:v>
                </c:pt>
                <c:pt idx="3">
                  <c:v>228.80180888489369</c:v>
                </c:pt>
                <c:pt idx="4">
                  <c:v>217.82107831984689</c:v>
                </c:pt>
                <c:pt idx="5">
                  <c:v>196.69976828167955</c:v>
                </c:pt>
                <c:pt idx="6">
                  <c:v>180.95341877827124</c:v>
                </c:pt>
                <c:pt idx="7">
                  <c:v>197.94920329297469</c:v>
                </c:pt>
                <c:pt idx="8">
                  <c:v>215.82220546760425</c:v>
                </c:pt>
                <c:pt idx="9">
                  <c:v>216.77505690152088</c:v>
                </c:pt>
                <c:pt idx="10">
                  <c:v>213.97284705275933</c:v>
                </c:pt>
                <c:pt idx="11">
                  <c:v>219.88603591605207</c:v>
                </c:pt>
                <c:pt idx="12">
                  <c:v>215.0254391734411</c:v>
                </c:pt>
                <c:pt idx="13">
                  <c:v>207.1033356377595</c:v>
                </c:pt>
                <c:pt idx="14">
                  <c:v>218.32558737264844</c:v>
                </c:pt>
                <c:pt idx="15">
                  <c:v>244.27915258129025</c:v>
                </c:pt>
                <c:pt idx="16">
                  <c:v>237.00370356315221</c:v>
                </c:pt>
                <c:pt idx="17">
                  <c:v>224.96843193978327</c:v>
                </c:pt>
                <c:pt idx="18">
                  <c:v>218.14485867596036</c:v>
                </c:pt>
                <c:pt idx="19">
                  <c:v>215.01706362688634</c:v>
                </c:pt>
                <c:pt idx="20">
                  <c:v>206.86137941102788</c:v>
                </c:pt>
                <c:pt idx="21">
                  <c:v>213.72163384710842</c:v>
                </c:pt>
                <c:pt idx="22">
                  <c:v>217.54608471685083</c:v>
                </c:pt>
                <c:pt idx="23">
                  <c:v>228.70530894463059</c:v>
                </c:pt>
                <c:pt idx="24">
                  <c:v>230.51537087824312</c:v>
                </c:pt>
                <c:pt idx="25">
                  <c:v>250.1088034254773</c:v>
                </c:pt>
                <c:pt idx="26">
                  <c:v>291.50070766992536</c:v>
                </c:pt>
                <c:pt idx="27">
                  <c:v>311.31883018525212</c:v>
                </c:pt>
                <c:pt idx="28">
                  <c:v>328.18314196195092</c:v>
                </c:pt>
                <c:pt idx="29">
                  <c:v>354.12367169950261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2-4005-B700-0BBBAA270211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Daten!$F$10:$F$39</c:f>
              <c:numCache>
                <c:formatCode>#,##0.00</c:formatCode>
                <c:ptCount val="30"/>
                <c:pt idx="0">
                  <c:v>528.85118271919339</c:v>
                </c:pt>
                <c:pt idx="1">
                  <c:v>542.96513397184833</c:v>
                </c:pt>
                <c:pt idx="2">
                  <c:v>510.12894583841057</c:v>
                </c:pt>
                <c:pt idx="3">
                  <c:v>486.4604659868682</c:v>
                </c:pt>
                <c:pt idx="4">
                  <c:v>445.58394117458352</c:v>
                </c:pt>
                <c:pt idx="5">
                  <c:v>371.46505761832293</c:v>
                </c:pt>
                <c:pt idx="6">
                  <c:v>308.5908804376532</c:v>
                </c:pt>
                <c:pt idx="7">
                  <c:v>311.18073508441694</c:v>
                </c:pt>
                <c:pt idx="8">
                  <c:v>313.46625251159873</c:v>
                </c:pt>
                <c:pt idx="9">
                  <c:v>294.48231675770597</c:v>
                </c:pt>
                <c:pt idx="10">
                  <c:v>266.94872243798591</c:v>
                </c:pt>
                <c:pt idx="11">
                  <c:v>265.48830496436727</c:v>
                </c:pt>
                <c:pt idx="12">
                  <c:v>255.06929134900062</c:v>
                </c:pt>
                <c:pt idx="13">
                  <c:v>265.09393332045005</c:v>
                </c:pt>
                <c:pt idx="14">
                  <c:v>261.03146509720636</c:v>
                </c:pt>
                <c:pt idx="15">
                  <c:v>305.48423535872706</c:v>
                </c:pt>
                <c:pt idx="16">
                  <c:v>274.82884069213316</c:v>
                </c:pt>
                <c:pt idx="17">
                  <c:v>235.41266908634321</c:v>
                </c:pt>
                <c:pt idx="18">
                  <c:v>186.01724718218446</c:v>
                </c:pt>
                <c:pt idx="19">
                  <c:v>189.26733467423324</c:v>
                </c:pt>
                <c:pt idx="20">
                  <c:v>153.37357622946251</c:v>
                </c:pt>
                <c:pt idx="21">
                  <c:v>163.07870255271868</c:v>
                </c:pt>
                <c:pt idx="22">
                  <c:v>179.02533253865576</c:v>
                </c:pt>
                <c:pt idx="23">
                  <c:v>182.49931790904611</c:v>
                </c:pt>
                <c:pt idx="24">
                  <c:v>178.12141234680328</c:v>
                </c:pt>
                <c:pt idx="25">
                  <c:v>162.73946318658648</c:v>
                </c:pt>
                <c:pt idx="26">
                  <c:v>158.92834152202093</c:v>
                </c:pt>
                <c:pt idx="27">
                  <c:v>142.03968588618176</c:v>
                </c:pt>
                <c:pt idx="28">
                  <c:v>136.52119798942257</c:v>
                </c:pt>
                <c:pt idx="29">
                  <c:v>132.50178932385333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2-4005-B700-0BBBAA270211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Daten!$G$10:$G$39</c:f>
              <c:numCache>
                <c:formatCode>#,##0.00</c:formatCode>
                <c:ptCount val="30"/>
                <c:pt idx="0">
                  <c:v>105.76867325801891</c:v>
                </c:pt>
                <c:pt idx="1">
                  <c:v>107.04790664813193</c:v>
                </c:pt>
                <c:pt idx="2">
                  <c:v>105.64982112453491</c:v>
                </c:pt>
                <c:pt idx="3">
                  <c:v>106.84688254354397</c:v>
                </c:pt>
                <c:pt idx="4">
                  <c:v>101.51697141560371</c:v>
                </c:pt>
                <c:pt idx="5">
                  <c:v>102.24003040734185</c:v>
                </c:pt>
                <c:pt idx="6">
                  <c:v>98.528637541921668</c:v>
                </c:pt>
                <c:pt idx="7">
                  <c:v>104.96321610071658</c:v>
                </c:pt>
                <c:pt idx="8">
                  <c:v>105.84466239715698</c:v>
                </c:pt>
                <c:pt idx="9">
                  <c:v>102.16881889339822</c:v>
                </c:pt>
                <c:pt idx="10">
                  <c:v>97.741326819504465</c:v>
                </c:pt>
                <c:pt idx="11">
                  <c:v>97.833534134390604</c:v>
                </c:pt>
                <c:pt idx="12">
                  <c:v>95.541488109740925</c:v>
                </c:pt>
                <c:pt idx="13">
                  <c:v>93.23908891702537</c:v>
                </c:pt>
                <c:pt idx="14">
                  <c:v>103.16742092008896</c:v>
                </c:pt>
                <c:pt idx="15">
                  <c:v>111.24910666343212</c:v>
                </c:pt>
                <c:pt idx="16">
                  <c:v>104.4411291498038</c:v>
                </c:pt>
                <c:pt idx="17">
                  <c:v>102.15337327630596</c:v>
                </c:pt>
                <c:pt idx="18">
                  <c:v>101.11088878425548</c:v>
                </c:pt>
                <c:pt idx="19">
                  <c:v>97.176685094312418</c:v>
                </c:pt>
                <c:pt idx="20">
                  <c:v>96.13851005559404</c:v>
                </c:pt>
                <c:pt idx="21">
                  <c:v>103.27323907339041</c:v>
                </c:pt>
                <c:pt idx="22">
                  <c:v>104.64099078620411</c:v>
                </c:pt>
                <c:pt idx="23">
                  <c:v>107.82436209024713</c:v>
                </c:pt>
                <c:pt idx="24">
                  <c:v>105.29844272541473</c:v>
                </c:pt>
                <c:pt idx="25">
                  <c:v>84.335577957754623</c:v>
                </c:pt>
                <c:pt idx="26">
                  <c:v>65.658785562344804</c:v>
                </c:pt>
                <c:pt idx="27">
                  <c:v>46.808477234830796</c:v>
                </c:pt>
                <c:pt idx="28">
                  <c:v>27.419292657325784</c:v>
                </c:pt>
                <c:pt idx="29">
                  <c:v>13.875823537018892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2-4005-B700-0BBBAA270211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Daten!$H$10:$H$39</c:f>
              <c:numCache>
                <c:formatCode>#,##0.00</c:formatCode>
                <c:ptCount val="30"/>
                <c:pt idx="0">
                  <c:v>1482.6499819670244</c:v>
                </c:pt>
                <c:pt idx="1">
                  <c:v>1469.2136792045419</c:v>
                </c:pt>
                <c:pt idx="2">
                  <c:v>1423.7408106272426</c:v>
                </c:pt>
                <c:pt idx="3">
                  <c:v>1391.0894374359841</c:v>
                </c:pt>
                <c:pt idx="4">
                  <c:v>1336.6677662866734</c:v>
                </c:pt>
                <c:pt idx="5">
                  <c:v>1295.3400363358767</c:v>
                </c:pt>
                <c:pt idx="6">
                  <c:v>1265.1568085051622</c:v>
                </c:pt>
                <c:pt idx="7">
                  <c:v>1256.4183871875971</c:v>
                </c:pt>
                <c:pt idx="8">
                  <c:v>1246.1361113813043</c:v>
                </c:pt>
                <c:pt idx="9">
                  <c:v>1234.2989168636263</c:v>
                </c:pt>
                <c:pt idx="10">
                  <c:v>1211.0436520538076</c:v>
                </c:pt>
                <c:pt idx="11">
                  <c:v>1193.9961387963608</c:v>
                </c:pt>
                <c:pt idx="12">
                  <c:v>1174.5337103447034</c:v>
                </c:pt>
                <c:pt idx="13">
                  <c:v>1157.874532644269</c:v>
                </c:pt>
                <c:pt idx="14">
                  <c:v>1160.8635146464612</c:v>
                </c:pt>
                <c:pt idx="15">
                  <c:v>1169.4332798108746</c:v>
                </c:pt>
                <c:pt idx="16">
                  <c:v>1144.9854404401835</c:v>
                </c:pt>
                <c:pt idx="17">
                  <c:v>1135.240628069786</c:v>
                </c:pt>
                <c:pt idx="18">
                  <c:v>1121.2316919517698</c:v>
                </c:pt>
                <c:pt idx="19">
                  <c:v>1066.0500269278402</c:v>
                </c:pt>
                <c:pt idx="20">
                  <c:v>1014.7706044342332</c:v>
                </c:pt>
                <c:pt idx="21">
                  <c:v>975.88733903025582</c:v>
                </c:pt>
                <c:pt idx="22">
                  <c:v>927.06612697077935</c:v>
                </c:pt>
                <c:pt idx="23">
                  <c:v>883.17209853158204</c:v>
                </c:pt>
                <c:pt idx="24">
                  <c:v>867.1152108774728</c:v>
                </c:pt>
                <c:pt idx="25">
                  <c:v>855.36344593960996</c:v>
                </c:pt>
                <c:pt idx="26">
                  <c:v>855.15533612363618</c:v>
                </c:pt>
                <c:pt idx="27">
                  <c:v>853.6756351768214</c:v>
                </c:pt>
                <c:pt idx="28">
                  <c:v>849.80386602923329</c:v>
                </c:pt>
                <c:pt idx="29">
                  <c:v>859.83064189917775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72-4005-B700-0BBBAA270211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Daten!$I$10:$I$39</c:f>
              <c:numCache>
                <c:formatCode>#,##0.00</c:formatCode>
                <c:ptCount val="30"/>
                <c:pt idx="0">
                  <c:v>2814.3027242409335</c:v>
                </c:pt>
                <c:pt idx="1">
                  <c:v>2761.4837484818677</c:v>
                </c:pt>
                <c:pt idx="2">
                  <c:v>2691.0685341364469</c:v>
                </c:pt>
                <c:pt idx="3">
                  <c:v>2603.0873412046703</c:v>
                </c:pt>
                <c:pt idx="4">
                  <c:v>2139.631533672894</c:v>
                </c:pt>
                <c:pt idx="5">
                  <c:v>1676.1757261411176</c:v>
                </c:pt>
                <c:pt idx="6">
                  <c:v>1212.719918609341</c:v>
                </c:pt>
                <c:pt idx="7">
                  <c:v>749.26411107756428</c:v>
                </c:pt>
                <c:pt idx="8">
                  <c:v>295.87639685567927</c:v>
                </c:pt>
                <c:pt idx="9">
                  <c:v>235.34575782014949</c:v>
                </c:pt>
                <c:pt idx="10">
                  <c:v>192.41135737097494</c:v>
                </c:pt>
                <c:pt idx="11">
                  <c:v>167.07319550815575</c:v>
                </c:pt>
                <c:pt idx="12">
                  <c:v>151.03796413252965</c:v>
                </c:pt>
                <c:pt idx="13">
                  <c:v>142.53087803336751</c:v>
                </c:pt>
                <c:pt idx="14">
                  <c:v>134.23756993420542</c:v>
                </c:pt>
                <c:pt idx="15">
                  <c:v>125.94426183504328</c:v>
                </c:pt>
                <c:pt idx="16">
                  <c:v>117.76308258870493</c:v>
                </c:pt>
                <c:pt idx="17">
                  <c:v>117.87521144152872</c:v>
                </c:pt>
                <c:pt idx="18">
                  <c:v>117.98734029435251</c:v>
                </c:pt>
                <c:pt idx="19">
                  <c:v>119.74074954717625</c:v>
                </c:pt>
                <c:pt idx="20">
                  <c:v>121.49415880000002</c:v>
                </c:pt>
                <c:pt idx="21">
                  <c:v>120.88403920000003</c:v>
                </c:pt>
                <c:pt idx="22">
                  <c:v>122.69811960000001</c:v>
                </c:pt>
                <c:pt idx="23">
                  <c:v>127.6568</c:v>
                </c:pt>
                <c:pt idx="24">
                  <c:v>134.6216</c:v>
                </c:pt>
                <c:pt idx="25">
                  <c:v>132.6772</c:v>
                </c:pt>
                <c:pt idx="26">
                  <c:v>134.86240000000001</c:v>
                </c:pt>
                <c:pt idx="27">
                  <c:v>134.6234</c:v>
                </c:pt>
                <c:pt idx="28">
                  <c:v>126.7848</c:v>
                </c:pt>
                <c:pt idx="29">
                  <c:v>113.41839999999999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72-4005-B700-0BBBAA270211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Daten!$J$10:$J$39</c:f>
              <c:numCache>
                <c:formatCode>#,##0.00</c:formatCode>
                <c:ptCount val="30"/>
                <c:pt idx="0">
                  <c:v>999.2869654816335</c:v>
                </c:pt>
                <c:pt idx="1">
                  <c:v>984.35503445432403</c:v>
                </c:pt>
                <c:pt idx="2">
                  <c:v>964.44579308457799</c:v>
                </c:pt>
                <c:pt idx="3">
                  <c:v>938.26330209749005</c:v>
                </c:pt>
                <c:pt idx="4">
                  <c:v>910.78487183549589</c:v>
                </c:pt>
                <c:pt idx="5">
                  <c:v>882.01050229859538</c:v>
                </c:pt>
                <c:pt idx="6">
                  <c:v>851.94019348678898</c:v>
                </c:pt>
                <c:pt idx="7">
                  <c:v>820.5739454000767</c:v>
                </c:pt>
                <c:pt idx="8">
                  <c:v>789.20769731336395</c:v>
                </c:pt>
                <c:pt idx="9">
                  <c:v>754.61987716681006</c:v>
                </c:pt>
                <c:pt idx="10">
                  <c:v>716.81048496041592</c:v>
                </c:pt>
                <c:pt idx="11">
                  <c:v>675.77952069418018</c:v>
                </c:pt>
                <c:pt idx="12">
                  <c:v>631.52698436810419</c:v>
                </c:pt>
                <c:pt idx="13">
                  <c:v>584.05287598218649</c:v>
                </c:pt>
                <c:pt idx="14">
                  <c:v>543.96064912600525</c:v>
                </c:pt>
                <c:pt idx="15">
                  <c:v>511.25030379955973</c:v>
                </c:pt>
                <c:pt idx="16">
                  <c:v>485.92184000285079</c:v>
                </c:pt>
                <c:pt idx="17">
                  <c:v>467.9752577358779</c:v>
                </c:pt>
                <c:pt idx="18">
                  <c:v>457.41055699864063</c:v>
                </c:pt>
                <c:pt idx="19">
                  <c:v>418.42991971548946</c:v>
                </c:pt>
                <c:pt idx="20">
                  <c:v>381.56222257978573</c:v>
                </c:pt>
                <c:pt idx="21">
                  <c:v>346.80747278868506</c:v>
                </c:pt>
                <c:pt idx="22">
                  <c:v>314.90808167339804</c:v>
                </c:pt>
                <c:pt idx="23">
                  <c:v>285.86404923392456</c:v>
                </c:pt>
                <c:pt idx="24">
                  <c:v>287.34889348781286</c:v>
                </c:pt>
                <c:pt idx="25">
                  <c:v>289.32281813590242</c:v>
                </c:pt>
                <c:pt idx="26">
                  <c:v>291.29673558683589</c:v>
                </c:pt>
                <c:pt idx="27">
                  <c:v>292.52823450940321</c:v>
                </c:pt>
                <c:pt idx="28">
                  <c:v>290.0173990426365</c:v>
                </c:pt>
                <c:pt idx="29">
                  <c:v>291.21239818911124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2-4005-B700-0BBBAA270211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Daten!$K$10:$K$39</c:f>
              <c:numCache>
                <c:formatCode>#,##0.00</c:formatCode>
                <c:ptCount val="30"/>
                <c:pt idx="0">
                  <c:v>370.83450593455825</c:v>
                </c:pt>
                <c:pt idx="1">
                  <c:v>370.83450593455825</c:v>
                </c:pt>
                <c:pt idx="2">
                  <c:v>370.83450593455825</c:v>
                </c:pt>
                <c:pt idx="3">
                  <c:v>370.83450593455825</c:v>
                </c:pt>
                <c:pt idx="4">
                  <c:v>370.83450593455825</c:v>
                </c:pt>
                <c:pt idx="5">
                  <c:v>370.83450593455825</c:v>
                </c:pt>
                <c:pt idx="6">
                  <c:v>370.83450593455825</c:v>
                </c:pt>
                <c:pt idx="7">
                  <c:v>370.83450593455825</c:v>
                </c:pt>
                <c:pt idx="8">
                  <c:v>370.83450593455825</c:v>
                </c:pt>
                <c:pt idx="9">
                  <c:v>370.83450593455825</c:v>
                </c:pt>
                <c:pt idx="10">
                  <c:v>370.83450593455825</c:v>
                </c:pt>
                <c:pt idx="11">
                  <c:v>370.83450593455825</c:v>
                </c:pt>
                <c:pt idx="12">
                  <c:v>370.83450593455825</c:v>
                </c:pt>
                <c:pt idx="13">
                  <c:v>370.83450593455825</c:v>
                </c:pt>
                <c:pt idx="14">
                  <c:v>370.83450593455825</c:v>
                </c:pt>
                <c:pt idx="15">
                  <c:v>370.83450593455825</c:v>
                </c:pt>
                <c:pt idx="16">
                  <c:v>370.83450593455825</c:v>
                </c:pt>
                <c:pt idx="17">
                  <c:v>370.83450593455825</c:v>
                </c:pt>
                <c:pt idx="18">
                  <c:v>370.83450593455825</c:v>
                </c:pt>
                <c:pt idx="19">
                  <c:v>369.6487000765722</c:v>
                </c:pt>
                <c:pt idx="20">
                  <c:v>368.46289421858609</c:v>
                </c:pt>
                <c:pt idx="21">
                  <c:v>367.27708836060003</c:v>
                </c:pt>
                <c:pt idx="22">
                  <c:v>366.09128250261409</c:v>
                </c:pt>
                <c:pt idx="23">
                  <c:v>364.90547664462804</c:v>
                </c:pt>
                <c:pt idx="24">
                  <c:v>364.90547664462804</c:v>
                </c:pt>
                <c:pt idx="25">
                  <c:v>364.90547664461405</c:v>
                </c:pt>
                <c:pt idx="26">
                  <c:v>364.90547664460018</c:v>
                </c:pt>
                <c:pt idx="27">
                  <c:v>364.9054766445862</c:v>
                </c:pt>
                <c:pt idx="28">
                  <c:v>364.90547664457222</c:v>
                </c:pt>
                <c:pt idx="29">
                  <c:v>364.90547664455823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72-4005-B700-0BBBAA270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288544"/>
        <c:axId val="1121287760"/>
      </c:barChart>
      <c:catAx>
        <c:axId val="1121288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21287760"/>
        <c:crosses val="autoZero"/>
        <c:auto val="1"/>
        <c:lblAlgn val="ctr"/>
        <c:lblOffset val="100"/>
        <c:noMultiLvlLbl val="0"/>
      </c:catAx>
      <c:valAx>
        <c:axId val="1121287760"/>
        <c:scaling>
          <c:orientation val="minMax"/>
          <c:max val="8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21288544"/>
        <c:crosses val="autoZero"/>
        <c:crossBetween val="between"/>
        <c:majorUnit val="2000"/>
        <c:minorUnit val="5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1338768767391745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Daten!$C$41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Daten!$C$42:$C$71</c:f>
              <c:numCache>
                <c:formatCode>#,##0.00</c:formatCode>
                <c:ptCount val="30"/>
                <c:pt idx="0">
                  <c:v>61.473555098561548</c:v>
                </c:pt>
                <c:pt idx="1">
                  <c:v>59.073301330135941</c:v>
                </c:pt>
                <c:pt idx="2">
                  <c:v>55.872962972235122</c:v>
                </c:pt>
                <c:pt idx="3">
                  <c:v>45.27180269303426</c:v>
                </c:pt>
                <c:pt idx="4">
                  <c:v>35.57674873090383</c:v>
                </c:pt>
                <c:pt idx="5">
                  <c:v>28.361805705152317</c:v>
                </c:pt>
                <c:pt idx="6">
                  <c:v>21.603609228749825</c:v>
                </c:pt>
                <c:pt idx="7">
                  <c:v>15.44705812378575</c:v>
                </c:pt>
                <c:pt idx="8">
                  <c:v>16.130124212119618</c:v>
                </c:pt>
                <c:pt idx="9">
                  <c:v>16.812086598143814</c:v>
                </c:pt>
                <c:pt idx="10">
                  <c:v>16.847793908198035</c:v>
                </c:pt>
                <c:pt idx="11">
                  <c:v>16.282714577271552</c:v>
                </c:pt>
                <c:pt idx="12">
                  <c:v>14.442066750303692</c:v>
                </c:pt>
                <c:pt idx="13">
                  <c:v>14.879223290381942</c:v>
                </c:pt>
                <c:pt idx="14">
                  <c:v>14.775413744360176</c:v>
                </c:pt>
                <c:pt idx="15">
                  <c:v>13.335324291530974</c:v>
                </c:pt>
                <c:pt idx="16">
                  <c:v>12.044891526744864</c:v>
                </c:pt>
                <c:pt idx="17">
                  <c:v>12.228466476036919</c:v>
                </c:pt>
                <c:pt idx="18">
                  <c:v>10.695441786284954</c:v>
                </c:pt>
                <c:pt idx="19">
                  <c:v>10.836765854629606</c:v>
                </c:pt>
                <c:pt idx="20">
                  <c:v>11.277051204192137</c:v>
                </c:pt>
                <c:pt idx="21">
                  <c:v>12.66053230843746</c:v>
                </c:pt>
                <c:pt idx="22">
                  <c:v>13.643499559785367</c:v>
                </c:pt>
                <c:pt idx="23">
                  <c:v>14.735137347305519</c:v>
                </c:pt>
                <c:pt idx="24">
                  <c:v>14.174286606841392</c:v>
                </c:pt>
                <c:pt idx="25">
                  <c:v>13.378812855309176</c:v>
                </c:pt>
                <c:pt idx="26">
                  <c:v>12.485787847111892</c:v>
                </c:pt>
                <c:pt idx="27">
                  <c:v>11.993276691812021</c:v>
                </c:pt>
                <c:pt idx="28">
                  <c:v>11.340918495385989</c:v>
                </c:pt>
                <c:pt idx="29">
                  <c:v>11.153924634616004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F-45E6-A42B-7ADD1A0B7A0E}"/>
            </c:ext>
          </c:extLst>
        </c:ser>
        <c:ser>
          <c:idx val="1"/>
          <c:order val="1"/>
          <c:tx>
            <c:strRef>
              <c:f>Daten!$D$41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Daten!$D$42:$D$71</c:f>
              <c:numCache>
                <c:formatCode>#,##0.00</c:formatCode>
                <c:ptCount val="30"/>
                <c:pt idx="0">
                  <c:v>73.614072152256639</c:v>
                </c:pt>
                <c:pt idx="1">
                  <c:v>74.508279993487392</c:v>
                </c:pt>
                <c:pt idx="2">
                  <c:v>70.628040681015904</c:v>
                </c:pt>
                <c:pt idx="3">
                  <c:v>70.795777558590345</c:v>
                </c:pt>
                <c:pt idx="4">
                  <c:v>67.04417271866501</c:v>
                </c:pt>
                <c:pt idx="5">
                  <c:v>64.076016225686288</c:v>
                </c:pt>
                <c:pt idx="6">
                  <c:v>66.433118482610681</c:v>
                </c:pt>
                <c:pt idx="7">
                  <c:v>68.145870264846266</c:v>
                </c:pt>
                <c:pt idx="8">
                  <c:v>68.93928654791506</c:v>
                </c:pt>
                <c:pt idx="9">
                  <c:v>72.28349277907293</c:v>
                </c:pt>
                <c:pt idx="10">
                  <c:v>71.426891117309026</c:v>
                </c:pt>
                <c:pt idx="11">
                  <c:v>73.01702969308154</c:v>
                </c:pt>
                <c:pt idx="12">
                  <c:v>72.217854664009963</c:v>
                </c:pt>
                <c:pt idx="13">
                  <c:v>73.169993661117829</c:v>
                </c:pt>
                <c:pt idx="14">
                  <c:v>72.336362355801811</c:v>
                </c:pt>
                <c:pt idx="15">
                  <c:v>75.912186822600049</c:v>
                </c:pt>
                <c:pt idx="16">
                  <c:v>70.441527456207055</c:v>
                </c:pt>
                <c:pt idx="17">
                  <c:v>71.984740761304977</c:v>
                </c:pt>
                <c:pt idx="18">
                  <c:v>70.63043569842813</c:v>
                </c:pt>
                <c:pt idx="19">
                  <c:v>69.968915840566467</c:v>
                </c:pt>
                <c:pt idx="20">
                  <c:v>69.970195171568406</c:v>
                </c:pt>
                <c:pt idx="21">
                  <c:v>70.416495446102999</c:v>
                </c:pt>
                <c:pt idx="22">
                  <c:v>68.842743421916182</c:v>
                </c:pt>
                <c:pt idx="23">
                  <c:v>70.451918495796306</c:v>
                </c:pt>
                <c:pt idx="24">
                  <c:v>70.164836946180984</c:v>
                </c:pt>
                <c:pt idx="25">
                  <c:v>66.577663726041592</c:v>
                </c:pt>
                <c:pt idx="26">
                  <c:v>69.341569813091937</c:v>
                </c:pt>
                <c:pt idx="27">
                  <c:v>71.201454014030134</c:v>
                </c:pt>
                <c:pt idx="28">
                  <c:v>63.100309353208843</c:v>
                </c:pt>
                <c:pt idx="29">
                  <c:v>57.901207872902347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F-45E6-A42B-7ADD1A0B7A0E}"/>
            </c:ext>
          </c:extLst>
        </c:ser>
        <c:ser>
          <c:idx val="2"/>
          <c:order val="2"/>
          <c:tx>
            <c:strRef>
              <c:f>Daten!$E$41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Daten!$E$42:$E$71</c:f>
              <c:numCache>
                <c:formatCode>#,##0.00</c:formatCode>
                <c:ptCount val="30"/>
                <c:pt idx="0">
                  <c:v>81.019426294762582</c:v>
                </c:pt>
                <c:pt idx="1">
                  <c:v>83.83885253445834</c:v>
                </c:pt>
                <c:pt idx="2">
                  <c:v>80.150568493559931</c:v>
                </c:pt>
                <c:pt idx="3">
                  <c:v>78.555287717146726</c:v>
                </c:pt>
                <c:pt idx="4">
                  <c:v>74.785236889813959</c:v>
                </c:pt>
                <c:pt idx="5">
                  <c:v>67.533587110043214</c:v>
                </c:pt>
                <c:pt idx="6">
                  <c:v>62.127340447206343</c:v>
                </c:pt>
                <c:pt idx="7">
                  <c:v>67.962559797254485</c:v>
                </c:pt>
                <c:pt idx="8">
                  <c:v>74.098957210544</c:v>
                </c:pt>
                <c:pt idx="9">
                  <c:v>74.426102869522055</c:v>
                </c:pt>
                <c:pt idx="10">
                  <c:v>73.464010821447275</c:v>
                </c:pt>
                <c:pt idx="11">
                  <c:v>75.494205664511199</c:v>
                </c:pt>
                <c:pt idx="12">
                  <c:v>73.825400782881516</c:v>
                </c:pt>
                <c:pt idx="13">
                  <c:v>71.105478568964145</c:v>
                </c:pt>
                <c:pt idx="14">
                  <c:v>74.95845166460937</c:v>
                </c:pt>
                <c:pt idx="15">
                  <c:v>83.869175719576418</c:v>
                </c:pt>
                <c:pt idx="16">
                  <c:v>81.371271556682302</c:v>
                </c:pt>
                <c:pt idx="17">
                  <c:v>77.23916163265892</c:v>
                </c:pt>
                <c:pt idx="18">
                  <c:v>74.896401478746384</c:v>
                </c:pt>
                <c:pt idx="19">
                  <c:v>73.822525178564291</c:v>
                </c:pt>
                <c:pt idx="20">
                  <c:v>71.022406931119534</c:v>
                </c:pt>
                <c:pt idx="21">
                  <c:v>73.377760954173837</c:v>
                </c:pt>
                <c:pt idx="22">
                  <c:v>74.690822419452047</c:v>
                </c:pt>
                <c:pt idx="23">
                  <c:v>78.522156070989666</c:v>
                </c:pt>
                <c:pt idx="24">
                  <c:v>79.143610668196658</c:v>
                </c:pt>
                <c:pt idx="25">
                  <c:v>70.516539102666044</c:v>
                </c:pt>
                <c:pt idx="26">
                  <c:v>66.189638839867413</c:v>
                </c:pt>
                <c:pt idx="27">
                  <c:v>59.963300165013599</c:v>
                </c:pt>
                <c:pt idx="28">
                  <c:v>51.185421620672436</c:v>
                </c:pt>
                <c:pt idx="29">
                  <c:v>44.839905298133424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F-45E6-A42B-7ADD1A0B7A0E}"/>
            </c:ext>
          </c:extLst>
        </c:ser>
        <c:ser>
          <c:idx val="3"/>
          <c:order val="3"/>
          <c:tx>
            <c:strRef>
              <c:f>Daten!$F$41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Daten!$F$42:$F$71</c:f>
              <c:numCache>
                <c:formatCode>#,##0.00</c:formatCode>
                <c:ptCount val="30"/>
                <c:pt idx="0">
                  <c:v>61.779904955137091</c:v>
                </c:pt>
                <c:pt idx="1">
                  <c:v>63.914201291873255</c:v>
                </c:pt>
                <c:pt idx="2">
                  <c:v>61.260061135666412</c:v>
                </c:pt>
                <c:pt idx="3">
                  <c:v>59.96186639531723</c:v>
                </c:pt>
                <c:pt idx="4">
                  <c:v>57.204830087347808</c:v>
                </c:pt>
                <c:pt idx="5">
                  <c:v>51.758179022618862</c:v>
                </c:pt>
                <c:pt idx="6">
                  <c:v>47.429678870109186</c:v>
                </c:pt>
                <c:pt idx="7">
                  <c:v>51.786087083847363</c:v>
                </c:pt>
                <c:pt idx="8">
                  <c:v>56.558412486425389</c:v>
                </c:pt>
                <c:pt idx="9">
                  <c:v>59.244524449262627</c:v>
                </c:pt>
                <c:pt idx="10">
                  <c:v>60.467172716607131</c:v>
                </c:pt>
                <c:pt idx="11">
                  <c:v>61.798910390677747</c:v>
                </c:pt>
                <c:pt idx="12">
                  <c:v>60.961046149896355</c:v>
                </c:pt>
                <c:pt idx="13">
                  <c:v>63.212185644357092</c:v>
                </c:pt>
                <c:pt idx="14">
                  <c:v>63.88635462741113</c:v>
                </c:pt>
                <c:pt idx="15">
                  <c:v>63.989925522677424</c:v>
                </c:pt>
                <c:pt idx="16">
                  <c:v>57.738835008940093</c:v>
                </c:pt>
                <c:pt idx="17">
                  <c:v>49.848037389583844</c:v>
                </c:pt>
                <c:pt idx="18">
                  <c:v>39.159062046288433</c:v>
                </c:pt>
                <c:pt idx="19">
                  <c:v>33.663070080008247</c:v>
                </c:pt>
                <c:pt idx="20">
                  <c:v>29.23587160547654</c:v>
                </c:pt>
                <c:pt idx="21">
                  <c:v>31.040518935267269</c:v>
                </c:pt>
                <c:pt idx="22">
                  <c:v>32.10268095333258</c:v>
                </c:pt>
                <c:pt idx="23">
                  <c:v>32.841541494267481</c:v>
                </c:pt>
                <c:pt idx="24">
                  <c:v>32.469507494493499</c:v>
                </c:pt>
                <c:pt idx="25">
                  <c:v>30.309154743245717</c:v>
                </c:pt>
                <c:pt idx="26">
                  <c:v>27.443670732292667</c:v>
                </c:pt>
                <c:pt idx="27">
                  <c:v>24.61416087315007</c:v>
                </c:pt>
                <c:pt idx="28">
                  <c:v>22.821985226863013</c:v>
                </c:pt>
                <c:pt idx="29">
                  <c:v>20.663548097442838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F-45E6-A42B-7ADD1A0B7A0E}"/>
            </c:ext>
          </c:extLst>
        </c:ser>
        <c:ser>
          <c:idx val="4"/>
          <c:order val="4"/>
          <c:tx>
            <c:strRef>
              <c:f>Daten!$G$41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Daten!$G$42:$G$71</c:f>
              <c:numCache>
                <c:formatCode>#,##0.00</c:formatCode>
                <c:ptCount val="30"/>
                <c:pt idx="0">
                  <c:v>22.267089106951346</c:v>
                </c:pt>
                <c:pt idx="1">
                  <c:v>22.536401399606714</c:v>
                </c:pt>
                <c:pt idx="2">
                  <c:v>22.242067605165229</c:v>
                </c:pt>
                <c:pt idx="3">
                  <c:v>22.494080535482958</c:v>
                </c:pt>
                <c:pt idx="4">
                  <c:v>21.371993982232372</c:v>
                </c:pt>
                <c:pt idx="5">
                  <c:v>21.524216927861438</c:v>
                </c:pt>
                <c:pt idx="6">
                  <c:v>20.742871061457183</c:v>
                </c:pt>
                <c:pt idx="7">
                  <c:v>22.097519179098235</c:v>
                </c:pt>
                <c:pt idx="8">
                  <c:v>22.283086820454066</c:v>
                </c:pt>
                <c:pt idx="9">
                  <c:v>21.509225030189068</c:v>
                </c:pt>
                <c:pt idx="10">
                  <c:v>20.577121435685125</c:v>
                </c:pt>
                <c:pt idx="11">
                  <c:v>20.59653350197696</c:v>
                </c:pt>
                <c:pt idx="12">
                  <c:v>20.11399749678753</c:v>
                </c:pt>
                <c:pt idx="13">
                  <c:v>19.62928187726849</c:v>
                </c:pt>
                <c:pt idx="14">
                  <c:v>21.71945703580819</c:v>
                </c:pt>
                <c:pt idx="15">
                  <c:v>23.420864560722546</c:v>
                </c:pt>
                <c:pt idx="16">
                  <c:v>21.987606136800796</c:v>
                </c:pt>
                <c:pt idx="17">
                  <c:v>21.505973321327584</c:v>
                </c:pt>
                <c:pt idx="18">
                  <c:v>21.286502901948538</c:v>
                </c:pt>
                <c:pt idx="19">
                  <c:v>20.458249493539483</c:v>
                </c:pt>
                <c:pt idx="20">
                  <c:v>20.239686327493491</c:v>
                </c:pt>
                <c:pt idx="21">
                  <c:v>21.741734541766409</c:v>
                </c:pt>
                <c:pt idx="22">
                  <c:v>22.029682270779794</c:v>
                </c:pt>
                <c:pt idx="23">
                  <c:v>22.699865703209909</c:v>
                </c:pt>
                <c:pt idx="24">
                  <c:v>22.168093205350441</c:v>
                </c:pt>
                <c:pt idx="25">
                  <c:v>18.479428909139227</c:v>
                </c:pt>
                <c:pt idx="26">
                  <c:v>15.279544683650117</c:v>
                </c:pt>
                <c:pt idx="27">
                  <c:v>11.95035842008776</c:v>
                </c:pt>
                <c:pt idx="28">
                  <c:v>8.6042196874637629</c:v>
                </c:pt>
                <c:pt idx="29">
                  <c:v>6.5594802174998375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EF-45E6-A42B-7ADD1A0B7A0E}"/>
            </c:ext>
          </c:extLst>
        </c:ser>
        <c:ser>
          <c:idx val="5"/>
          <c:order val="5"/>
          <c:tx>
            <c:strRef>
              <c:f>Daten!$H$41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Daten!$H$42:$H$71</c:f>
              <c:numCache>
                <c:formatCode>#,##0.00</c:formatCode>
                <c:ptCount val="30"/>
                <c:pt idx="0">
                  <c:v>180.65323460901269</c:v>
                </c:pt>
                <c:pt idx="1">
                  <c:v>179.46825416234165</c:v>
                </c:pt>
                <c:pt idx="2">
                  <c:v>173.58876676891879</c:v>
                </c:pt>
                <c:pt idx="3">
                  <c:v>173.24308221184387</c:v>
                </c:pt>
                <c:pt idx="4">
                  <c:v>169.42908032191085</c:v>
                </c:pt>
                <c:pt idx="5">
                  <c:v>167.66468708588403</c:v>
                </c:pt>
                <c:pt idx="6">
                  <c:v>167.38915448171556</c:v>
                </c:pt>
                <c:pt idx="7">
                  <c:v>170.23616950797609</c:v>
                </c:pt>
                <c:pt idx="8">
                  <c:v>169.4737538744468</c:v>
                </c:pt>
                <c:pt idx="9">
                  <c:v>168.09719705297454</c:v>
                </c:pt>
                <c:pt idx="10">
                  <c:v>164.70863559560274</c:v>
                </c:pt>
                <c:pt idx="11">
                  <c:v>162.57343981856653</c:v>
                </c:pt>
                <c:pt idx="12">
                  <c:v>159.7385618336568</c:v>
                </c:pt>
                <c:pt idx="13">
                  <c:v>157.16397315041229</c:v>
                </c:pt>
                <c:pt idx="14">
                  <c:v>158.01833609535609</c:v>
                </c:pt>
                <c:pt idx="15">
                  <c:v>159.81969659657676</c:v>
                </c:pt>
                <c:pt idx="16">
                  <c:v>154.94703278943561</c:v>
                </c:pt>
                <c:pt idx="17">
                  <c:v>152.83769441186411</c:v>
                </c:pt>
                <c:pt idx="18">
                  <c:v>149.98861367770112</c:v>
                </c:pt>
                <c:pt idx="19">
                  <c:v>148.8120114293821</c:v>
                </c:pt>
                <c:pt idx="20">
                  <c:v>149.71055262625279</c:v>
                </c:pt>
                <c:pt idx="21">
                  <c:v>153.44530272083023</c:v>
                </c:pt>
                <c:pt idx="22">
                  <c:v>156.32237779317651</c:v>
                </c:pt>
                <c:pt idx="23">
                  <c:v>161.04090015814927</c:v>
                </c:pt>
                <c:pt idx="24">
                  <c:v>161.96628053902052</c:v>
                </c:pt>
                <c:pt idx="25">
                  <c:v>156.00701887855331</c:v>
                </c:pt>
                <c:pt idx="26">
                  <c:v>151.87802843186091</c:v>
                </c:pt>
                <c:pt idx="27">
                  <c:v>146.48127496355659</c:v>
                </c:pt>
                <c:pt idx="28">
                  <c:v>139.63863747517479</c:v>
                </c:pt>
                <c:pt idx="29">
                  <c:v>135.14293001022389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EF-45E6-A42B-7ADD1A0B7A0E}"/>
            </c:ext>
          </c:extLst>
        </c:ser>
        <c:ser>
          <c:idx val="6"/>
          <c:order val="6"/>
          <c:tx>
            <c:strRef>
              <c:f>Daten!$I$41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Daten!$I$42:$I$71</c:f>
              <c:numCache>
                <c:formatCode>#,##0.00</c:formatCode>
                <c:ptCount val="30"/>
                <c:pt idx="0">
                  <c:v>398.49057788239821</c:v>
                </c:pt>
                <c:pt idx="1">
                  <c:v>393.15474576479653</c:v>
                </c:pt>
                <c:pt idx="2">
                  <c:v>386.04030294132775</c:v>
                </c:pt>
                <c:pt idx="3">
                  <c:v>377.14724941199171</c:v>
                </c:pt>
                <c:pt idx="4">
                  <c:v>310.12401391694135</c:v>
                </c:pt>
                <c:pt idx="5">
                  <c:v>243.10077842189108</c:v>
                </c:pt>
                <c:pt idx="6">
                  <c:v>176.07754292684072</c:v>
                </c:pt>
                <c:pt idx="7">
                  <c:v>109.05430743179039</c:v>
                </c:pt>
                <c:pt idx="8">
                  <c:v>42.575749383130336</c:v>
                </c:pt>
                <c:pt idx="9">
                  <c:v>35.947220006051779</c:v>
                </c:pt>
                <c:pt idx="10">
                  <c:v>31.097301334840409</c:v>
                </c:pt>
                <c:pt idx="11">
                  <c:v>28.025993369496263</c:v>
                </c:pt>
                <c:pt idx="12">
                  <c:v>28.438446041110495</c:v>
                </c:pt>
                <c:pt idx="13">
                  <c:v>30.084831972201666</c:v>
                </c:pt>
                <c:pt idx="14">
                  <c:v>31.789981903292841</c:v>
                </c:pt>
                <c:pt idx="15">
                  <c:v>33.495131834384011</c:v>
                </c:pt>
                <c:pt idx="16">
                  <c:v>33.992303612380148</c:v>
                </c:pt>
                <c:pt idx="17">
                  <c:v>32.784325459285107</c:v>
                </c:pt>
                <c:pt idx="18">
                  <c:v>31.576347306190076</c:v>
                </c:pt>
                <c:pt idx="19">
                  <c:v>28.906150953095036</c:v>
                </c:pt>
                <c:pt idx="20">
                  <c:v>26.235954599999996</c:v>
                </c:pt>
                <c:pt idx="21">
                  <c:v>24.882396399999998</c:v>
                </c:pt>
                <c:pt idx="22">
                  <c:v>22.981078199999995</c:v>
                </c:pt>
                <c:pt idx="23">
                  <c:v>23.662879999999998</c:v>
                </c:pt>
                <c:pt idx="24">
                  <c:v>22.262979999999999</c:v>
                </c:pt>
                <c:pt idx="25">
                  <c:v>21.043280000000003</c:v>
                </c:pt>
                <c:pt idx="26">
                  <c:v>19.96698</c:v>
                </c:pt>
                <c:pt idx="27">
                  <c:v>19.438440000000003</c:v>
                </c:pt>
                <c:pt idx="28">
                  <c:v>16.276199999999999</c:v>
                </c:pt>
                <c:pt idx="29">
                  <c:v>16.199120000000001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EF-45E6-A42B-7ADD1A0B7A0E}"/>
            </c:ext>
          </c:extLst>
        </c:ser>
        <c:ser>
          <c:idx val="7"/>
          <c:order val="7"/>
          <c:tx>
            <c:strRef>
              <c:f>Daten!$J$41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Daten!$J$42:$J$71</c:f>
              <c:numCache>
                <c:formatCode>#,##0.00</c:formatCode>
                <c:ptCount val="30"/>
                <c:pt idx="0">
                  <c:v>159.80301423869659</c:v>
                </c:pt>
                <c:pt idx="1">
                  <c:v>158.0207990936965</c:v>
                </c:pt>
                <c:pt idx="2">
                  <c:v>155.64451223369647</c:v>
                </c:pt>
                <c:pt idx="3">
                  <c:v>152.73513439498703</c:v>
                </c:pt>
                <c:pt idx="4">
                  <c:v>149.88673729256814</c:v>
                </c:pt>
                <c:pt idx="5">
                  <c:v>147.09932092643996</c:v>
                </c:pt>
                <c:pt idx="6">
                  <c:v>144.37288529660231</c:v>
                </c:pt>
                <c:pt idx="7">
                  <c:v>141.70743040305533</c:v>
                </c:pt>
                <c:pt idx="8">
                  <c:v>139.04197550950818</c:v>
                </c:pt>
                <c:pt idx="9">
                  <c:v>136.41174270564238</c:v>
                </c:pt>
                <c:pt idx="10">
                  <c:v>133.8167319914578</c:v>
                </c:pt>
                <c:pt idx="11">
                  <c:v>131.2569433669546</c:v>
                </c:pt>
                <c:pt idx="12">
                  <c:v>128.7323768321323</c:v>
                </c:pt>
                <c:pt idx="13">
                  <c:v>126.24303238699152</c:v>
                </c:pt>
                <c:pt idx="14">
                  <c:v>122.7186319031906</c:v>
                </c:pt>
                <c:pt idx="15">
                  <c:v>118.15917538072949</c:v>
                </c:pt>
                <c:pt idx="16">
                  <c:v>112.5646628196082</c:v>
                </c:pt>
                <c:pt idx="17">
                  <c:v>105.93509421982671</c:v>
                </c:pt>
                <c:pt idx="18">
                  <c:v>98.270469581385115</c:v>
                </c:pt>
                <c:pt idx="19">
                  <c:v>84.990646257495996</c:v>
                </c:pt>
                <c:pt idx="20">
                  <c:v>73.243747861295276</c:v>
                </c:pt>
                <c:pt idx="21">
                  <c:v>63.029776178591909</c:v>
                </c:pt>
                <c:pt idx="22">
                  <c:v>54.473784131254639</c:v>
                </c:pt>
                <c:pt idx="23">
                  <c:v>47.575771719283274</c:v>
                </c:pt>
                <c:pt idx="24">
                  <c:v>47.82588292044764</c:v>
                </c:pt>
                <c:pt idx="25">
                  <c:v>48.184466774796235</c:v>
                </c:pt>
                <c:pt idx="26">
                  <c:v>48.543048843335711</c:v>
                </c:pt>
                <c:pt idx="27">
                  <c:v>48.776576204197575</c:v>
                </c:pt>
                <c:pt idx="28">
                  <c:v>48.390575337476207</c:v>
                </c:pt>
                <c:pt idx="29">
                  <c:v>48.61245194896582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EF-45E6-A42B-7ADD1A0B7A0E}"/>
            </c:ext>
          </c:extLst>
        </c:ser>
        <c:ser>
          <c:idx val="8"/>
          <c:order val="8"/>
          <c:tx>
            <c:strRef>
              <c:f>Daten!$K$41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Daten!$K$42:$K$71</c:f>
              <c:numCache>
                <c:formatCode>#,##0.00</c:formatCode>
                <c:ptCount val="30"/>
                <c:pt idx="0">
                  <c:v>13.929505092619749</c:v>
                </c:pt>
                <c:pt idx="1">
                  <c:v>13.929505092619749</c:v>
                </c:pt>
                <c:pt idx="2">
                  <c:v>13.929505092619749</c:v>
                </c:pt>
                <c:pt idx="3">
                  <c:v>13.929505092619749</c:v>
                </c:pt>
                <c:pt idx="4">
                  <c:v>13.929505092619749</c:v>
                </c:pt>
                <c:pt idx="5">
                  <c:v>13.929505092619749</c:v>
                </c:pt>
                <c:pt idx="6">
                  <c:v>13.929505092619749</c:v>
                </c:pt>
                <c:pt idx="7">
                  <c:v>13.929505092619749</c:v>
                </c:pt>
                <c:pt idx="8">
                  <c:v>13.929505092619749</c:v>
                </c:pt>
                <c:pt idx="9">
                  <c:v>13.929505092619749</c:v>
                </c:pt>
                <c:pt idx="10">
                  <c:v>13.929505092619749</c:v>
                </c:pt>
                <c:pt idx="11">
                  <c:v>13.929505092619749</c:v>
                </c:pt>
                <c:pt idx="12">
                  <c:v>13.929505092619749</c:v>
                </c:pt>
                <c:pt idx="13">
                  <c:v>13.929505092619749</c:v>
                </c:pt>
                <c:pt idx="14">
                  <c:v>13.929505092619749</c:v>
                </c:pt>
                <c:pt idx="15">
                  <c:v>13.929505092619749</c:v>
                </c:pt>
                <c:pt idx="16">
                  <c:v>13.929505092619749</c:v>
                </c:pt>
                <c:pt idx="17">
                  <c:v>13.929505092619749</c:v>
                </c:pt>
                <c:pt idx="18">
                  <c:v>13.929505092619749</c:v>
                </c:pt>
                <c:pt idx="19">
                  <c:v>13.737500885619918</c:v>
                </c:pt>
                <c:pt idx="20">
                  <c:v>13.545496678620088</c:v>
                </c:pt>
                <c:pt idx="21">
                  <c:v>13.353492471620257</c:v>
                </c:pt>
                <c:pt idx="22">
                  <c:v>13.161488264620425</c:v>
                </c:pt>
                <c:pt idx="23">
                  <c:v>12.969484057620596</c:v>
                </c:pt>
                <c:pt idx="24">
                  <c:v>12.969484057620596</c:v>
                </c:pt>
                <c:pt idx="25">
                  <c:v>12.969484057620424</c:v>
                </c:pt>
                <c:pt idx="26">
                  <c:v>12.969484057620251</c:v>
                </c:pt>
                <c:pt idx="27">
                  <c:v>12.969484057620081</c:v>
                </c:pt>
                <c:pt idx="28">
                  <c:v>12.96948405761991</c:v>
                </c:pt>
                <c:pt idx="29">
                  <c:v>12.969484057619736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EF-45E6-A42B-7ADD1A0B7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475768"/>
        <c:axId val="327476160"/>
      </c:barChart>
      <c:catAx>
        <c:axId val="3274757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7476160"/>
        <c:crosses val="autoZero"/>
        <c:auto val="1"/>
        <c:lblAlgn val="ctr"/>
        <c:lblOffset val="100"/>
        <c:noMultiLvlLbl val="0"/>
      </c:catAx>
      <c:valAx>
        <c:axId val="327476160"/>
        <c:scaling>
          <c:orientation val="minMax"/>
          <c:max val="1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475768"/>
        <c:crosses val="autoZero"/>
        <c:crossBetween val="between"/>
        <c:majorUnit val="20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1344606237736761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Daten!$C$73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Daten!$C$74:$C$103</c:f>
              <c:numCache>
                <c:formatCode>#,##0.00</c:formatCode>
                <c:ptCount val="30"/>
                <c:pt idx="0">
                  <c:v>4.4541923603244946</c:v>
                </c:pt>
                <c:pt idx="1">
                  <c:v>4.3821341028720937</c:v>
                </c:pt>
                <c:pt idx="2">
                  <c:v>4.2860564262688916</c:v>
                </c:pt>
                <c:pt idx="3">
                  <c:v>4.1059775230407443</c:v>
                </c:pt>
                <c:pt idx="4">
                  <c:v>3.8659168123384515</c:v>
                </c:pt>
                <c:pt idx="5">
                  <c:v>3.5658742941620156</c:v>
                </c:pt>
                <c:pt idx="6">
                  <c:v>3.2058499685114334</c:v>
                </c:pt>
                <c:pt idx="7">
                  <c:v>2.7858438353867081</c:v>
                </c:pt>
                <c:pt idx="8">
                  <c:v>2.4367846378079125</c:v>
                </c:pt>
                <c:pt idx="9">
                  <c:v>1.9960712613667351</c:v>
                </c:pt>
                <c:pt idx="10">
                  <c:v>1.8128241119799831</c:v>
                </c:pt>
                <c:pt idx="11">
                  <c:v>1.621615441163724</c:v>
                </c:pt>
                <c:pt idx="12">
                  <c:v>1.5394589602312088</c:v>
                </c:pt>
                <c:pt idx="13">
                  <c:v>1.4966341148883857</c:v>
                </c:pt>
                <c:pt idx="14">
                  <c:v>1.4821626039277258</c:v>
                </c:pt>
                <c:pt idx="15">
                  <c:v>1.3199836355037882</c:v>
                </c:pt>
                <c:pt idx="16">
                  <c:v>1.2013838144691054</c:v>
                </c:pt>
                <c:pt idx="17">
                  <c:v>1.0577330301756231</c:v>
                </c:pt>
                <c:pt idx="18">
                  <c:v>0.88780490137146295</c:v>
                </c:pt>
                <c:pt idx="19">
                  <c:v>1.4562954654908318</c:v>
                </c:pt>
                <c:pt idx="20">
                  <c:v>1.9990284866439973</c:v>
                </c:pt>
                <c:pt idx="21">
                  <c:v>2.5901451084623615</c:v>
                </c:pt>
                <c:pt idx="22">
                  <c:v>3.1812617302807253</c:v>
                </c:pt>
                <c:pt idx="23">
                  <c:v>3.7723783520990888</c:v>
                </c:pt>
                <c:pt idx="24">
                  <c:v>3.7723783520990888</c:v>
                </c:pt>
                <c:pt idx="25">
                  <c:v>3.7723783520990888</c:v>
                </c:pt>
                <c:pt idx="26">
                  <c:v>3.7723783520990888</c:v>
                </c:pt>
                <c:pt idx="27">
                  <c:v>3.7723783520990888</c:v>
                </c:pt>
                <c:pt idx="28">
                  <c:v>3.7723783520990888</c:v>
                </c:pt>
                <c:pt idx="29">
                  <c:v>3.7723783520990888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B-46EF-B768-FA7103BA6B7C}"/>
            </c:ext>
          </c:extLst>
        </c:ser>
        <c:ser>
          <c:idx val="1"/>
          <c:order val="1"/>
          <c:tx>
            <c:strRef>
              <c:f>Daten!$D$73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Daten!$D$74:$D$103</c:f>
              <c:numCache>
                <c:formatCode>#,##0.00</c:formatCode>
                <c:ptCount val="30"/>
                <c:pt idx="0">
                  <c:v>178.33470048559124</c:v>
                </c:pt>
                <c:pt idx="1">
                  <c:v>180.16490982044184</c:v>
                </c:pt>
                <c:pt idx="2">
                  <c:v>170.62494873452076</c:v>
                </c:pt>
                <c:pt idx="3">
                  <c:v>170.54130557141161</c:v>
                </c:pt>
                <c:pt idx="4">
                  <c:v>161.44606671298882</c:v>
                </c:pt>
                <c:pt idx="5">
                  <c:v>154.05103073364333</c:v>
                </c:pt>
                <c:pt idx="6">
                  <c:v>159.51506894054634</c:v>
                </c:pt>
                <c:pt idx="7">
                  <c:v>163.09703707046774</c:v>
                </c:pt>
                <c:pt idx="8">
                  <c:v>164.96783175970134</c:v>
                </c:pt>
                <c:pt idx="9">
                  <c:v>172.79304282820507</c:v>
                </c:pt>
                <c:pt idx="10">
                  <c:v>170.62371836886075</c:v>
                </c:pt>
                <c:pt idx="11">
                  <c:v>174.05709508694298</c:v>
                </c:pt>
                <c:pt idx="12">
                  <c:v>172.20601114977435</c:v>
                </c:pt>
                <c:pt idx="13">
                  <c:v>173.86792375453194</c:v>
                </c:pt>
                <c:pt idx="14">
                  <c:v>171.33425935756571</c:v>
                </c:pt>
                <c:pt idx="15">
                  <c:v>179.77783936718671</c:v>
                </c:pt>
                <c:pt idx="16">
                  <c:v>166.54047993492182</c:v>
                </c:pt>
                <c:pt idx="17">
                  <c:v>169.74634945415829</c:v>
                </c:pt>
                <c:pt idx="18">
                  <c:v>166.56543870742442</c:v>
                </c:pt>
                <c:pt idx="19">
                  <c:v>165.46498024402945</c:v>
                </c:pt>
                <c:pt idx="20">
                  <c:v>166.10540137728788</c:v>
                </c:pt>
                <c:pt idx="21">
                  <c:v>167.56771493232534</c:v>
                </c:pt>
                <c:pt idx="22">
                  <c:v>164.57270678779258</c:v>
                </c:pt>
                <c:pt idx="23">
                  <c:v>169.1305762982166</c:v>
                </c:pt>
                <c:pt idx="24">
                  <c:v>168.44807091817034</c:v>
                </c:pt>
                <c:pt idx="25">
                  <c:v>161.2692867445304</c:v>
                </c:pt>
                <c:pt idx="26">
                  <c:v>170.33077963431077</c:v>
                </c:pt>
                <c:pt idx="27">
                  <c:v>176.90384441091092</c:v>
                </c:pt>
                <c:pt idx="28">
                  <c:v>155.18968066194657</c:v>
                </c:pt>
                <c:pt idx="29">
                  <c:v>140.64883370530916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B-46EF-B768-FA7103BA6B7C}"/>
            </c:ext>
          </c:extLst>
        </c:ser>
        <c:ser>
          <c:idx val="2"/>
          <c:order val="2"/>
          <c:tx>
            <c:strRef>
              <c:f>Daten!$E$73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Daten!$E$74:$E$103</c:f>
              <c:numCache>
                <c:formatCode>#,##0.00</c:formatCode>
                <c:ptCount val="30"/>
                <c:pt idx="0">
                  <c:v>20.451505666639097</c:v>
                </c:pt>
                <c:pt idx="1">
                  <c:v>21.163205494135134</c:v>
                </c:pt>
                <c:pt idx="2">
                  <c:v>20.232182338180188</c:v>
                </c:pt>
                <c:pt idx="3">
                  <c:v>19.829490103357422</c:v>
                </c:pt>
                <c:pt idx="4">
                  <c:v>18.877826787720018</c:v>
                </c:pt>
                <c:pt idx="5">
                  <c:v>17.047313251078879</c:v>
                </c:pt>
                <c:pt idx="6">
                  <c:v>15.682629627450142</c:v>
                </c:pt>
                <c:pt idx="7">
                  <c:v>17.155597618724446</c:v>
                </c:pt>
                <c:pt idx="8">
                  <c:v>18.704591140525689</c:v>
                </c:pt>
                <c:pt idx="9">
                  <c:v>18.787171598131799</c:v>
                </c:pt>
                <c:pt idx="10">
                  <c:v>18.544313411239127</c:v>
                </c:pt>
                <c:pt idx="11">
                  <c:v>19.05678977939117</c:v>
                </c:pt>
                <c:pt idx="12">
                  <c:v>18.635538061698217</c:v>
                </c:pt>
                <c:pt idx="13">
                  <c:v>17.948955755272447</c:v>
                </c:pt>
                <c:pt idx="14">
                  <c:v>18.921550905629477</c:v>
                </c:pt>
                <c:pt idx="15">
                  <c:v>21.170859890378448</c:v>
                </c:pt>
                <c:pt idx="16">
                  <c:v>20.540320975473129</c:v>
                </c:pt>
                <c:pt idx="17">
                  <c:v>19.497264101447833</c:v>
                </c:pt>
                <c:pt idx="18">
                  <c:v>18.905887751916534</c:v>
                </c:pt>
                <c:pt idx="19">
                  <c:v>18.634812180996803</c:v>
                </c:pt>
                <c:pt idx="20">
                  <c:v>17.927986215622386</c:v>
                </c:pt>
                <c:pt idx="21">
                  <c:v>18.522541600082732</c:v>
                </c:pt>
                <c:pt idx="22">
                  <c:v>18.853994008793737</c:v>
                </c:pt>
                <c:pt idx="23">
                  <c:v>19.821126775201289</c:v>
                </c:pt>
                <c:pt idx="24">
                  <c:v>19.977998809447705</c:v>
                </c:pt>
                <c:pt idx="25">
                  <c:v>19.731486327811151</c:v>
                </c:pt>
                <c:pt idx="26">
                  <c:v>20.921721560054237</c:v>
                </c:pt>
                <c:pt idx="27">
                  <c:v>21.005734183756932</c:v>
                </c:pt>
                <c:pt idx="28">
                  <c:v>20.739694097249405</c:v>
                </c:pt>
                <c:pt idx="29">
                  <c:v>21.146287569434385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B-46EF-B768-FA7103BA6B7C}"/>
            </c:ext>
          </c:extLst>
        </c:ser>
        <c:ser>
          <c:idx val="3"/>
          <c:order val="3"/>
          <c:tx>
            <c:strRef>
              <c:f>Daten!$F$73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Daten!$F$74:$F$103</c:f>
              <c:numCache>
                <c:formatCode>#,##0.00</c:formatCode>
                <c:ptCount val="30"/>
                <c:pt idx="0">
                  <c:v>14.799096362068768</c:v>
                </c:pt>
                <c:pt idx="1">
                  <c:v>14.803626315076428</c:v>
                </c:pt>
                <c:pt idx="2">
                  <c:v>13.996952095003095</c:v>
                </c:pt>
                <c:pt idx="3">
                  <c:v>13.284498299530814</c:v>
                </c:pt>
                <c:pt idx="4">
                  <c:v>12.350909851959898</c:v>
                </c:pt>
                <c:pt idx="5">
                  <c:v>11.007212686188693</c:v>
                </c:pt>
                <c:pt idx="6">
                  <c:v>9.8299213812962947</c:v>
                </c:pt>
                <c:pt idx="7">
                  <c:v>9.9104611278113559</c:v>
                </c:pt>
                <c:pt idx="8">
                  <c:v>10.045785568984222</c:v>
                </c:pt>
                <c:pt idx="9">
                  <c:v>9.6145236750357572</c:v>
                </c:pt>
                <c:pt idx="10">
                  <c:v>9.1877902469561121</c:v>
                </c:pt>
                <c:pt idx="11">
                  <c:v>8.2903092138839902</c:v>
                </c:pt>
                <c:pt idx="12">
                  <c:v>7.0224685071430697</c:v>
                </c:pt>
                <c:pt idx="13">
                  <c:v>5.9332066846467448</c:v>
                </c:pt>
                <c:pt idx="14">
                  <c:v>5.2954439836149589</c:v>
                </c:pt>
                <c:pt idx="15">
                  <c:v>4.9618332565674264</c:v>
                </c:pt>
                <c:pt idx="16">
                  <c:v>4.8136077997125213</c:v>
                </c:pt>
                <c:pt idx="17">
                  <c:v>4.4823626650180115</c:v>
                </c:pt>
                <c:pt idx="18">
                  <c:v>4.1025955214169105</c:v>
                </c:pt>
                <c:pt idx="19">
                  <c:v>4.2848058356063028</c:v>
                </c:pt>
                <c:pt idx="20">
                  <c:v>4.414390855511459</c:v>
                </c:pt>
                <c:pt idx="21">
                  <c:v>4.6814657870425904</c:v>
                </c:pt>
                <c:pt idx="22">
                  <c:v>4.9694628396443203</c:v>
                </c:pt>
                <c:pt idx="23">
                  <c:v>5.3386602192072194</c:v>
                </c:pt>
                <c:pt idx="24">
                  <c:v>5.2735771122801438</c:v>
                </c:pt>
                <c:pt idx="25">
                  <c:v>4.8433364176428899</c:v>
                </c:pt>
                <c:pt idx="26">
                  <c:v>4.3571100930249278</c:v>
                </c:pt>
                <c:pt idx="27">
                  <c:v>3.8997916506143753</c:v>
                </c:pt>
                <c:pt idx="28">
                  <c:v>3.7016394798658774</c:v>
                </c:pt>
                <c:pt idx="29">
                  <c:v>3.3653031371197697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4B-46EF-B768-FA7103BA6B7C}"/>
            </c:ext>
          </c:extLst>
        </c:ser>
        <c:ser>
          <c:idx val="4"/>
          <c:order val="4"/>
          <c:tx>
            <c:strRef>
              <c:f>Daten!$G$73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Daten!$G$74:$G$103</c:f>
              <c:numCache>
                <c:formatCode>#,##0.00</c:formatCode>
                <c:ptCount val="30"/>
                <c:pt idx="0">
                  <c:v>25.607152472994038</c:v>
                </c:pt>
                <c:pt idx="1">
                  <c:v>25.916861609547702</c:v>
                </c:pt>
                <c:pt idx="2">
                  <c:v>25.578377745940006</c:v>
                </c:pt>
                <c:pt idx="3">
                  <c:v>25.868192615805398</c:v>
                </c:pt>
                <c:pt idx="4">
                  <c:v>24.577793079567215</c:v>
                </c:pt>
                <c:pt idx="5">
                  <c:v>24.752849467040654</c:v>
                </c:pt>
                <c:pt idx="6">
                  <c:v>23.854301720675764</c:v>
                </c:pt>
                <c:pt idx="7">
                  <c:v>25.412147055962976</c:v>
                </c:pt>
                <c:pt idx="8">
                  <c:v>25.62554984352219</c:v>
                </c:pt>
                <c:pt idx="9">
                  <c:v>24.735608784717456</c:v>
                </c:pt>
                <c:pt idx="10">
                  <c:v>23.663689651037924</c:v>
                </c:pt>
                <c:pt idx="11">
                  <c:v>23.686013527273527</c:v>
                </c:pt>
                <c:pt idx="12">
                  <c:v>23.131097121305697</c:v>
                </c:pt>
                <c:pt idx="13">
                  <c:v>22.573674158858775</c:v>
                </c:pt>
                <c:pt idx="14">
                  <c:v>24.977375591179431</c:v>
                </c:pt>
                <c:pt idx="15">
                  <c:v>26.933994244830952</c:v>
                </c:pt>
                <c:pt idx="16">
                  <c:v>25.285747057320936</c:v>
                </c:pt>
                <c:pt idx="17">
                  <c:v>24.73186931952673</c:v>
                </c:pt>
                <c:pt idx="18">
                  <c:v>24.479478337240835</c:v>
                </c:pt>
                <c:pt idx="19">
                  <c:v>23.526986917570408</c:v>
                </c:pt>
                <c:pt idx="20">
                  <c:v>23.275639276617522</c:v>
                </c:pt>
                <c:pt idx="21">
                  <c:v>25.002994723031364</c:v>
                </c:pt>
                <c:pt idx="22">
                  <c:v>25.334134611396774</c:v>
                </c:pt>
                <c:pt idx="23">
                  <c:v>26.104845558691387</c:v>
                </c:pt>
                <c:pt idx="24">
                  <c:v>25.493307186153011</c:v>
                </c:pt>
                <c:pt idx="25">
                  <c:v>20.00026933192828</c:v>
                </c:pt>
                <c:pt idx="26">
                  <c:v>15.056375846689107</c:v>
                </c:pt>
                <c:pt idx="27">
                  <c:v>10.123969716114154</c:v>
                </c:pt>
                <c:pt idx="28">
                  <c:v>5.0054556133225239</c:v>
                </c:pt>
                <c:pt idx="29">
                  <c:v>1.2614385033653541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4B-46EF-B768-FA7103BA6B7C}"/>
            </c:ext>
          </c:extLst>
        </c:ser>
        <c:ser>
          <c:idx val="5"/>
          <c:order val="5"/>
          <c:tx>
            <c:strRef>
              <c:f>Daten!$H$73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Daten!$H$74:$H$103</c:f>
              <c:numCache>
                <c:formatCode>#,##0.00</c:formatCode>
                <c:ptCount val="30"/>
                <c:pt idx="0">
                  <c:v>43.171023368209063</c:v>
                </c:pt>
                <c:pt idx="1">
                  <c:v>40.706020032351233</c:v>
                </c:pt>
                <c:pt idx="2">
                  <c:v>37.236845760724435</c:v>
                </c:pt>
                <c:pt idx="3">
                  <c:v>34.189740129239958</c:v>
                </c:pt>
                <c:pt idx="4">
                  <c:v>30.620968960573826</c:v>
                </c:pt>
                <c:pt idx="5">
                  <c:v>27.494886714851873</c:v>
                </c:pt>
                <c:pt idx="6">
                  <c:v>24.702948580022557</c:v>
                </c:pt>
                <c:pt idx="7">
                  <c:v>22.58975262589966</c:v>
                </c:pt>
                <c:pt idx="8">
                  <c:v>20.628497252579837</c:v>
                </c:pt>
                <c:pt idx="9">
                  <c:v>18.863393803014898</c:v>
                </c:pt>
                <c:pt idx="10">
                  <c:v>16.95959120766949</c:v>
                </c:pt>
                <c:pt idx="11">
                  <c:v>15.207540211204337</c:v>
                </c:pt>
                <c:pt idx="12">
                  <c:v>13.638066196577666</c:v>
                </c:pt>
                <c:pt idx="13">
                  <c:v>12.293591315362786</c:v>
                </c:pt>
                <c:pt idx="14">
                  <c:v>11.403553140852182</c:v>
                </c:pt>
                <c:pt idx="15">
                  <c:v>10.705079097424733</c:v>
                </c:pt>
                <c:pt idx="16">
                  <c:v>9.8145547161969446</c:v>
                </c:pt>
                <c:pt idx="17">
                  <c:v>9.1142360260924669</c:v>
                </c:pt>
                <c:pt idx="18">
                  <c:v>8.4301788622110774</c:v>
                </c:pt>
                <c:pt idx="19">
                  <c:v>8.5215807247461814</c:v>
                </c:pt>
                <c:pt idx="20">
                  <c:v>8.7147723522616491</c:v>
                </c:pt>
                <c:pt idx="21">
                  <c:v>9.0286624348946276</c:v>
                </c:pt>
                <c:pt idx="22">
                  <c:v>9.2952152391802354</c:v>
                </c:pt>
                <c:pt idx="23">
                  <c:v>9.6304719853646787</c:v>
                </c:pt>
                <c:pt idx="24">
                  <c:v>9.1314244790503842</c:v>
                </c:pt>
                <c:pt idx="25">
                  <c:v>9.5809551133958557</c:v>
                </c:pt>
                <c:pt idx="26">
                  <c:v>10.235800673203103</c:v>
                </c:pt>
                <c:pt idx="27">
                  <c:v>10.925378219479036</c:v>
                </c:pt>
                <c:pt idx="28">
                  <c:v>11.639424786574539</c:v>
                </c:pt>
                <c:pt idx="29">
                  <c:v>12.576673021246302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4B-46EF-B768-FA7103BA6B7C}"/>
            </c:ext>
          </c:extLst>
        </c:ser>
        <c:ser>
          <c:idx val="6"/>
          <c:order val="6"/>
          <c:tx>
            <c:strRef>
              <c:f>Daten!$I$73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Daten!$I$74:$I$103</c:f>
              <c:numCache>
                <c:formatCode>#,##0.00</c:formatCode>
                <c:ptCount val="30"/>
                <c:pt idx="0">
                  <c:v>459.63708594912634</c:v>
                </c:pt>
                <c:pt idx="1">
                  <c:v>446.1948718982527</c:v>
                </c:pt>
                <c:pt idx="2">
                  <c:v>428.27191983042115</c:v>
                </c:pt>
                <c:pt idx="3">
                  <c:v>405.86822974563177</c:v>
                </c:pt>
                <c:pt idx="4">
                  <c:v>337.4495405034138</c:v>
                </c:pt>
                <c:pt idx="5">
                  <c:v>269.03085126119589</c:v>
                </c:pt>
                <c:pt idx="6">
                  <c:v>200.61216201897801</c:v>
                </c:pt>
                <c:pt idx="7">
                  <c:v>132.19347277676007</c:v>
                </c:pt>
                <c:pt idx="8">
                  <c:v>64.034143508468105</c:v>
                </c:pt>
                <c:pt idx="9">
                  <c:v>46.363751414562529</c:v>
                </c:pt>
                <c:pt idx="10">
                  <c:v>33.174097337614846</c:v>
                </c:pt>
                <c:pt idx="11">
                  <c:v>24.465181277625021</c:v>
                </c:pt>
                <c:pt idx="12">
                  <c:v>19.616622975096373</c:v>
                </c:pt>
                <c:pt idx="13">
                  <c:v>18.989442715599662</c:v>
                </c:pt>
                <c:pt idx="14">
                  <c:v>18.369062456102952</c:v>
                </c:pt>
                <c:pt idx="15">
                  <c:v>17.748682196606243</c:v>
                </c:pt>
                <c:pt idx="16">
                  <c:v>17.520984349687627</c:v>
                </c:pt>
                <c:pt idx="17">
                  <c:v>17.913666762265724</c:v>
                </c:pt>
                <c:pt idx="18">
                  <c:v>18.306349174843817</c:v>
                </c:pt>
                <c:pt idx="19">
                  <c:v>18.64850878742191</c:v>
                </c:pt>
                <c:pt idx="20">
                  <c:v>18.990668400000008</c:v>
                </c:pt>
                <c:pt idx="21">
                  <c:v>18.414505600000002</c:v>
                </c:pt>
                <c:pt idx="22">
                  <c:v>17.181502799999997</c:v>
                </c:pt>
                <c:pt idx="23">
                  <c:v>15.87696</c:v>
                </c:pt>
                <c:pt idx="24">
                  <c:v>14.049719999999997</c:v>
                </c:pt>
                <c:pt idx="25">
                  <c:v>12.52148</c:v>
                </c:pt>
                <c:pt idx="26">
                  <c:v>11.622399999999999</c:v>
                </c:pt>
                <c:pt idx="27">
                  <c:v>11.38016</c:v>
                </c:pt>
                <c:pt idx="28">
                  <c:v>11.06274</c:v>
                </c:pt>
                <c:pt idx="29">
                  <c:v>11.205319999999999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4B-46EF-B768-FA7103BA6B7C}"/>
            </c:ext>
          </c:extLst>
        </c:ser>
        <c:ser>
          <c:idx val="7"/>
          <c:order val="7"/>
          <c:tx>
            <c:strRef>
              <c:f>Daten!$J$73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Daten!$J$74:$J$103</c:f>
              <c:numCache>
                <c:formatCode>#,##0.00</c:formatCode>
                <c:ptCount val="30"/>
                <c:pt idx="0">
                  <c:v>116.9785896135116</c:v>
                </c:pt>
                <c:pt idx="1">
                  <c:v>115.78144691337467</c:v>
                </c:pt>
                <c:pt idx="2">
                  <c:v>114.18525664652539</c:v>
                </c:pt>
                <c:pt idx="3">
                  <c:v>110.72609768466297</c:v>
                </c:pt>
                <c:pt idx="4">
                  <c:v>105.80301759449989</c:v>
                </c:pt>
                <c:pt idx="5">
                  <c:v>99.416016376035955</c:v>
                </c:pt>
                <c:pt idx="6">
                  <c:v>91.565094029271194</c:v>
                </c:pt>
                <c:pt idx="7">
                  <c:v>82.250250554205664</c:v>
                </c:pt>
                <c:pt idx="8">
                  <c:v>72.935407079140219</c:v>
                </c:pt>
                <c:pt idx="9">
                  <c:v>64.671380904966753</c:v>
                </c:pt>
                <c:pt idx="10">
                  <c:v>57.458172031685336</c:v>
                </c:pt>
                <c:pt idx="11">
                  <c:v>51.295780459295983</c:v>
                </c:pt>
                <c:pt idx="12">
                  <c:v>46.184206187798658</c:v>
                </c:pt>
                <c:pt idx="13">
                  <c:v>42.123449217193311</c:v>
                </c:pt>
                <c:pt idx="14">
                  <c:v>38.351320205016165</c:v>
                </c:pt>
                <c:pt idx="15">
                  <c:v>34.867819151267163</c:v>
                </c:pt>
                <c:pt idx="16">
                  <c:v>31.672946055946312</c:v>
                </c:pt>
                <c:pt idx="17">
                  <c:v>28.76670091905364</c:v>
                </c:pt>
                <c:pt idx="18">
                  <c:v>26.149083740589127</c:v>
                </c:pt>
                <c:pt idx="19">
                  <c:v>21.366153195032449</c:v>
                </c:pt>
                <c:pt idx="20">
                  <c:v>17.106746085168666</c:v>
                </c:pt>
                <c:pt idx="21">
                  <c:v>13.37086260340457</c:v>
                </c:pt>
                <c:pt idx="22">
                  <c:v>10.177624990670994</c:v>
                </c:pt>
                <c:pt idx="23">
                  <c:v>7.5270332469679504</c:v>
                </c:pt>
                <c:pt idx="24">
                  <c:v>7.5652783060499802</c:v>
                </c:pt>
                <c:pt idx="25">
                  <c:v>7.6164829766640327</c:v>
                </c:pt>
                <c:pt idx="26">
                  <c:v>7.6676874548713094</c:v>
                </c:pt>
                <c:pt idx="27">
                  <c:v>7.6997694997409614</c:v>
                </c:pt>
                <c:pt idx="28">
                  <c:v>7.6339673087941851</c:v>
                </c:pt>
                <c:pt idx="29">
                  <c:v>7.6656753528442527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4B-46EF-B768-FA7103BA6B7C}"/>
            </c:ext>
          </c:extLst>
        </c:ser>
        <c:ser>
          <c:idx val="8"/>
          <c:order val="8"/>
          <c:tx>
            <c:strRef>
              <c:f>Daten!$K$73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Daten!$K$74:$K$103</c:f>
              <c:numCache>
                <c:formatCode>#,##0.00</c:formatCode>
                <c:ptCount val="30"/>
                <c:pt idx="0">
                  <c:v>0.26420212297759998</c:v>
                </c:pt>
                <c:pt idx="1">
                  <c:v>0.26420212297759998</c:v>
                </c:pt>
                <c:pt idx="2">
                  <c:v>0.26420212297759998</c:v>
                </c:pt>
                <c:pt idx="3">
                  <c:v>0.26420212297759998</c:v>
                </c:pt>
                <c:pt idx="4">
                  <c:v>0.26420212297759998</c:v>
                </c:pt>
                <c:pt idx="5">
                  <c:v>0.26420212297759998</c:v>
                </c:pt>
                <c:pt idx="6">
                  <c:v>0.26420212297759998</c:v>
                </c:pt>
                <c:pt idx="7">
                  <c:v>0.26420212297759998</c:v>
                </c:pt>
                <c:pt idx="8">
                  <c:v>0.26420212297759998</c:v>
                </c:pt>
                <c:pt idx="9">
                  <c:v>0.26420212297759998</c:v>
                </c:pt>
                <c:pt idx="10">
                  <c:v>0.26420212297759998</c:v>
                </c:pt>
                <c:pt idx="11">
                  <c:v>0.26420212297759998</c:v>
                </c:pt>
                <c:pt idx="12">
                  <c:v>0.26420212297759998</c:v>
                </c:pt>
                <c:pt idx="13">
                  <c:v>0.26420212297759998</c:v>
                </c:pt>
                <c:pt idx="14">
                  <c:v>0.26420212297759998</c:v>
                </c:pt>
                <c:pt idx="15">
                  <c:v>0.26420212297759998</c:v>
                </c:pt>
                <c:pt idx="16">
                  <c:v>0.26420212297759998</c:v>
                </c:pt>
                <c:pt idx="17">
                  <c:v>0.26420212297759998</c:v>
                </c:pt>
                <c:pt idx="18">
                  <c:v>0.26420212297759998</c:v>
                </c:pt>
                <c:pt idx="19">
                  <c:v>0.27605748797767993</c:v>
                </c:pt>
                <c:pt idx="20">
                  <c:v>0.28791285297775998</c:v>
                </c:pt>
                <c:pt idx="21">
                  <c:v>0.29976821797783998</c:v>
                </c:pt>
                <c:pt idx="22">
                  <c:v>0.31162358297791998</c:v>
                </c:pt>
                <c:pt idx="23">
                  <c:v>0.32347894797800003</c:v>
                </c:pt>
                <c:pt idx="24">
                  <c:v>0.32347894797800003</c:v>
                </c:pt>
                <c:pt idx="25">
                  <c:v>0.32347894797791998</c:v>
                </c:pt>
                <c:pt idx="26">
                  <c:v>0.32347894797783999</c:v>
                </c:pt>
                <c:pt idx="27">
                  <c:v>0.32347894797775995</c:v>
                </c:pt>
                <c:pt idx="28">
                  <c:v>0.3234789479776799</c:v>
                </c:pt>
                <c:pt idx="29">
                  <c:v>0.32347894797759991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4B-46EF-B768-FA7103BA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475376"/>
        <c:axId val="365020744"/>
      </c:barChart>
      <c:catAx>
        <c:axId val="3274753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5020744"/>
        <c:crosses val="autoZero"/>
        <c:auto val="1"/>
        <c:lblAlgn val="ctr"/>
        <c:lblOffset val="100"/>
        <c:noMultiLvlLbl val="0"/>
      </c:catAx>
      <c:valAx>
        <c:axId val="365020744"/>
        <c:scaling>
          <c:orientation val="minMax"/>
          <c:max val="9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475376"/>
        <c:crosses val="autoZero"/>
        <c:crossBetween val="between"/>
        <c:majorUnit val="30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5290407920800786E-2"/>
          <c:y val="0.86359626872152062"/>
          <c:w val="0.91446167945914769"/>
          <c:h val="0.1364037312784793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0946753220111545"/>
          <c:h val="0.87575494025630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Daten!$C$10:$C$39</c15:sqref>
                  </c15:fullRef>
                </c:ext>
              </c:extLst>
              <c:f>Daten!$C$35:$C$39</c:f>
              <c:numCache>
                <c:formatCode>#,##0.00</c:formatCode>
                <c:ptCount val="5"/>
                <c:pt idx="0">
                  <c:v>65.60125541249144</c:v>
                </c:pt>
                <c:pt idx="1">
                  <c:v>65.066785160646617</c:v>
                </c:pt>
                <c:pt idx="2">
                  <c:v>65.849812877788878</c:v>
                </c:pt>
                <c:pt idx="3">
                  <c:v>64.447381891367357</c:v>
                </c:pt>
                <c:pt idx="4">
                  <c:v>63.322285870976089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C02-A928-94E0297FB7CA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Daten!$D$10:$D$39</c15:sqref>
                  </c15:fullRef>
                </c:ext>
              </c:extLst>
              <c:f>Daten!$D$35:$D$39</c:f>
              <c:numCache>
                <c:formatCode>#,##0.00</c:formatCode>
                <c:ptCount val="5"/>
                <c:pt idx="0">
                  <c:v>275.86770668983519</c:v>
                </c:pt>
                <c:pt idx="1">
                  <c:v>294.95179113998699</c:v>
                </c:pt>
                <c:pt idx="2">
                  <c:v>310.42407723254473</c:v>
                </c:pt>
                <c:pt idx="3">
                  <c:v>277.74145723488238</c:v>
                </c:pt>
                <c:pt idx="4">
                  <c:v>256.67194166532801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E-4C02-A928-94E0297FB7C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Daten!$E$10:$E$39</c15:sqref>
                  </c15:fullRef>
                </c:ext>
              </c:extLst>
              <c:f>Daten!$E$35:$E$39</c:f>
              <c:numCache>
                <c:formatCode>#,##0.00</c:formatCode>
                <c:ptCount val="5"/>
                <c:pt idx="0">
                  <c:v>250.1088034254773</c:v>
                </c:pt>
                <c:pt idx="1">
                  <c:v>291.50070766992536</c:v>
                </c:pt>
                <c:pt idx="2">
                  <c:v>311.31883018525212</c:v>
                </c:pt>
                <c:pt idx="3">
                  <c:v>328.18314196195092</c:v>
                </c:pt>
                <c:pt idx="4">
                  <c:v>354.12367169950261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E-4C02-A928-94E0297FB7C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Daten!$F$10:$F$39</c15:sqref>
                  </c15:fullRef>
                </c:ext>
              </c:extLst>
              <c:f>Daten!$F$35:$F$39</c:f>
              <c:numCache>
                <c:formatCode>#,##0.00</c:formatCode>
                <c:ptCount val="5"/>
                <c:pt idx="0">
                  <c:v>162.73946318658648</c:v>
                </c:pt>
                <c:pt idx="1">
                  <c:v>158.92834152202093</c:v>
                </c:pt>
                <c:pt idx="2">
                  <c:v>142.03968588618176</c:v>
                </c:pt>
                <c:pt idx="3">
                  <c:v>136.52119798942257</c:v>
                </c:pt>
                <c:pt idx="4">
                  <c:v>132.50178932385333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E-4C02-A928-94E0297FB7CA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Daten!$G$10:$G$39</c15:sqref>
                  </c15:fullRef>
                </c:ext>
              </c:extLst>
              <c:f>Daten!$G$35:$G$39</c:f>
              <c:numCache>
                <c:formatCode>#,##0.00</c:formatCode>
                <c:ptCount val="5"/>
                <c:pt idx="0">
                  <c:v>84.335577957754623</c:v>
                </c:pt>
                <c:pt idx="1">
                  <c:v>65.658785562344804</c:v>
                </c:pt>
                <c:pt idx="2">
                  <c:v>46.808477234830796</c:v>
                </c:pt>
                <c:pt idx="3">
                  <c:v>27.419292657325784</c:v>
                </c:pt>
                <c:pt idx="4">
                  <c:v>13.875823537018892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E-4C02-A928-94E0297FB7CA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Daten!$H$10:$H$39</c15:sqref>
                  </c15:fullRef>
                </c:ext>
              </c:extLst>
              <c:f>Daten!$H$35:$H$39</c:f>
              <c:numCache>
                <c:formatCode>#,##0.00</c:formatCode>
                <c:ptCount val="5"/>
                <c:pt idx="0">
                  <c:v>855.36344593960996</c:v>
                </c:pt>
                <c:pt idx="1">
                  <c:v>855.15533612363618</c:v>
                </c:pt>
                <c:pt idx="2">
                  <c:v>853.6756351768214</c:v>
                </c:pt>
                <c:pt idx="3">
                  <c:v>849.80386602923329</c:v>
                </c:pt>
                <c:pt idx="4">
                  <c:v>859.83064189917775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1E-4C02-A928-94E0297FB7CA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Daten!$I$10:$I$39</c15:sqref>
                  </c15:fullRef>
                </c:ext>
              </c:extLst>
              <c:f>Daten!$I$35:$I$39</c:f>
              <c:numCache>
                <c:formatCode>#,##0.00</c:formatCode>
                <c:ptCount val="5"/>
                <c:pt idx="0">
                  <c:v>132.6772</c:v>
                </c:pt>
                <c:pt idx="1">
                  <c:v>134.86240000000001</c:v>
                </c:pt>
                <c:pt idx="2">
                  <c:v>134.6234</c:v>
                </c:pt>
                <c:pt idx="3">
                  <c:v>126.7848</c:v>
                </c:pt>
                <c:pt idx="4">
                  <c:v>113.41839999999999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1E-4C02-A928-94E0297FB7CA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Daten!$J$10:$J$39</c15:sqref>
                  </c15:fullRef>
                </c:ext>
              </c:extLst>
              <c:f>Daten!$J$35:$J$39</c:f>
              <c:numCache>
                <c:formatCode>#,##0.00</c:formatCode>
                <c:ptCount val="5"/>
                <c:pt idx="0">
                  <c:v>289.32281813590242</c:v>
                </c:pt>
                <c:pt idx="1">
                  <c:v>291.29673558683589</c:v>
                </c:pt>
                <c:pt idx="2">
                  <c:v>292.52823450940321</c:v>
                </c:pt>
                <c:pt idx="3">
                  <c:v>290.0173990426365</c:v>
                </c:pt>
                <c:pt idx="4">
                  <c:v>291.21239818911124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1E-4C02-A928-94E0297FB7CA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Daten!$K$10:$K$39</c15:sqref>
                  </c15:fullRef>
                </c:ext>
              </c:extLst>
              <c:f>Daten!$K$35:$K$39</c:f>
              <c:numCache>
                <c:formatCode>#,##0.00</c:formatCode>
                <c:ptCount val="5"/>
                <c:pt idx="0">
                  <c:v>364.90547664461405</c:v>
                </c:pt>
                <c:pt idx="1">
                  <c:v>364.90547664460018</c:v>
                </c:pt>
                <c:pt idx="2">
                  <c:v>364.9054766445862</c:v>
                </c:pt>
                <c:pt idx="3">
                  <c:v>364.90547664457222</c:v>
                </c:pt>
                <c:pt idx="4">
                  <c:v>364.90547664455823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E-4C02-A928-94E0297F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288544"/>
        <c:axId val="1121287760"/>
      </c:barChart>
      <c:catAx>
        <c:axId val="1121288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21287760"/>
        <c:crosses val="autoZero"/>
        <c:auto val="1"/>
        <c:lblAlgn val="ctr"/>
        <c:lblOffset val="100"/>
        <c:noMultiLvlLbl val="0"/>
      </c:catAx>
      <c:valAx>
        <c:axId val="1121287760"/>
        <c:scaling>
          <c:orientation val="minMax"/>
          <c:max val="3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21288544"/>
        <c:crosses val="autoZero"/>
        <c:crossBetween val="between"/>
        <c:majorUnit val="500"/>
        <c:minorUnit val="5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1338768767391745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Daten!$C$41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Daten!$C$42:$C$71</c15:sqref>
                  </c15:fullRef>
                </c:ext>
              </c:extLst>
              <c:f>Daten!$C$67:$C$71</c:f>
              <c:numCache>
                <c:formatCode>#,##0.00</c:formatCode>
                <c:ptCount val="5"/>
                <c:pt idx="0">
                  <c:v>13.378812855309176</c:v>
                </c:pt>
                <c:pt idx="1">
                  <c:v>12.485787847111892</c:v>
                </c:pt>
                <c:pt idx="2">
                  <c:v>11.993276691812021</c:v>
                </c:pt>
                <c:pt idx="3">
                  <c:v>11.340918495385989</c:v>
                </c:pt>
                <c:pt idx="4">
                  <c:v>11.153924634616004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E-46CC-8176-1882848F37D9}"/>
            </c:ext>
          </c:extLst>
        </c:ser>
        <c:ser>
          <c:idx val="1"/>
          <c:order val="1"/>
          <c:tx>
            <c:strRef>
              <c:f>Daten!$D$41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Daten!$D$42:$D$71</c15:sqref>
                  </c15:fullRef>
                </c:ext>
              </c:extLst>
              <c:f>Daten!$D$67:$D$71</c:f>
              <c:numCache>
                <c:formatCode>#,##0.00</c:formatCode>
                <c:ptCount val="5"/>
                <c:pt idx="0">
                  <c:v>66.577663726041592</c:v>
                </c:pt>
                <c:pt idx="1">
                  <c:v>69.341569813091937</c:v>
                </c:pt>
                <c:pt idx="2">
                  <c:v>71.201454014030134</c:v>
                </c:pt>
                <c:pt idx="3">
                  <c:v>63.100309353208843</c:v>
                </c:pt>
                <c:pt idx="4">
                  <c:v>57.901207872902347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E-46CC-8176-1882848F37D9}"/>
            </c:ext>
          </c:extLst>
        </c:ser>
        <c:ser>
          <c:idx val="2"/>
          <c:order val="2"/>
          <c:tx>
            <c:strRef>
              <c:f>Daten!$E$41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Daten!$E$42:$E$71</c15:sqref>
                  </c15:fullRef>
                </c:ext>
              </c:extLst>
              <c:f>Daten!$E$67:$E$71</c:f>
              <c:numCache>
                <c:formatCode>#,##0.00</c:formatCode>
                <c:ptCount val="5"/>
                <c:pt idx="0">
                  <c:v>70.516539102666044</c:v>
                </c:pt>
                <c:pt idx="1">
                  <c:v>66.189638839867413</c:v>
                </c:pt>
                <c:pt idx="2">
                  <c:v>59.963300165013599</c:v>
                </c:pt>
                <c:pt idx="3">
                  <c:v>51.185421620672436</c:v>
                </c:pt>
                <c:pt idx="4">
                  <c:v>44.839905298133424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E-46CC-8176-1882848F37D9}"/>
            </c:ext>
          </c:extLst>
        </c:ser>
        <c:ser>
          <c:idx val="3"/>
          <c:order val="3"/>
          <c:tx>
            <c:strRef>
              <c:f>Daten!$F$41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Daten!$F$42:$F$71</c15:sqref>
                  </c15:fullRef>
                </c:ext>
              </c:extLst>
              <c:f>Daten!$F$67:$F$71</c:f>
              <c:numCache>
                <c:formatCode>#,##0.00</c:formatCode>
                <c:ptCount val="5"/>
                <c:pt idx="0">
                  <c:v>30.309154743245717</c:v>
                </c:pt>
                <c:pt idx="1">
                  <c:v>27.443670732292667</c:v>
                </c:pt>
                <c:pt idx="2">
                  <c:v>24.61416087315007</c:v>
                </c:pt>
                <c:pt idx="3">
                  <c:v>22.821985226863013</c:v>
                </c:pt>
                <c:pt idx="4">
                  <c:v>20.663548097442838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8E-46CC-8176-1882848F37D9}"/>
            </c:ext>
          </c:extLst>
        </c:ser>
        <c:ser>
          <c:idx val="4"/>
          <c:order val="4"/>
          <c:tx>
            <c:strRef>
              <c:f>Daten!$G$41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Daten!$G$42:$G$71</c15:sqref>
                  </c15:fullRef>
                </c:ext>
              </c:extLst>
              <c:f>Daten!$G$67:$G$71</c:f>
              <c:numCache>
                <c:formatCode>#,##0.00</c:formatCode>
                <c:ptCount val="5"/>
                <c:pt idx="0">
                  <c:v>18.479428909139227</c:v>
                </c:pt>
                <c:pt idx="1">
                  <c:v>15.279544683650117</c:v>
                </c:pt>
                <c:pt idx="2">
                  <c:v>11.95035842008776</c:v>
                </c:pt>
                <c:pt idx="3">
                  <c:v>8.6042196874637629</c:v>
                </c:pt>
                <c:pt idx="4">
                  <c:v>6.5594802174998375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8E-46CC-8176-1882848F37D9}"/>
            </c:ext>
          </c:extLst>
        </c:ser>
        <c:ser>
          <c:idx val="5"/>
          <c:order val="5"/>
          <c:tx>
            <c:strRef>
              <c:f>Daten!$H$41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Daten!$H$42:$H$71</c15:sqref>
                  </c15:fullRef>
                </c:ext>
              </c:extLst>
              <c:f>Daten!$H$67:$H$71</c:f>
              <c:numCache>
                <c:formatCode>#,##0.00</c:formatCode>
                <c:ptCount val="5"/>
                <c:pt idx="0">
                  <c:v>156.00701887855331</c:v>
                </c:pt>
                <c:pt idx="1">
                  <c:v>151.87802843186091</c:v>
                </c:pt>
                <c:pt idx="2">
                  <c:v>146.48127496355659</c:v>
                </c:pt>
                <c:pt idx="3">
                  <c:v>139.63863747517479</c:v>
                </c:pt>
                <c:pt idx="4">
                  <c:v>135.14293001022389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8E-46CC-8176-1882848F37D9}"/>
            </c:ext>
          </c:extLst>
        </c:ser>
        <c:ser>
          <c:idx val="6"/>
          <c:order val="6"/>
          <c:tx>
            <c:strRef>
              <c:f>Daten!$I$41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Daten!$I$42:$I$71</c15:sqref>
                  </c15:fullRef>
                </c:ext>
              </c:extLst>
              <c:f>Daten!$I$67:$I$71</c:f>
              <c:numCache>
                <c:formatCode>#,##0.00</c:formatCode>
                <c:ptCount val="5"/>
                <c:pt idx="0">
                  <c:v>21.043280000000003</c:v>
                </c:pt>
                <c:pt idx="1">
                  <c:v>19.96698</c:v>
                </c:pt>
                <c:pt idx="2">
                  <c:v>19.438440000000003</c:v>
                </c:pt>
                <c:pt idx="3">
                  <c:v>16.276199999999999</c:v>
                </c:pt>
                <c:pt idx="4">
                  <c:v>16.199120000000001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8E-46CC-8176-1882848F37D9}"/>
            </c:ext>
          </c:extLst>
        </c:ser>
        <c:ser>
          <c:idx val="7"/>
          <c:order val="7"/>
          <c:tx>
            <c:strRef>
              <c:f>Daten!$J$41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Daten!$J$42:$J$71</c15:sqref>
                  </c15:fullRef>
                </c:ext>
              </c:extLst>
              <c:f>Daten!$J$67:$J$71</c:f>
              <c:numCache>
                <c:formatCode>#,##0.00</c:formatCode>
                <c:ptCount val="5"/>
                <c:pt idx="0">
                  <c:v>48.184466774796235</c:v>
                </c:pt>
                <c:pt idx="1">
                  <c:v>48.543048843335711</c:v>
                </c:pt>
                <c:pt idx="2">
                  <c:v>48.776576204197575</c:v>
                </c:pt>
                <c:pt idx="3">
                  <c:v>48.390575337476207</c:v>
                </c:pt>
                <c:pt idx="4">
                  <c:v>48.61245194896582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8E-46CC-8176-1882848F37D9}"/>
            </c:ext>
          </c:extLst>
        </c:ser>
        <c:ser>
          <c:idx val="8"/>
          <c:order val="8"/>
          <c:tx>
            <c:strRef>
              <c:f>Daten!$K$41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Daten!$K$42:$K$71</c15:sqref>
                  </c15:fullRef>
                </c:ext>
              </c:extLst>
              <c:f>Daten!$K$67:$K$71</c:f>
              <c:numCache>
                <c:formatCode>#,##0.00</c:formatCode>
                <c:ptCount val="5"/>
                <c:pt idx="0">
                  <c:v>12.969484057620424</c:v>
                </c:pt>
                <c:pt idx="1">
                  <c:v>12.969484057620251</c:v>
                </c:pt>
                <c:pt idx="2">
                  <c:v>12.969484057620081</c:v>
                </c:pt>
                <c:pt idx="3">
                  <c:v>12.96948405761991</c:v>
                </c:pt>
                <c:pt idx="4">
                  <c:v>12.969484057619736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8E-46CC-8176-1882848F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475768"/>
        <c:axId val="327476160"/>
      </c:barChart>
      <c:catAx>
        <c:axId val="3274757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7476160"/>
        <c:crosses val="autoZero"/>
        <c:auto val="1"/>
        <c:lblAlgn val="ctr"/>
        <c:lblOffset val="100"/>
        <c:noMultiLvlLbl val="0"/>
      </c:catAx>
      <c:valAx>
        <c:axId val="327476160"/>
        <c:scaling>
          <c:orientation val="minMax"/>
          <c:max val="5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475768"/>
        <c:crosses val="autoZero"/>
        <c:crossBetween val="between"/>
        <c:majorUnit val="10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1344606237736761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Daten!$C$73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Daten!$C$74:$C$103</c15:sqref>
                  </c15:fullRef>
                </c:ext>
              </c:extLst>
              <c:f>Daten!$C$99:$C$103</c:f>
              <c:numCache>
                <c:formatCode>#,##0.00</c:formatCode>
                <c:ptCount val="5"/>
                <c:pt idx="0">
                  <c:v>3.7723783520990888</c:v>
                </c:pt>
                <c:pt idx="1">
                  <c:v>3.7723783520990888</c:v>
                </c:pt>
                <c:pt idx="2">
                  <c:v>3.7723783520990888</c:v>
                </c:pt>
                <c:pt idx="3">
                  <c:v>3.7723783520990888</c:v>
                </c:pt>
                <c:pt idx="4">
                  <c:v>3.7723783520990888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C-4E95-B000-E44863C3D2FF}"/>
            </c:ext>
          </c:extLst>
        </c:ser>
        <c:ser>
          <c:idx val="1"/>
          <c:order val="1"/>
          <c:tx>
            <c:strRef>
              <c:f>Daten!$D$73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Daten!$D$74:$D$103</c15:sqref>
                  </c15:fullRef>
                </c:ext>
              </c:extLst>
              <c:f>Daten!$D$99:$D$103</c:f>
              <c:numCache>
                <c:formatCode>#,##0.00</c:formatCode>
                <c:ptCount val="5"/>
                <c:pt idx="0">
                  <c:v>161.2692867445304</c:v>
                </c:pt>
                <c:pt idx="1">
                  <c:v>170.33077963431077</c:v>
                </c:pt>
                <c:pt idx="2">
                  <c:v>176.90384441091092</c:v>
                </c:pt>
                <c:pt idx="3">
                  <c:v>155.18968066194657</c:v>
                </c:pt>
                <c:pt idx="4">
                  <c:v>140.64883370530916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C-4E95-B000-E44863C3D2FF}"/>
            </c:ext>
          </c:extLst>
        </c:ser>
        <c:ser>
          <c:idx val="2"/>
          <c:order val="2"/>
          <c:tx>
            <c:strRef>
              <c:f>Daten!$E$73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Daten!$E$74:$E$103</c15:sqref>
                  </c15:fullRef>
                </c:ext>
              </c:extLst>
              <c:f>Daten!$E$99:$E$103</c:f>
              <c:numCache>
                <c:formatCode>#,##0.00</c:formatCode>
                <c:ptCount val="5"/>
                <c:pt idx="0">
                  <c:v>19.731486327811151</c:v>
                </c:pt>
                <c:pt idx="1">
                  <c:v>20.921721560054237</c:v>
                </c:pt>
                <c:pt idx="2">
                  <c:v>21.005734183756932</c:v>
                </c:pt>
                <c:pt idx="3">
                  <c:v>20.739694097249405</c:v>
                </c:pt>
                <c:pt idx="4">
                  <c:v>21.146287569434385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C-4E95-B000-E44863C3D2FF}"/>
            </c:ext>
          </c:extLst>
        </c:ser>
        <c:ser>
          <c:idx val="3"/>
          <c:order val="3"/>
          <c:tx>
            <c:strRef>
              <c:f>Daten!$F$73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Daten!$F$74:$F$103</c15:sqref>
                  </c15:fullRef>
                </c:ext>
              </c:extLst>
              <c:f>Daten!$F$99:$F$103</c:f>
              <c:numCache>
                <c:formatCode>#,##0.00</c:formatCode>
                <c:ptCount val="5"/>
                <c:pt idx="0">
                  <c:v>4.8433364176428899</c:v>
                </c:pt>
                <c:pt idx="1">
                  <c:v>4.3571100930249278</c:v>
                </c:pt>
                <c:pt idx="2">
                  <c:v>3.8997916506143753</c:v>
                </c:pt>
                <c:pt idx="3">
                  <c:v>3.7016394798658774</c:v>
                </c:pt>
                <c:pt idx="4">
                  <c:v>3.3653031371197697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C-4E95-B000-E44863C3D2FF}"/>
            </c:ext>
          </c:extLst>
        </c:ser>
        <c:ser>
          <c:idx val="4"/>
          <c:order val="4"/>
          <c:tx>
            <c:strRef>
              <c:f>Daten!$G$73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Daten!$G$74:$G$103</c15:sqref>
                  </c15:fullRef>
                </c:ext>
              </c:extLst>
              <c:f>Daten!$G$99:$G$103</c:f>
              <c:numCache>
                <c:formatCode>#,##0.00</c:formatCode>
                <c:ptCount val="5"/>
                <c:pt idx="0">
                  <c:v>20.00026933192828</c:v>
                </c:pt>
                <c:pt idx="1">
                  <c:v>15.056375846689107</c:v>
                </c:pt>
                <c:pt idx="2">
                  <c:v>10.123969716114154</c:v>
                </c:pt>
                <c:pt idx="3">
                  <c:v>5.0054556133225239</c:v>
                </c:pt>
                <c:pt idx="4">
                  <c:v>1.2614385033653541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C-4E95-B000-E44863C3D2FF}"/>
            </c:ext>
          </c:extLst>
        </c:ser>
        <c:ser>
          <c:idx val="5"/>
          <c:order val="5"/>
          <c:tx>
            <c:strRef>
              <c:f>Daten!$H$73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Daten!$H$74:$H$103</c15:sqref>
                  </c15:fullRef>
                </c:ext>
              </c:extLst>
              <c:f>Daten!$H$99:$H$103</c:f>
              <c:numCache>
                <c:formatCode>#,##0.00</c:formatCode>
                <c:ptCount val="5"/>
                <c:pt idx="0">
                  <c:v>9.5809551133958557</c:v>
                </c:pt>
                <c:pt idx="1">
                  <c:v>10.235800673203103</c:v>
                </c:pt>
                <c:pt idx="2">
                  <c:v>10.925378219479036</c:v>
                </c:pt>
                <c:pt idx="3">
                  <c:v>11.639424786574539</c:v>
                </c:pt>
                <c:pt idx="4">
                  <c:v>12.576673021246302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2C-4E95-B000-E44863C3D2FF}"/>
            </c:ext>
          </c:extLst>
        </c:ser>
        <c:ser>
          <c:idx val="6"/>
          <c:order val="6"/>
          <c:tx>
            <c:strRef>
              <c:f>Daten!$I$73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Daten!$I$74:$I$103</c15:sqref>
                  </c15:fullRef>
                </c:ext>
              </c:extLst>
              <c:f>Daten!$I$99:$I$103</c:f>
              <c:numCache>
                <c:formatCode>#,##0.00</c:formatCode>
                <c:ptCount val="5"/>
                <c:pt idx="0">
                  <c:v>12.52148</c:v>
                </c:pt>
                <c:pt idx="1">
                  <c:v>11.622399999999999</c:v>
                </c:pt>
                <c:pt idx="2">
                  <c:v>11.38016</c:v>
                </c:pt>
                <c:pt idx="3">
                  <c:v>11.06274</c:v>
                </c:pt>
                <c:pt idx="4">
                  <c:v>11.205319999999999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2C-4E95-B000-E44863C3D2FF}"/>
            </c:ext>
          </c:extLst>
        </c:ser>
        <c:ser>
          <c:idx val="7"/>
          <c:order val="7"/>
          <c:tx>
            <c:strRef>
              <c:f>Daten!$J$73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Daten!$J$74:$J$103</c15:sqref>
                  </c15:fullRef>
                </c:ext>
              </c:extLst>
              <c:f>Daten!$J$99:$J$103</c:f>
              <c:numCache>
                <c:formatCode>#,##0.00</c:formatCode>
                <c:ptCount val="5"/>
                <c:pt idx="0">
                  <c:v>7.6164829766640327</c:v>
                </c:pt>
                <c:pt idx="1">
                  <c:v>7.6676874548713094</c:v>
                </c:pt>
                <c:pt idx="2">
                  <c:v>7.6997694997409614</c:v>
                </c:pt>
                <c:pt idx="3">
                  <c:v>7.6339673087941851</c:v>
                </c:pt>
                <c:pt idx="4">
                  <c:v>7.6656753528442527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2C-4E95-B000-E44863C3D2FF}"/>
            </c:ext>
          </c:extLst>
        </c:ser>
        <c:ser>
          <c:idx val="8"/>
          <c:order val="8"/>
          <c:tx>
            <c:strRef>
              <c:f>Daten!$K$73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Daten!$K$74:$K$103</c15:sqref>
                  </c15:fullRef>
                </c:ext>
              </c:extLst>
              <c:f>Daten!$K$99:$K$103</c:f>
              <c:numCache>
                <c:formatCode>#,##0.00</c:formatCode>
                <c:ptCount val="5"/>
                <c:pt idx="0">
                  <c:v>0.32347894797791998</c:v>
                </c:pt>
                <c:pt idx="1">
                  <c:v>0.32347894797783999</c:v>
                </c:pt>
                <c:pt idx="2">
                  <c:v>0.32347894797775995</c:v>
                </c:pt>
                <c:pt idx="3">
                  <c:v>0.3234789479776799</c:v>
                </c:pt>
                <c:pt idx="4">
                  <c:v>0.32347894797759991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2C-4E95-B000-E44863C3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475376"/>
        <c:axId val="365020744"/>
      </c:barChart>
      <c:catAx>
        <c:axId val="3274753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5020744"/>
        <c:crosses val="autoZero"/>
        <c:auto val="1"/>
        <c:lblAlgn val="ctr"/>
        <c:lblOffset val="100"/>
        <c:noMultiLvlLbl val="0"/>
      </c:catAx>
      <c:valAx>
        <c:axId val="365020744"/>
        <c:scaling>
          <c:orientation val="minMax"/>
          <c:max val="3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475376"/>
        <c:crosses val="autoZero"/>
        <c:crossBetween val="between"/>
        <c:majorUnit val="5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5290407920800786E-2"/>
          <c:y val="0.86359626872152062"/>
          <c:w val="0.91446167945914769"/>
          <c:h val="0.1364037312784793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39</xdr:row>
      <xdr:rowOff>9525</xdr:rowOff>
    </xdr:from>
    <xdr:to>
      <xdr:col>11</xdr:col>
      <xdr:colOff>0</xdr:colOff>
      <xdr:row>39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00150" y="2847975"/>
          <a:ext cx="891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103</xdr:row>
      <xdr:rowOff>9525</xdr:rowOff>
    </xdr:from>
    <xdr:to>
      <xdr:col>11</xdr:col>
      <xdr:colOff>0</xdr:colOff>
      <xdr:row>103</xdr:row>
      <xdr:rowOff>9525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200150" y="8277225"/>
          <a:ext cx="111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207066</xdr:colOff>
      <xdr:row>3</xdr:row>
      <xdr:rowOff>149089</xdr:rowOff>
    </xdr:from>
    <xdr:to>
      <xdr:col>10</xdr:col>
      <xdr:colOff>1167848</xdr:colOff>
      <xdr:row>14</xdr:row>
      <xdr:rowOff>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298181</xdr:colOff>
      <xdr:row>43</xdr:row>
      <xdr:rowOff>49697</xdr:rowOff>
    </xdr:from>
    <xdr:to>
      <xdr:col>16</xdr:col>
      <xdr:colOff>944220</xdr:colOff>
      <xdr:row>45</xdr:row>
      <xdr:rowOff>2</xdr:rowOff>
    </xdr:to>
    <xdr:sp macro="" textlink="Daten!X3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153985" y="8324023"/>
          <a:ext cx="1987822" cy="248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6EF0A3C-DEE7-4794-91F0-745C3883BAE5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2020</a:t>
          </a:fld>
          <a:endParaRPr lang="de-DE" sz="200" b="0" i="0" u="none" strike="noStrike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124235</xdr:colOff>
      <xdr:row>0</xdr:row>
      <xdr:rowOff>224870</xdr:rowOff>
    </xdr:from>
    <xdr:to>
      <xdr:col>16</xdr:col>
      <xdr:colOff>844824</xdr:colOff>
      <xdr:row>3</xdr:row>
      <xdr:rowOff>33131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24235" y="224870"/>
          <a:ext cx="7918176" cy="56197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122842-D192-4AFE-94BB-14BFEC4EECA2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Einträge der Schwermetalle Zink, Kupfer und Chrom aus Punktquellen und diffusen Quellen in die Oberflächengewässer in Deutschland</a:t>
          </a:fld>
          <a:endParaRPr lang="de-DE" sz="16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173934</xdr:colOff>
      <xdr:row>2</xdr:row>
      <xdr:rowOff>149084</xdr:rowOff>
    </xdr:from>
    <xdr:to>
      <xdr:col>12</xdr:col>
      <xdr:colOff>894521</xdr:colOff>
      <xdr:row>3</xdr:row>
      <xdr:rowOff>149087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73934" y="662606"/>
          <a:ext cx="6576391" cy="24019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Zink-Einträge in Tonnen/Jahr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207062</xdr:colOff>
      <xdr:row>1</xdr:row>
      <xdr:rowOff>0</xdr:rowOff>
    </xdr:from>
    <xdr:to>
      <xdr:col>16</xdr:col>
      <xdr:colOff>961875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207062" y="256761"/>
          <a:ext cx="7952400" cy="348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173934</xdr:colOff>
      <xdr:row>14</xdr:row>
      <xdr:rowOff>49693</xdr:rowOff>
    </xdr:from>
    <xdr:to>
      <xdr:col>6</xdr:col>
      <xdr:colOff>281608</xdr:colOff>
      <xdr:row>15</xdr:row>
      <xdr:rowOff>66259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73934" y="2973454"/>
          <a:ext cx="2161761" cy="2236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Kupfer-Einträge in Tonnen/Jahr</a:t>
          </a:r>
          <a:endParaRPr lang="de-DE" sz="700" i="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15</xdr:row>
      <xdr:rowOff>91109</xdr:rowOff>
    </xdr:from>
    <xdr:to>
      <xdr:col>10</xdr:col>
      <xdr:colOff>1383196</xdr:colOff>
      <xdr:row>25</xdr:row>
      <xdr:rowOff>165653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198783</xdr:colOff>
      <xdr:row>24</xdr:row>
      <xdr:rowOff>198785</xdr:rowOff>
    </xdr:from>
    <xdr:to>
      <xdr:col>10</xdr:col>
      <xdr:colOff>1424609</xdr:colOff>
      <xdr:row>43</xdr:row>
      <xdr:rowOff>24851</xdr:rowOff>
    </xdr:to>
    <xdr:graphicFrame macro="">
      <xdr:nvGraphicFramePr>
        <xdr:cNvPr id="21" name="Diagramm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207062</xdr:colOff>
      <xdr:row>40</xdr:row>
      <xdr:rowOff>134594</xdr:rowOff>
    </xdr:from>
    <xdr:to>
      <xdr:col>16</xdr:col>
      <xdr:colOff>961875</xdr:colOff>
      <xdr:row>40</xdr:row>
      <xdr:rowOff>140803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07062" y="7911964"/>
          <a:ext cx="7952400" cy="620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207062</xdr:colOff>
      <xdr:row>43</xdr:row>
      <xdr:rowOff>33128</xdr:rowOff>
    </xdr:from>
    <xdr:to>
      <xdr:col>16</xdr:col>
      <xdr:colOff>960778</xdr:colOff>
      <xdr:row>43</xdr:row>
      <xdr:rowOff>43484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207062" y="8307454"/>
          <a:ext cx="7951303" cy="10356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207063</xdr:colOff>
      <xdr:row>43</xdr:row>
      <xdr:rowOff>57980</xdr:rowOff>
    </xdr:from>
    <xdr:to>
      <xdr:col>10</xdr:col>
      <xdr:colOff>1474302</xdr:colOff>
      <xdr:row>45</xdr:row>
      <xdr:rowOff>149085</xdr:rowOff>
    </xdr:to>
    <xdr:sp macro="" textlink="Daten!B4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07063" y="8332306"/>
          <a:ext cx="5425109" cy="389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A126BF4-2881-48EB-B6D2-65ED22A1226E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Daten als 5-jährige gleitende Mittel (bspw. 1987 entspricht Mittel der Jahre 1983-1987 und das Jahr 1988 dem Mittel der Jahre 1984-1988); Werte gerundet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969065</xdr:colOff>
      <xdr:row>3</xdr:row>
      <xdr:rowOff>149089</xdr:rowOff>
    </xdr:from>
    <xdr:to>
      <xdr:col>16</xdr:col>
      <xdr:colOff>1060174</xdr:colOff>
      <xdr:row>13</xdr:row>
      <xdr:rowOff>149088</xdr:rowOff>
    </xdr:to>
    <xdr:graphicFrame macro="">
      <xdr:nvGraphicFramePr>
        <xdr:cNvPr id="28" name="Diagramm1">
          <a:extLst>
            <a:ext uri="{FF2B5EF4-FFF2-40B4-BE49-F238E27FC236}">
              <a16:creationId xmlns:a16="http://schemas.microsoft.com/office/drawing/2014/main" id="{3A323924-51B6-4EAE-AF40-8225265F9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10</xdr:col>
      <xdr:colOff>1085021</xdr:colOff>
      <xdr:row>15</xdr:row>
      <xdr:rowOff>91109</xdr:rowOff>
    </xdr:from>
    <xdr:to>
      <xdr:col>17</xdr:col>
      <xdr:colOff>33129</xdr:colOff>
      <xdr:row>25</xdr:row>
      <xdr:rowOff>165653</xdr:rowOff>
    </xdr:to>
    <xdr:graphicFrame macro="">
      <xdr:nvGraphicFramePr>
        <xdr:cNvPr id="29" name="Diagramm1">
          <a:extLst>
            <a:ext uri="{FF2B5EF4-FFF2-40B4-BE49-F238E27FC236}">
              <a16:creationId xmlns:a16="http://schemas.microsoft.com/office/drawing/2014/main" id="{899EF0FE-FCC9-4CFB-B72C-250BC588E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10</xdr:col>
      <xdr:colOff>1093306</xdr:colOff>
      <xdr:row>24</xdr:row>
      <xdr:rowOff>198785</xdr:rowOff>
    </xdr:from>
    <xdr:to>
      <xdr:col>17</xdr:col>
      <xdr:colOff>49696</xdr:colOff>
      <xdr:row>43</xdr:row>
      <xdr:rowOff>24851</xdr:rowOff>
    </xdr:to>
    <xdr:graphicFrame macro="">
      <xdr:nvGraphicFramePr>
        <xdr:cNvPr id="30" name="Diagramm1">
          <a:extLst>
            <a:ext uri="{FF2B5EF4-FFF2-40B4-BE49-F238E27FC236}">
              <a16:creationId xmlns:a16="http://schemas.microsoft.com/office/drawing/2014/main" id="{A7E3BFD5-763A-40B6-AE3E-0C6C69DCD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0.00066</cdr:x>
      <cdr:y>0.84227</cdr:y>
    </cdr:from>
    <cdr:to>
      <cdr:x>0.45254</cdr:x>
      <cdr:y>0.92745</cdr:y>
    </cdr:to>
    <cdr:sp macro="" textlink="">
      <cdr:nvSpPr>
        <cdr:cNvPr id="2" name="Textfeld 22"/>
        <cdr:cNvSpPr txBox="1"/>
      </cdr:nvSpPr>
      <cdr:spPr>
        <a:xfrm xmlns:a="http://schemas.openxmlformats.org/drawingml/2006/main">
          <a:off x="3540" y="2211451"/>
          <a:ext cx="2417813" cy="223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Chrom-Einträge in Tonnen/Jahr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X104"/>
  <sheetViews>
    <sheetView showGridLines="0" workbookViewId="0">
      <selection activeCell="C10" sqref="C10"/>
    </sheetView>
  </sheetViews>
  <sheetFormatPr baseColWidth="10" defaultRowHeight="12.75" x14ac:dyDescent="0.2"/>
  <cols>
    <col min="1" max="1" width="18" style="14" bestFit="1" customWidth="1"/>
    <col min="2" max="2" width="18.28515625" style="14" customWidth="1"/>
    <col min="3" max="11" width="15.28515625" style="14" customWidth="1"/>
    <col min="12" max="13" width="11.42578125" style="13"/>
    <col min="14" max="16384" width="11.42578125" style="14"/>
  </cols>
  <sheetData>
    <row r="1" spans="1:24" ht="15.95" customHeight="1" x14ac:dyDescent="0.2">
      <c r="A1" s="24" t="s">
        <v>1</v>
      </c>
      <c r="B1" s="66" t="s">
        <v>22</v>
      </c>
      <c r="C1" s="67"/>
      <c r="D1" s="67"/>
      <c r="E1" s="67"/>
      <c r="F1" s="67"/>
      <c r="G1" s="67"/>
      <c r="H1" s="67"/>
      <c r="I1" s="67"/>
      <c r="J1" s="67"/>
      <c r="K1" s="67"/>
    </row>
    <row r="2" spans="1:24" ht="15.95" customHeight="1" x14ac:dyDescent="0.2">
      <c r="A2" s="24" t="s">
        <v>2</v>
      </c>
      <c r="B2" s="68"/>
      <c r="C2" s="67"/>
      <c r="D2" s="67"/>
      <c r="E2" s="67"/>
      <c r="F2" s="67"/>
      <c r="G2" s="67"/>
      <c r="H2" s="67"/>
      <c r="I2" s="67"/>
      <c r="J2" s="67"/>
      <c r="K2" s="67"/>
    </row>
    <row r="3" spans="1:24" ht="15.95" customHeight="1" x14ac:dyDescent="0.2">
      <c r="A3" s="24" t="s">
        <v>0</v>
      </c>
      <c r="B3" s="68" t="s">
        <v>17</v>
      </c>
      <c r="C3" s="67"/>
      <c r="D3" s="67"/>
      <c r="E3" s="67"/>
      <c r="F3" s="67"/>
      <c r="G3" s="67"/>
      <c r="H3" s="67"/>
      <c r="I3" s="67"/>
      <c r="J3" s="67"/>
      <c r="K3" s="67"/>
      <c r="X3" s="14" t="str">
        <f>"Quelle: "&amp;Daten!B3</f>
        <v>Quelle: Umweltbundesamt 2020</v>
      </c>
    </row>
    <row r="4" spans="1:24" x14ac:dyDescent="0.2">
      <c r="A4" s="24" t="s">
        <v>3</v>
      </c>
      <c r="B4" s="68" t="s">
        <v>18</v>
      </c>
      <c r="C4" s="67"/>
      <c r="D4" s="67"/>
      <c r="E4" s="67"/>
      <c r="F4" s="67"/>
      <c r="G4" s="67"/>
      <c r="H4" s="67"/>
      <c r="I4" s="67"/>
      <c r="J4" s="67"/>
      <c r="K4" s="67"/>
    </row>
    <row r="5" spans="1:24" x14ac:dyDescent="0.2">
      <c r="A5" s="24" t="s">
        <v>8</v>
      </c>
      <c r="B5" s="68"/>
      <c r="C5" s="67"/>
      <c r="D5" s="67"/>
      <c r="E5" s="67"/>
      <c r="F5" s="67"/>
      <c r="G5" s="67"/>
      <c r="H5" s="67"/>
      <c r="I5" s="67"/>
      <c r="J5" s="67"/>
      <c r="K5" s="67"/>
    </row>
    <row r="6" spans="1:24" x14ac:dyDescent="0.2">
      <c r="A6" s="25" t="s">
        <v>9</v>
      </c>
      <c r="B6" s="69"/>
      <c r="C6" s="70"/>
      <c r="D6" s="70"/>
      <c r="E6" s="70"/>
      <c r="F6" s="70"/>
      <c r="G6" s="70"/>
      <c r="H6" s="70"/>
      <c r="I6" s="70"/>
      <c r="J6" s="70"/>
      <c r="K6" s="70"/>
    </row>
    <row r="8" spans="1:24" x14ac:dyDescent="0.2">
      <c r="A8" s="15"/>
      <c r="B8" s="15"/>
      <c r="C8" s="13"/>
      <c r="D8" s="16"/>
      <c r="E8" s="16"/>
      <c r="F8" s="16"/>
      <c r="G8" s="16"/>
      <c r="H8" s="16"/>
      <c r="I8" s="16"/>
      <c r="J8" s="16"/>
      <c r="K8" s="16"/>
    </row>
    <row r="9" spans="1:24" ht="36" x14ac:dyDescent="0.2">
      <c r="A9" s="13"/>
      <c r="B9" s="42" t="s">
        <v>23</v>
      </c>
      <c r="C9" s="43" t="s">
        <v>19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20</v>
      </c>
      <c r="I9" s="43" t="s">
        <v>15</v>
      </c>
      <c r="J9" s="43" t="s">
        <v>16</v>
      </c>
      <c r="K9" s="43" t="s">
        <v>14</v>
      </c>
      <c r="L9" s="17"/>
      <c r="M9" s="17" t="s">
        <v>21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8" customHeight="1" x14ac:dyDescent="0.2">
      <c r="A10" s="13"/>
      <c r="B10" s="19">
        <v>1987</v>
      </c>
      <c r="C10" s="20">
        <v>354.27322711933783</v>
      </c>
      <c r="D10" s="20">
        <v>293.90274812421984</v>
      </c>
      <c r="E10" s="20">
        <v>235.97891153814348</v>
      </c>
      <c r="F10" s="20">
        <v>528.85118271919339</v>
      </c>
      <c r="G10" s="20">
        <v>105.76867325801891</v>
      </c>
      <c r="H10" s="20">
        <v>1482.6499819670244</v>
      </c>
      <c r="I10" s="20">
        <v>2814.3027242409335</v>
      </c>
      <c r="J10" s="20">
        <v>999.2869654816335</v>
      </c>
      <c r="K10" s="59">
        <v>370.83450593455825</v>
      </c>
      <c r="L10" s="58"/>
      <c r="M10" s="58">
        <f>SUM(C10:K10)</f>
        <v>7185.8489203830632</v>
      </c>
    </row>
    <row r="11" spans="1:24" ht="18" customHeight="1" x14ac:dyDescent="0.2">
      <c r="A11" s="13"/>
      <c r="B11" s="22">
        <v>1988</v>
      </c>
      <c r="C11" s="23">
        <v>350.45375966634845</v>
      </c>
      <c r="D11" s="23">
        <v>297.45134279255251</v>
      </c>
      <c r="E11" s="23">
        <v>244.19083262463607</v>
      </c>
      <c r="F11" s="23">
        <v>542.96513397184833</v>
      </c>
      <c r="G11" s="23">
        <v>107.04790664813193</v>
      </c>
      <c r="H11" s="23">
        <v>1469.2136792045419</v>
      </c>
      <c r="I11" s="23">
        <v>2761.4837484818677</v>
      </c>
      <c r="J11" s="23">
        <v>984.35503445432403</v>
      </c>
      <c r="K11" s="60">
        <v>370.83450593455825</v>
      </c>
      <c r="L11" s="58"/>
      <c r="M11" s="58">
        <f t="shared" ref="M11:M39" si="0">SUM(C11:K11)</f>
        <v>7127.9959437788084</v>
      </c>
    </row>
    <row r="12" spans="1:24" ht="18" customHeight="1" x14ac:dyDescent="0.2">
      <c r="A12" s="13"/>
      <c r="B12" s="19">
        <v>1989</v>
      </c>
      <c r="C12" s="20">
        <v>345.36113639569601</v>
      </c>
      <c r="D12" s="20">
        <v>281.66151780886753</v>
      </c>
      <c r="E12" s="20">
        <v>233.448257748233</v>
      </c>
      <c r="F12" s="20">
        <v>510.12894583841057</v>
      </c>
      <c r="G12" s="20">
        <v>105.64982112453491</v>
      </c>
      <c r="H12" s="20">
        <v>1423.7408106272426</v>
      </c>
      <c r="I12" s="20">
        <v>2691.0685341364469</v>
      </c>
      <c r="J12" s="20">
        <v>964.44579308457799</v>
      </c>
      <c r="K12" s="59">
        <v>370.83450593455825</v>
      </c>
      <c r="L12" s="58"/>
      <c r="M12" s="58">
        <f t="shared" si="0"/>
        <v>6926.3393226985681</v>
      </c>
    </row>
    <row r="13" spans="1:24" ht="18" customHeight="1" x14ac:dyDescent="0.2">
      <c r="A13" s="13"/>
      <c r="B13" s="22">
        <v>1990</v>
      </c>
      <c r="C13" s="23">
        <v>333.69497290770164</v>
      </c>
      <c r="D13" s="23">
        <v>282.25772508837468</v>
      </c>
      <c r="E13" s="23">
        <v>228.80180888489369</v>
      </c>
      <c r="F13" s="23">
        <v>486.4604659868682</v>
      </c>
      <c r="G13" s="23">
        <v>106.84688254354397</v>
      </c>
      <c r="H13" s="23">
        <v>1391.0894374359841</v>
      </c>
      <c r="I13" s="23">
        <v>2603.0873412046703</v>
      </c>
      <c r="J13" s="23">
        <v>938.26330209749005</v>
      </c>
      <c r="K13" s="60">
        <v>370.83450593455825</v>
      </c>
      <c r="L13" s="58"/>
      <c r="M13" s="58">
        <f t="shared" si="0"/>
        <v>6741.3364420840853</v>
      </c>
    </row>
    <row r="14" spans="1:24" ht="18" customHeight="1" x14ac:dyDescent="0.2">
      <c r="A14" s="13"/>
      <c r="B14" s="19">
        <v>1991</v>
      </c>
      <c r="C14" s="20">
        <v>316.7284250200284</v>
      </c>
      <c r="D14" s="20">
        <v>267.39122876778652</v>
      </c>
      <c r="E14" s="20">
        <v>217.82107831984689</v>
      </c>
      <c r="F14" s="20">
        <v>445.58394117458352</v>
      </c>
      <c r="G14" s="20">
        <v>101.51697141560371</v>
      </c>
      <c r="H14" s="20">
        <v>1336.6677662866734</v>
      </c>
      <c r="I14" s="20">
        <v>2139.631533672894</v>
      </c>
      <c r="J14" s="20">
        <v>910.78487183549589</v>
      </c>
      <c r="K14" s="59">
        <v>370.83450593455825</v>
      </c>
      <c r="L14" s="58"/>
      <c r="M14" s="58">
        <f t="shared" si="0"/>
        <v>6106.9603224274715</v>
      </c>
    </row>
    <row r="15" spans="1:24" ht="18" customHeight="1" x14ac:dyDescent="0.2">
      <c r="A15" s="13"/>
      <c r="B15" s="22">
        <v>1992</v>
      </c>
      <c r="C15" s="23">
        <v>294.46149273267611</v>
      </c>
      <c r="D15" s="23">
        <v>255.61195616679109</v>
      </c>
      <c r="E15" s="23">
        <v>196.69976828167955</v>
      </c>
      <c r="F15" s="23">
        <v>371.46505761832293</v>
      </c>
      <c r="G15" s="23">
        <v>102.24003040734185</v>
      </c>
      <c r="H15" s="23">
        <v>1295.3400363358767</v>
      </c>
      <c r="I15" s="23">
        <v>1676.1757261411176</v>
      </c>
      <c r="J15" s="23">
        <v>882.01050229859538</v>
      </c>
      <c r="K15" s="60">
        <v>370.83450593455825</v>
      </c>
      <c r="L15" s="58"/>
      <c r="M15" s="58">
        <f t="shared" si="0"/>
        <v>5444.8390759169597</v>
      </c>
    </row>
    <row r="16" spans="1:24" ht="18" customHeight="1" x14ac:dyDescent="0.2">
      <c r="A16" s="13"/>
      <c r="B16" s="19">
        <v>1993</v>
      </c>
      <c r="C16" s="20">
        <v>266.89417604564511</v>
      </c>
      <c r="D16" s="20">
        <v>265.2181110881495</v>
      </c>
      <c r="E16" s="20">
        <v>180.95341877827124</v>
      </c>
      <c r="F16" s="20">
        <v>308.5908804376532</v>
      </c>
      <c r="G16" s="20">
        <v>98.528637541921668</v>
      </c>
      <c r="H16" s="20">
        <v>1265.1568085051622</v>
      </c>
      <c r="I16" s="20">
        <v>1212.719918609341</v>
      </c>
      <c r="J16" s="20">
        <v>851.94019348678898</v>
      </c>
      <c r="K16" s="59">
        <v>370.83450593455825</v>
      </c>
      <c r="L16" s="58"/>
      <c r="M16" s="58">
        <f t="shared" si="0"/>
        <v>4820.8366504274918</v>
      </c>
    </row>
    <row r="17" spans="1:13" ht="18" customHeight="1" x14ac:dyDescent="0.2">
      <c r="A17" s="13"/>
      <c r="B17" s="22">
        <v>1994</v>
      </c>
      <c r="C17" s="23">
        <v>234.0264749589353</v>
      </c>
      <c r="D17" s="23">
        <v>272.11536406110179</v>
      </c>
      <c r="E17" s="23">
        <v>197.94920329297469</v>
      </c>
      <c r="F17" s="23">
        <v>311.18073508441694</v>
      </c>
      <c r="G17" s="23">
        <v>104.96321610071658</v>
      </c>
      <c r="H17" s="23">
        <v>1256.4183871875971</v>
      </c>
      <c r="I17" s="23">
        <v>749.26411107756428</v>
      </c>
      <c r="J17" s="23">
        <v>820.5739454000767</v>
      </c>
      <c r="K17" s="60">
        <v>370.83450593455825</v>
      </c>
      <c r="L17" s="58"/>
      <c r="M17" s="58">
        <f t="shared" si="0"/>
        <v>4317.3259430979415</v>
      </c>
    </row>
    <row r="18" spans="1:13" ht="18" customHeight="1" x14ac:dyDescent="0.2">
      <c r="A18" s="13"/>
      <c r="B18" s="63">
        <v>1995</v>
      </c>
      <c r="C18" s="20">
        <v>201.1587738722254</v>
      </c>
      <c r="D18" s="20">
        <v>275.09922014109048</v>
      </c>
      <c r="E18" s="20">
        <v>215.82220546760425</v>
      </c>
      <c r="F18" s="20">
        <v>313.46625251159873</v>
      </c>
      <c r="G18" s="20">
        <v>105.84466239715698</v>
      </c>
      <c r="H18" s="20">
        <v>1246.1361113813043</v>
      </c>
      <c r="I18" s="20">
        <v>295.87639685567927</v>
      </c>
      <c r="J18" s="20">
        <v>789.20769731336395</v>
      </c>
      <c r="K18" s="59">
        <v>370.83450593455825</v>
      </c>
      <c r="L18" s="58"/>
      <c r="M18" s="58">
        <f t="shared" si="0"/>
        <v>3813.4458258745817</v>
      </c>
    </row>
    <row r="19" spans="1:13" ht="18" customHeight="1" x14ac:dyDescent="0.2">
      <c r="A19" s="13"/>
      <c r="B19" s="22">
        <v>1996</v>
      </c>
      <c r="C19" s="23">
        <v>187.25292708037333</v>
      </c>
      <c r="D19" s="23">
        <v>288.40970459376831</v>
      </c>
      <c r="E19" s="23">
        <v>216.77505690152088</v>
      </c>
      <c r="F19" s="23">
        <v>294.48231675770597</v>
      </c>
      <c r="G19" s="23">
        <v>102.16881889339822</v>
      </c>
      <c r="H19" s="23">
        <v>1234.2989168636263</v>
      </c>
      <c r="I19" s="23">
        <v>235.34575782014949</v>
      </c>
      <c r="J19" s="23">
        <v>754.61987716681006</v>
      </c>
      <c r="K19" s="60">
        <v>370.83450593455825</v>
      </c>
      <c r="L19" s="58"/>
      <c r="M19" s="58">
        <f t="shared" si="0"/>
        <v>3684.1878820119109</v>
      </c>
    </row>
    <row r="20" spans="1:13" ht="18" customHeight="1" x14ac:dyDescent="0.2">
      <c r="A20" s="13"/>
      <c r="B20" s="63">
        <v>1997</v>
      </c>
      <c r="C20" s="20">
        <v>170.33563496116417</v>
      </c>
      <c r="D20" s="20">
        <v>285.04081477807296</v>
      </c>
      <c r="E20" s="20">
        <v>213.97284705275933</v>
      </c>
      <c r="F20" s="20">
        <v>266.94872243798591</v>
      </c>
      <c r="G20" s="20">
        <v>97.741326819504465</v>
      </c>
      <c r="H20" s="20">
        <v>1211.0436520538076</v>
      </c>
      <c r="I20" s="20">
        <v>192.41135737097494</v>
      </c>
      <c r="J20" s="20">
        <v>716.81048496041592</v>
      </c>
      <c r="K20" s="59">
        <v>370.83450593455825</v>
      </c>
      <c r="L20" s="58"/>
      <c r="M20" s="58">
        <f t="shared" si="0"/>
        <v>3525.1393463692439</v>
      </c>
    </row>
    <row r="21" spans="1:13" ht="18" customHeight="1" x14ac:dyDescent="0.2">
      <c r="A21" s="13"/>
      <c r="B21" s="22">
        <v>1998</v>
      </c>
      <c r="C21" s="23">
        <v>149.03553359227706</v>
      </c>
      <c r="D21" s="23">
        <v>291.56716209331165</v>
      </c>
      <c r="E21" s="23">
        <v>219.88603591605207</v>
      </c>
      <c r="F21" s="23">
        <v>265.48830496436727</v>
      </c>
      <c r="G21" s="23">
        <v>97.833534134390604</v>
      </c>
      <c r="H21" s="23">
        <v>1193.9961387963608</v>
      </c>
      <c r="I21" s="23">
        <v>167.07319550815575</v>
      </c>
      <c r="J21" s="23">
        <v>675.77952069418018</v>
      </c>
      <c r="K21" s="60">
        <v>370.83450593455825</v>
      </c>
      <c r="L21" s="58"/>
      <c r="M21" s="58">
        <f t="shared" si="0"/>
        <v>3431.4939316336536</v>
      </c>
    </row>
    <row r="22" spans="1:13" ht="18" customHeight="1" x14ac:dyDescent="0.2">
      <c r="A22" s="13"/>
      <c r="B22" s="63">
        <v>1999</v>
      </c>
      <c r="C22" s="20">
        <v>145.66582165030019</v>
      </c>
      <c r="D22" s="20">
        <v>288.31827211368778</v>
      </c>
      <c r="E22" s="20">
        <v>215.0254391734411</v>
      </c>
      <c r="F22" s="20">
        <v>255.06929134900062</v>
      </c>
      <c r="G22" s="20">
        <v>95.541488109740925</v>
      </c>
      <c r="H22" s="20">
        <v>1174.5337103447034</v>
      </c>
      <c r="I22" s="20">
        <v>151.03796413252965</v>
      </c>
      <c r="J22" s="20">
        <v>631.52698436810419</v>
      </c>
      <c r="K22" s="59">
        <v>370.83450593455825</v>
      </c>
      <c r="L22" s="58"/>
      <c r="M22" s="58">
        <f t="shared" si="0"/>
        <v>3327.5534771760667</v>
      </c>
    </row>
    <row r="23" spans="1:13" ht="18" customHeight="1" x14ac:dyDescent="0.2">
      <c r="A23" s="13"/>
      <c r="B23" s="22">
        <v>2000</v>
      </c>
      <c r="C23" s="23">
        <v>139.65925005439848</v>
      </c>
      <c r="D23" s="23">
        <v>292.49321826962262</v>
      </c>
      <c r="E23" s="23">
        <v>207.1033356377595</v>
      </c>
      <c r="F23" s="23">
        <v>265.09393332045005</v>
      </c>
      <c r="G23" s="23">
        <v>93.23908891702537</v>
      </c>
      <c r="H23" s="23">
        <v>1157.874532644269</v>
      </c>
      <c r="I23" s="23">
        <v>142.53087803336751</v>
      </c>
      <c r="J23" s="23">
        <v>584.05287598218649</v>
      </c>
      <c r="K23" s="60">
        <v>370.83450593455825</v>
      </c>
      <c r="L23" s="58"/>
      <c r="M23" s="58">
        <f t="shared" si="0"/>
        <v>3252.8816187936377</v>
      </c>
    </row>
    <row r="24" spans="1:13" ht="18" customHeight="1" x14ac:dyDescent="0.2">
      <c r="A24" s="13"/>
      <c r="B24" s="63">
        <v>2001</v>
      </c>
      <c r="C24" s="20">
        <v>119.3366788827302</v>
      </c>
      <c r="D24" s="20">
        <v>289.39401894269974</v>
      </c>
      <c r="E24" s="20">
        <v>218.32558737264844</v>
      </c>
      <c r="F24" s="20">
        <v>261.03146509720636</v>
      </c>
      <c r="G24" s="20">
        <v>103.16742092008896</v>
      </c>
      <c r="H24" s="20">
        <v>1160.8635146464612</v>
      </c>
      <c r="I24" s="20">
        <v>134.23756993420542</v>
      </c>
      <c r="J24" s="20">
        <v>543.96064912600525</v>
      </c>
      <c r="K24" s="59">
        <v>370.83450593455825</v>
      </c>
      <c r="L24" s="58"/>
      <c r="M24" s="58">
        <f t="shared" si="0"/>
        <v>3201.1514108566039</v>
      </c>
    </row>
    <row r="25" spans="1:13" ht="18" customHeight="1" x14ac:dyDescent="0.2">
      <c r="A25" s="13"/>
      <c r="B25" s="22">
        <v>2002</v>
      </c>
      <c r="C25" s="23">
        <v>101.77368745401542</v>
      </c>
      <c r="D25" s="23">
        <v>303.64463449523311</v>
      </c>
      <c r="E25" s="23">
        <v>244.27915258129025</v>
      </c>
      <c r="F25" s="23">
        <v>305.48423535872706</v>
      </c>
      <c r="G25" s="23">
        <v>111.24910666343212</v>
      </c>
      <c r="H25" s="23">
        <v>1169.4332798108746</v>
      </c>
      <c r="I25" s="23">
        <v>125.94426183504328</v>
      </c>
      <c r="J25" s="23">
        <v>511.25030379955973</v>
      </c>
      <c r="K25" s="60">
        <v>370.83450593455825</v>
      </c>
      <c r="L25" s="58"/>
      <c r="M25" s="58">
        <f t="shared" si="0"/>
        <v>3243.8931679327338</v>
      </c>
    </row>
    <row r="26" spans="1:13" ht="18" customHeight="1" x14ac:dyDescent="0.2">
      <c r="A26" s="13"/>
      <c r="B26" s="63">
        <v>2003</v>
      </c>
      <c r="C26" s="20">
        <v>95.966536263542594</v>
      </c>
      <c r="D26" s="20">
        <v>281.59534726701764</v>
      </c>
      <c r="E26" s="20">
        <v>237.00370356315221</v>
      </c>
      <c r="F26" s="20">
        <v>274.82884069213316</v>
      </c>
      <c r="G26" s="20">
        <v>104.4411291498038</v>
      </c>
      <c r="H26" s="20">
        <v>1144.9854404401835</v>
      </c>
      <c r="I26" s="20">
        <v>117.76308258870493</v>
      </c>
      <c r="J26" s="20">
        <v>485.92184000285079</v>
      </c>
      <c r="K26" s="59">
        <v>370.83450593455825</v>
      </c>
      <c r="L26" s="58"/>
      <c r="M26" s="58">
        <f t="shared" si="0"/>
        <v>3113.3404259019471</v>
      </c>
    </row>
    <row r="27" spans="1:13" ht="18" customHeight="1" x14ac:dyDescent="0.2">
      <c r="A27" s="13"/>
      <c r="B27" s="22">
        <v>2004</v>
      </c>
      <c r="C27" s="23">
        <v>78.802535863501518</v>
      </c>
      <c r="D27" s="23">
        <v>288.00055338897772</v>
      </c>
      <c r="E27" s="23">
        <v>224.96843193978327</v>
      </c>
      <c r="F27" s="23">
        <v>235.41266908634321</v>
      </c>
      <c r="G27" s="23">
        <v>102.15337327630596</v>
      </c>
      <c r="H27" s="23">
        <v>1135.240628069786</v>
      </c>
      <c r="I27" s="23">
        <v>117.87521144152872</v>
      </c>
      <c r="J27" s="23">
        <v>467.9752577358779</v>
      </c>
      <c r="K27" s="60">
        <v>370.83450593455825</v>
      </c>
      <c r="L27" s="58"/>
      <c r="M27" s="58">
        <f t="shared" si="0"/>
        <v>3021.2631667366632</v>
      </c>
    </row>
    <row r="28" spans="1:13" ht="18" customHeight="1" x14ac:dyDescent="0.2">
      <c r="A28" s="13"/>
      <c r="B28" s="63">
        <v>2005</v>
      </c>
      <c r="C28" s="20">
        <v>70.848935334727244</v>
      </c>
      <c r="D28" s="20">
        <v>282.61670725420464</v>
      </c>
      <c r="E28" s="20">
        <v>218.14485867596036</v>
      </c>
      <c r="F28" s="20">
        <v>186.01724718218446</v>
      </c>
      <c r="G28" s="20">
        <v>101.11088878425548</v>
      </c>
      <c r="H28" s="20">
        <v>1121.2316919517698</v>
      </c>
      <c r="I28" s="20">
        <v>117.98734029435251</v>
      </c>
      <c r="J28" s="20">
        <v>457.41055699864063</v>
      </c>
      <c r="K28" s="59">
        <v>370.83450593455825</v>
      </c>
      <c r="L28" s="58"/>
      <c r="M28" s="58">
        <f t="shared" si="0"/>
        <v>2926.2027324106534</v>
      </c>
    </row>
    <row r="29" spans="1:13" ht="18" customHeight="1" x14ac:dyDescent="0.2">
      <c r="A29" s="13"/>
      <c r="B29" s="22">
        <v>2006</v>
      </c>
      <c r="C29" s="23">
        <v>67.874807397327743</v>
      </c>
      <c r="D29" s="23">
        <v>280.44302211998087</v>
      </c>
      <c r="E29" s="23">
        <v>215.01706362688634</v>
      </c>
      <c r="F29" s="23">
        <v>189.26733467423324</v>
      </c>
      <c r="G29" s="23">
        <v>97.176685094312418</v>
      </c>
      <c r="H29" s="23">
        <v>1066.0500269278402</v>
      </c>
      <c r="I29" s="23">
        <v>119.74074954717625</v>
      </c>
      <c r="J29" s="23">
        <v>418.42991971548946</v>
      </c>
      <c r="K29" s="60">
        <v>369.6487000765722</v>
      </c>
      <c r="L29" s="58"/>
      <c r="M29" s="58">
        <f t="shared" si="0"/>
        <v>2823.6483091798191</v>
      </c>
    </row>
    <row r="30" spans="1:13" ht="18" customHeight="1" x14ac:dyDescent="0.2">
      <c r="A30" s="13"/>
      <c r="B30" s="63">
        <v>2007</v>
      </c>
      <c r="C30" s="20">
        <v>70.89514921981997</v>
      </c>
      <c r="D30" s="20">
        <v>281.68955682023835</v>
      </c>
      <c r="E30" s="20">
        <v>206.86137941102788</v>
      </c>
      <c r="F30" s="20">
        <v>153.37357622946251</v>
      </c>
      <c r="G30" s="20">
        <v>96.13851005559404</v>
      </c>
      <c r="H30" s="20">
        <v>1014.7706044342332</v>
      </c>
      <c r="I30" s="20">
        <v>121.49415880000002</v>
      </c>
      <c r="J30" s="20">
        <v>381.56222257978573</v>
      </c>
      <c r="K30" s="59">
        <v>368.46289421858609</v>
      </c>
      <c r="L30" s="58"/>
      <c r="M30" s="58">
        <f t="shared" si="0"/>
        <v>2695.2480517687477</v>
      </c>
    </row>
    <row r="31" spans="1:13" ht="18" customHeight="1" x14ac:dyDescent="0.2">
      <c r="A31" s="13"/>
      <c r="B31" s="22">
        <v>2008</v>
      </c>
      <c r="C31" s="23">
        <v>71.200971523217746</v>
      </c>
      <c r="D31" s="23">
        <v>284.07597941975138</v>
      </c>
      <c r="E31" s="23">
        <v>213.72163384710842</v>
      </c>
      <c r="F31" s="23">
        <v>163.07870255271868</v>
      </c>
      <c r="G31" s="23">
        <v>103.27323907339041</v>
      </c>
      <c r="H31" s="23">
        <v>975.88733903025582</v>
      </c>
      <c r="I31" s="23">
        <v>120.88403920000003</v>
      </c>
      <c r="J31" s="23">
        <v>346.80747278868506</v>
      </c>
      <c r="K31" s="60">
        <v>367.27708836060003</v>
      </c>
      <c r="L31" s="58"/>
      <c r="M31" s="58">
        <f t="shared" si="0"/>
        <v>2646.2064657957271</v>
      </c>
    </row>
    <row r="32" spans="1:13" ht="18" customHeight="1" x14ac:dyDescent="0.2">
      <c r="A32" s="13"/>
      <c r="B32" s="19">
        <v>2009</v>
      </c>
      <c r="C32" s="20">
        <v>70.18929585762838</v>
      </c>
      <c r="D32" s="20">
        <v>278.24938943476849</v>
      </c>
      <c r="E32" s="20">
        <v>217.54608471685083</v>
      </c>
      <c r="F32" s="20">
        <v>179.02533253865576</v>
      </c>
      <c r="G32" s="20">
        <v>104.64099078620411</v>
      </c>
      <c r="H32" s="20">
        <v>927.06612697077935</v>
      </c>
      <c r="I32" s="20">
        <v>122.69811960000001</v>
      </c>
      <c r="J32" s="20">
        <v>314.90808167339804</v>
      </c>
      <c r="K32" s="59">
        <v>366.09128250261409</v>
      </c>
      <c r="L32" s="58"/>
      <c r="M32" s="58">
        <f t="shared" si="0"/>
        <v>2580.4147040808989</v>
      </c>
    </row>
    <row r="33" spans="1:14" ht="18" customHeight="1" x14ac:dyDescent="0.2">
      <c r="A33" s="13"/>
      <c r="B33" s="22">
        <v>2010</v>
      </c>
      <c r="C33" s="23">
        <v>70.784586164495636</v>
      </c>
      <c r="D33" s="23">
        <v>285.39446158711291</v>
      </c>
      <c r="E33" s="23">
        <v>228.70530894463059</v>
      </c>
      <c r="F33" s="23">
        <v>182.49931790904611</v>
      </c>
      <c r="G33" s="23">
        <v>107.82436209024713</v>
      </c>
      <c r="H33" s="23">
        <v>883.17209853158204</v>
      </c>
      <c r="I33" s="23">
        <v>127.6568</v>
      </c>
      <c r="J33" s="23">
        <v>285.86404923392456</v>
      </c>
      <c r="K33" s="60">
        <v>364.90547664462804</v>
      </c>
      <c r="L33" s="58"/>
      <c r="M33" s="58">
        <f t="shared" si="0"/>
        <v>2536.806461105667</v>
      </c>
    </row>
    <row r="34" spans="1:14" ht="18" customHeight="1" x14ac:dyDescent="0.2">
      <c r="A34" s="13"/>
      <c r="B34" s="63">
        <v>2011</v>
      </c>
      <c r="C34" s="20">
        <v>68.62924714331578</v>
      </c>
      <c r="D34" s="20">
        <v>284.34303585728765</v>
      </c>
      <c r="E34" s="20">
        <v>230.51537087824312</v>
      </c>
      <c r="F34" s="20">
        <v>178.12141234680328</v>
      </c>
      <c r="G34" s="20">
        <v>105.29844272541473</v>
      </c>
      <c r="H34" s="20">
        <v>867.1152108774728</v>
      </c>
      <c r="I34" s="20">
        <v>134.6216</v>
      </c>
      <c r="J34" s="20">
        <v>287.34889348781286</v>
      </c>
      <c r="K34" s="59">
        <v>364.90547664462804</v>
      </c>
      <c r="L34" s="58"/>
      <c r="M34" s="58">
        <f t="shared" si="0"/>
        <v>2520.8986899609781</v>
      </c>
    </row>
    <row r="35" spans="1:14" ht="18" customHeight="1" x14ac:dyDescent="0.2">
      <c r="A35" s="21"/>
      <c r="B35" s="22">
        <v>2012</v>
      </c>
      <c r="C35" s="23">
        <v>65.60125541249144</v>
      </c>
      <c r="D35" s="23">
        <v>275.86770668983519</v>
      </c>
      <c r="E35" s="23">
        <v>250.1088034254773</v>
      </c>
      <c r="F35" s="23">
        <v>162.73946318658648</v>
      </c>
      <c r="G35" s="23">
        <v>84.335577957754623</v>
      </c>
      <c r="H35" s="23">
        <v>855.36344593960996</v>
      </c>
      <c r="I35" s="23">
        <v>132.6772</v>
      </c>
      <c r="J35" s="23">
        <v>289.32281813590242</v>
      </c>
      <c r="K35" s="60">
        <v>364.90547664461405</v>
      </c>
      <c r="M35" s="58">
        <f t="shared" si="0"/>
        <v>2480.9217473922718</v>
      </c>
    </row>
    <row r="36" spans="1:14" ht="18" customHeight="1" x14ac:dyDescent="0.2">
      <c r="A36" s="21"/>
      <c r="B36" s="63">
        <v>2013</v>
      </c>
      <c r="C36" s="20">
        <v>65.066785160646617</v>
      </c>
      <c r="D36" s="20">
        <v>294.95179113998699</v>
      </c>
      <c r="E36" s="20">
        <v>291.50070766992536</v>
      </c>
      <c r="F36" s="20">
        <v>158.92834152202093</v>
      </c>
      <c r="G36" s="20">
        <v>65.658785562344804</v>
      </c>
      <c r="H36" s="20">
        <v>855.15533612363618</v>
      </c>
      <c r="I36" s="20">
        <v>134.86240000000001</v>
      </c>
      <c r="J36" s="20">
        <v>291.29673558683589</v>
      </c>
      <c r="K36" s="59">
        <v>364.90547664460018</v>
      </c>
      <c r="M36" s="58">
        <f t="shared" si="0"/>
        <v>2522.3263594099967</v>
      </c>
    </row>
    <row r="37" spans="1:14" ht="18" customHeight="1" x14ac:dyDescent="0.2">
      <c r="A37" s="21"/>
      <c r="B37" s="22">
        <v>2014</v>
      </c>
      <c r="C37" s="23">
        <v>65.849812877788878</v>
      </c>
      <c r="D37" s="23">
        <v>310.42407723254473</v>
      </c>
      <c r="E37" s="23">
        <v>311.31883018525212</v>
      </c>
      <c r="F37" s="23">
        <v>142.03968588618176</v>
      </c>
      <c r="G37" s="23">
        <v>46.808477234830796</v>
      </c>
      <c r="H37" s="23">
        <v>853.6756351768214</v>
      </c>
      <c r="I37" s="23">
        <v>134.6234</v>
      </c>
      <c r="J37" s="23">
        <v>292.52823450940321</v>
      </c>
      <c r="K37" s="60">
        <v>364.9054766445862</v>
      </c>
      <c r="M37" s="58">
        <f t="shared" si="0"/>
        <v>2522.173629747409</v>
      </c>
    </row>
    <row r="38" spans="1:14" ht="18" customHeight="1" x14ac:dyDescent="0.2">
      <c r="A38" s="21"/>
      <c r="B38" s="63">
        <v>2015</v>
      </c>
      <c r="C38" s="20">
        <v>64.447381891367357</v>
      </c>
      <c r="D38" s="20">
        <v>277.74145723488238</v>
      </c>
      <c r="E38" s="20">
        <v>328.18314196195092</v>
      </c>
      <c r="F38" s="20">
        <v>136.52119798942257</v>
      </c>
      <c r="G38" s="20">
        <v>27.419292657325784</v>
      </c>
      <c r="H38" s="20">
        <v>849.80386602923329</v>
      </c>
      <c r="I38" s="20">
        <v>126.7848</v>
      </c>
      <c r="J38" s="20">
        <v>290.0173990426365</v>
      </c>
      <c r="K38" s="59">
        <v>364.90547664457222</v>
      </c>
      <c r="M38" s="58">
        <f t="shared" si="0"/>
        <v>2465.8240134513908</v>
      </c>
    </row>
    <row r="39" spans="1:14" ht="18" customHeight="1" x14ac:dyDescent="0.2">
      <c r="A39" s="21"/>
      <c r="B39" s="22">
        <v>2016</v>
      </c>
      <c r="C39" s="23">
        <v>63.322285870976089</v>
      </c>
      <c r="D39" s="23">
        <v>256.67194166532801</v>
      </c>
      <c r="E39" s="23">
        <v>354.12367169950261</v>
      </c>
      <c r="F39" s="23">
        <v>132.50178932385333</v>
      </c>
      <c r="G39" s="23">
        <v>13.875823537018892</v>
      </c>
      <c r="H39" s="23">
        <v>859.83064189917775</v>
      </c>
      <c r="I39" s="23">
        <v>113.41839999999999</v>
      </c>
      <c r="J39" s="23">
        <v>291.21239818911124</v>
      </c>
      <c r="K39" s="60">
        <v>364.90547664455823</v>
      </c>
      <c r="M39" s="58">
        <f t="shared" si="0"/>
        <v>2449.8624288295264</v>
      </c>
      <c r="N39" s="14">
        <f>(100*M39/M10)-100</f>
        <v>-65.907125852864027</v>
      </c>
    </row>
    <row r="40" spans="1:14" ht="18" customHeight="1" x14ac:dyDescent="0.2">
      <c r="A40" s="21"/>
      <c r="B40" s="19"/>
      <c r="C40" s="20"/>
      <c r="D40" s="20"/>
      <c r="E40" s="20"/>
      <c r="F40" s="20"/>
      <c r="G40" s="20"/>
      <c r="H40" s="20"/>
      <c r="I40" s="20"/>
      <c r="J40" s="20"/>
      <c r="K40" s="59"/>
    </row>
    <row r="41" spans="1:14" ht="36" x14ac:dyDescent="0.2">
      <c r="A41" s="21"/>
      <c r="B41" s="42" t="s">
        <v>24</v>
      </c>
      <c r="C41" s="43" t="s">
        <v>19</v>
      </c>
      <c r="D41" s="43" t="s">
        <v>10</v>
      </c>
      <c r="E41" s="43" t="s">
        <v>11</v>
      </c>
      <c r="F41" s="43" t="s">
        <v>12</v>
      </c>
      <c r="G41" s="43" t="s">
        <v>13</v>
      </c>
      <c r="H41" s="43" t="s">
        <v>20</v>
      </c>
      <c r="I41" s="43" t="s">
        <v>15</v>
      </c>
      <c r="J41" s="43" t="s">
        <v>16</v>
      </c>
      <c r="K41" s="61" t="s">
        <v>14</v>
      </c>
      <c r="M41" s="17" t="s">
        <v>21</v>
      </c>
      <c r="N41" s="18"/>
    </row>
    <row r="42" spans="1:14" ht="18" customHeight="1" x14ac:dyDescent="0.2">
      <c r="A42" s="21"/>
      <c r="B42" s="19">
        <v>1987</v>
      </c>
      <c r="C42" s="64">
        <v>61.473555098561548</v>
      </c>
      <c r="D42" s="64">
        <v>73.614072152256639</v>
      </c>
      <c r="E42" s="64">
        <v>81.019426294762582</v>
      </c>
      <c r="F42" s="64">
        <v>61.779904955137091</v>
      </c>
      <c r="G42" s="64">
        <v>22.267089106951346</v>
      </c>
      <c r="H42" s="64">
        <v>180.65323460901269</v>
      </c>
      <c r="I42" s="64">
        <v>398.49057788239821</v>
      </c>
      <c r="J42" s="64">
        <v>159.80301423869659</v>
      </c>
      <c r="K42" s="65">
        <v>13.929505092619749</v>
      </c>
      <c r="L42" s="58"/>
      <c r="M42" s="58">
        <f>SUM(C42:K42)</f>
        <v>1053.0303794303964</v>
      </c>
    </row>
    <row r="43" spans="1:14" ht="18" customHeight="1" x14ac:dyDescent="0.2">
      <c r="A43" s="21"/>
      <c r="B43" s="22">
        <v>1988</v>
      </c>
      <c r="C43" s="23">
        <v>59.073301330135941</v>
      </c>
      <c r="D43" s="23">
        <v>74.508279993487392</v>
      </c>
      <c r="E43" s="23">
        <v>83.83885253445834</v>
      </c>
      <c r="F43" s="23">
        <v>63.914201291873255</v>
      </c>
      <c r="G43" s="23">
        <v>22.536401399606714</v>
      </c>
      <c r="H43" s="23">
        <v>179.46825416234165</v>
      </c>
      <c r="I43" s="23">
        <v>393.15474576479653</v>
      </c>
      <c r="J43" s="23">
        <v>158.0207990936965</v>
      </c>
      <c r="K43" s="60">
        <v>13.929505092619749</v>
      </c>
      <c r="L43" s="58"/>
      <c r="M43" s="58">
        <f t="shared" ref="M43:M71" si="1">SUM(C43:K43)</f>
        <v>1048.4443406630162</v>
      </c>
    </row>
    <row r="44" spans="1:14" ht="18" customHeight="1" x14ac:dyDescent="0.2">
      <c r="A44" s="21"/>
      <c r="B44" s="19">
        <v>1989</v>
      </c>
      <c r="C44" s="64">
        <v>55.872962972235122</v>
      </c>
      <c r="D44" s="64">
        <v>70.628040681015904</v>
      </c>
      <c r="E44" s="64">
        <v>80.150568493559931</v>
      </c>
      <c r="F44" s="64">
        <v>61.260061135666412</v>
      </c>
      <c r="G44" s="64">
        <v>22.242067605165229</v>
      </c>
      <c r="H44" s="64">
        <v>173.58876676891879</v>
      </c>
      <c r="I44" s="64">
        <v>386.04030294132775</v>
      </c>
      <c r="J44" s="64">
        <v>155.64451223369647</v>
      </c>
      <c r="K44" s="65">
        <v>13.929505092619749</v>
      </c>
      <c r="L44" s="58"/>
      <c r="M44" s="58">
        <f t="shared" si="1"/>
        <v>1019.3567879242053</v>
      </c>
    </row>
    <row r="45" spans="1:14" ht="18" customHeight="1" x14ac:dyDescent="0.2">
      <c r="A45" s="21"/>
      <c r="B45" s="22">
        <v>1990</v>
      </c>
      <c r="C45" s="23">
        <v>45.27180269303426</v>
      </c>
      <c r="D45" s="23">
        <v>70.795777558590345</v>
      </c>
      <c r="E45" s="23">
        <v>78.555287717146726</v>
      </c>
      <c r="F45" s="23">
        <v>59.96186639531723</v>
      </c>
      <c r="G45" s="23">
        <v>22.494080535482958</v>
      </c>
      <c r="H45" s="23">
        <v>173.24308221184387</v>
      </c>
      <c r="I45" s="23">
        <v>377.14724941199171</v>
      </c>
      <c r="J45" s="23">
        <v>152.73513439498703</v>
      </c>
      <c r="K45" s="60">
        <v>13.929505092619749</v>
      </c>
      <c r="L45" s="58"/>
      <c r="M45" s="58">
        <f t="shared" si="1"/>
        <v>994.13378601101374</v>
      </c>
    </row>
    <row r="46" spans="1:14" ht="18" customHeight="1" x14ac:dyDescent="0.2">
      <c r="A46" s="21"/>
      <c r="B46" s="19">
        <v>1991</v>
      </c>
      <c r="C46" s="64">
        <v>35.57674873090383</v>
      </c>
      <c r="D46" s="64">
        <v>67.04417271866501</v>
      </c>
      <c r="E46" s="64">
        <v>74.785236889813959</v>
      </c>
      <c r="F46" s="64">
        <v>57.204830087347808</v>
      </c>
      <c r="G46" s="64">
        <v>21.371993982232372</v>
      </c>
      <c r="H46" s="64">
        <v>169.42908032191085</v>
      </c>
      <c r="I46" s="64">
        <v>310.12401391694135</v>
      </c>
      <c r="J46" s="64">
        <v>149.88673729256814</v>
      </c>
      <c r="K46" s="65">
        <v>13.929505092619749</v>
      </c>
      <c r="L46" s="58"/>
      <c r="M46" s="58">
        <f t="shared" si="1"/>
        <v>899.35231903300303</v>
      </c>
    </row>
    <row r="47" spans="1:14" ht="18" customHeight="1" x14ac:dyDescent="0.2">
      <c r="A47" s="21"/>
      <c r="B47" s="22">
        <v>1992</v>
      </c>
      <c r="C47" s="23">
        <v>28.361805705152317</v>
      </c>
      <c r="D47" s="23">
        <v>64.076016225686288</v>
      </c>
      <c r="E47" s="23">
        <v>67.533587110043214</v>
      </c>
      <c r="F47" s="23">
        <v>51.758179022618862</v>
      </c>
      <c r="G47" s="23">
        <v>21.524216927861438</v>
      </c>
      <c r="H47" s="23">
        <v>167.66468708588403</v>
      </c>
      <c r="I47" s="23">
        <v>243.10077842189108</v>
      </c>
      <c r="J47" s="23">
        <v>147.09932092643996</v>
      </c>
      <c r="K47" s="60">
        <v>13.929505092619749</v>
      </c>
      <c r="L47" s="58"/>
      <c r="M47" s="58">
        <f t="shared" si="1"/>
        <v>805.04809651819687</v>
      </c>
    </row>
    <row r="48" spans="1:14" ht="18" customHeight="1" x14ac:dyDescent="0.2">
      <c r="A48" s="21"/>
      <c r="B48" s="19">
        <v>1993</v>
      </c>
      <c r="C48" s="64">
        <v>21.603609228749825</v>
      </c>
      <c r="D48" s="64">
        <v>66.433118482610681</v>
      </c>
      <c r="E48" s="64">
        <v>62.127340447206343</v>
      </c>
      <c r="F48" s="64">
        <v>47.429678870109186</v>
      </c>
      <c r="G48" s="64">
        <v>20.742871061457183</v>
      </c>
      <c r="H48" s="64">
        <v>167.38915448171556</v>
      </c>
      <c r="I48" s="64">
        <v>176.07754292684072</v>
      </c>
      <c r="J48" s="64">
        <v>144.37288529660231</v>
      </c>
      <c r="K48" s="65">
        <v>13.929505092619749</v>
      </c>
      <c r="L48" s="58"/>
      <c r="M48" s="58">
        <f t="shared" si="1"/>
        <v>720.10570588791154</v>
      </c>
    </row>
    <row r="49" spans="1:13" ht="18" customHeight="1" x14ac:dyDescent="0.2">
      <c r="A49" s="21"/>
      <c r="B49" s="22">
        <v>1994</v>
      </c>
      <c r="C49" s="23">
        <v>15.44705812378575</v>
      </c>
      <c r="D49" s="23">
        <v>68.145870264846266</v>
      </c>
      <c r="E49" s="23">
        <v>67.962559797254485</v>
      </c>
      <c r="F49" s="23">
        <v>51.786087083847363</v>
      </c>
      <c r="G49" s="23">
        <v>22.097519179098235</v>
      </c>
      <c r="H49" s="23">
        <v>170.23616950797609</v>
      </c>
      <c r="I49" s="23">
        <v>109.05430743179039</v>
      </c>
      <c r="J49" s="23">
        <v>141.70743040305533</v>
      </c>
      <c r="K49" s="60">
        <v>13.929505092619749</v>
      </c>
      <c r="L49" s="58"/>
      <c r="M49" s="58">
        <f t="shared" si="1"/>
        <v>660.36650688427358</v>
      </c>
    </row>
    <row r="50" spans="1:13" ht="18" customHeight="1" x14ac:dyDescent="0.2">
      <c r="A50" s="21"/>
      <c r="B50" s="63">
        <v>1995</v>
      </c>
      <c r="C50" s="64">
        <v>16.130124212119618</v>
      </c>
      <c r="D50" s="64">
        <v>68.93928654791506</v>
      </c>
      <c r="E50" s="64">
        <v>74.098957210544</v>
      </c>
      <c r="F50" s="64">
        <v>56.558412486425389</v>
      </c>
      <c r="G50" s="64">
        <v>22.283086820454066</v>
      </c>
      <c r="H50" s="64">
        <v>169.4737538744468</v>
      </c>
      <c r="I50" s="64">
        <v>42.575749383130336</v>
      </c>
      <c r="J50" s="64">
        <v>139.04197550950818</v>
      </c>
      <c r="K50" s="65">
        <v>13.929505092619749</v>
      </c>
      <c r="L50" s="58"/>
      <c r="M50" s="58">
        <f t="shared" si="1"/>
        <v>603.03085113716315</v>
      </c>
    </row>
    <row r="51" spans="1:13" ht="18" customHeight="1" x14ac:dyDescent="0.2">
      <c r="A51" s="21"/>
      <c r="B51" s="22">
        <v>1996</v>
      </c>
      <c r="C51" s="23">
        <v>16.812086598143814</v>
      </c>
      <c r="D51" s="23">
        <v>72.28349277907293</v>
      </c>
      <c r="E51" s="23">
        <v>74.426102869522055</v>
      </c>
      <c r="F51" s="23">
        <v>59.244524449262627</v>
      </c>
      <c r="G51" s="23">
        <v>21.509225030189068</v>
      </c>
      <c r="H51" s="23">
        <v>168.09719705297454</v>
      </c>
      <c r="I51" s="23">
        <v>35.947220006051779</v>
      </c>
      <c r="J51" s="23">
        <v>136.41174270564238</v>
      </c>
      <c r="K51" s="60">
        <v>13.929505092619749</v>
      </c>
      <c r="L51" s="58"/>
      <c r="M51" s="58">
        <f t="shared" si="1"/>
        <v>598.66109658347898</v>
      </c>
    </row>
    <row r="52" spans="1:13" ht="18" customHeight="1" x14ac:dyDescent="0.2">
      <c r="A52" s="21"/>
      <c r="B52" s="63">
        <v>1997</v>
      </c>
      <c r="C52" s="64">
        <v>16.847793908198035</v>
      </c>
      <c r="D52" s="64">
        <v>71.426891117309026</v>
      </c>
      <c r="E52" s="64">
        <v>73.464010821447275</v>
      </c>
      <c r="F52" s="64">
        <v>60.467172716607131</v>
      </c>
      <c r="G52" s="64">
        <v>20.577121435685125</v>
      </c>
      <c r="H52" s="64">
        <v>164.70863559560274</v>
      </c>
      <c r="I52" s="64">
        <v>31.097301334840409</v>
      </c>
      <c r="J52" s="64">
        <v>133.8167319914578</v>
      </c>
      <c r="K52" s="65">
        <v>13.929505092619749</v>
      </c>
      <c r="L52" s="58"/>
      <c r="M52" s="58">
        <f t="shared" si="1"/>
        <v>586.33516401376721</v>
      </c>
    </row>
    <row r="53" spans="1:13" ht="18" customHeight="1" x14ac:dyDescent="0.2">
      <c r="A53" s="21"/>
      <c r="B53" s="22">
        <v>1998</v>
      </c>
      <c r="C53" s="23">
        <v>16.282714577271552</v>
      </c>
      <c r="D53" s="23">
        <v>73.01702969308154</v>
      </c>
      <c r="E53" s="23">
        <v>75.494205664511199</v>
      </c>
      <c r="F53" s="23">
        <v>61.798910390677747</v>
      </c>
      <c r="G53" s="23">
        <v>20.59653350197696</v>
      </c>
      <c r="H53" s="23">
        <v>162.57343981856653</v>
      </c>
      <c r="I53" s="23">
        <v>28.025993369496263</v>
      </c>
      <c r="J53" s="23">
        <v>131.2569433669546</v>
      </c>
      <c r="K53" s="60">
        <v>13.929505092619749</v>
      </c>
      <c r="L53" s="58"/>
      <c r="M53" s="58">
        <f t="shared" si="1"/>
        <v>582.97527547515608</v>
      </c>
    </row>
    <row r="54" spans="1:13" ht="18" customHeight="1" x14ac:dyDescent="0.2">
      <c r="A54" s="21"/>
      <c r="B54" s="63">
        <v>1999</v>
      </c>
      <c r="C54" s="64">
        <v>14.442066750303692</v>
      </c>
      <c r="D54" s="64">
        <v>72.217854664009963</v>
      </c>
      <c r="E54" s="64">
        <v>73.825400782881516</v>
      </c>
      <c r="F54" s="64">
        <v>60.961046149896355</v>
      </c>
      <c r="G54" s="64">
        <v>20.11399749678753</v>
      </c>
      <c r="H54" s="64">
        <v>159.7385618336568</v>
      </c>
      <c r="I54" s="64">
        <v>28.438446041110495</v>
      </c>
      <c r="J54" s="64">
        <v>128.7323768321323</v>
      </c>
      <c r="K54" s="65">
        <v>13.929505092619749</v>
      </c>
      <c r="L54" s="58"/>
      <c r="M54" s="58">
        <f t="shared" si="1"/>
        <v>572.39925564339842</v>
      </c>
    </row>
    <row r="55" spans="1:13" ht="18" customHeight="1" x14ac:dyDescent="0.2">
      <c r="A55" s="21"/>
      <c r="B55" s="22">
        <v>2000</v>
      </c>
      <c r="C55" s="23">
        <v>14.879223290381942</v>
      </c>
      <c r="D55" s="23">
        <v>73.169993661117829</v>
      </c>
      <c r="E55" s="23">
        <v>71.105478568964145</v>
      </c>
      <c r="F55" s="23">
        <v>63.212185644357092</v>
      </c>
      <c r="G55" s="23">
        <v>19.62928187726849</v>
      </c>
      <c r="H55" s="23">
        <v>157.16397315041229</v>
      </c>
      <c r="I55" s="23">
        <v>30.084831972201666</v>
      </c>
      <c r="J55" s="23">
        <v>126.24303238699152</v>
      </c>
      <c r="K55" s="60">
        <v>13.929505092619749</v>
      </c>
      <c r="L55" s="58"/>
      <c r="M55" s="58">
        <f t="shared" si="1"/>
        <v>569.4175056443147</v>
      </c>
    </row>
    <row r="56" spans="1:13" ht="18" customHeight="1" x14ac:dyDescent="0.2">
      <c r="A56" s="21"/>
      <c r="B56" s="63">
        <v>2001</v>
      </c>
      <c r="C56" s="64">
        <v>14.775413744360176</v>
      </c>
      <c r="D56" s="64">
        <v>72.336362355801811</v>
      </c>
      <c r="E56" s="64">
        <v>74.95845166460937</v>
      </c>
      <c r="F56" s="64">
        <v>63.88635462741113</v>
      </c>
      <c r="G56" s="64">
        <v>21.71945703580819</v>
      </c>
      <c r="H56" s="64">
        <v>158.01833609535609</v>
      </c>
      <c r="I56" s="64">
        <v>31.789981903292841</v>
      </c>
      <c r="J56" s="64">
        <v>122.7186319031906</v>
      </c>
      <c r="K56" s="65">
        <v>13.929505092619749</v>
      </c>
      <c r="L56" s="58"/>
      <c r="M56" s="58">
        <f t="shared" si="1"/>
        <v>574.13249442244989</v>
      </c>
    </row>
    <row r="57" spans="1:13" ht="18" customHeight="1" x14ac:dyDescent="0.2">
      <c r="A57" s="21"/>
      <c r="B57" s="22">
        <v>2002</v>
      </c>
      <c r="C57" s="23">
        <v>13.335324291530974</v>
      </c>
      <c r="D57" s="23">
        <v>75.912186822600049</v>
      </c>
      <c r="E57" s="23">
        <v>83.869175719576418</v>
      </c>
      <c r="F57" s="23">
        <v>63.989925522677424</v>
      </c>
      <c r="G57" s="23">
        <v>23.420864560722546</v>
      </c>
      <c r="H57" s="23">
        <v>159.81969659657676</v>
      </c>
      <c r="I57" s="23">
        <v>33.495131834384011</v>
      </c>
      <c r="J57" s="23">
        <v>118.15917538072949</v>
      </c>
      <c r="K57" s="60">
        <v>13.929505092619749</v>
      </c>
      <c r="L57" s="58"/>
      <c r="M57" s="58">
        <f t="shared" si="1"/>
        <v>585.93098582141738</v>
      </c>
    </row>
    <row r="58" spans="1:13" ht="18" customHeight="1" x14ac:dyDescent="0.2">
      <c r="A58" s="21"/>
      <c r="B58" s="63">
        <v>2003</v>
      </c>
      <c r="C58" s="64">
        <v>12.044891526744864</v>
      </c>
      <c r="D58" s="64">
        <v>70.441527456207055</v>
      </c>
      <c r="E58" s="64">
        <v>81.371271556682302</v>
      </c>
      <c r="F58" s="64">
        <v>57.738835008940093</v>
      </c>
      <c r="G58" s="64">
        <v>21.987606136800796</v>
      </c>
      <c r="H58" s="64">
        <v>154.94703278943561</v>
      </c>
      <c r="I58" s="64">
        <v>33.992303612380148</v>
      </c>
      <c r="J58" s="64">
        <v>112.5646628196082</v>
      </c>
      <c r="K58" s="65">
        <v>13.929505092619749</v>
      </c>
      <c r="L58" s="58"/>
      <c r="M58" s="58">
        <f t="shared" si="1"/>
        <v>559.01763599941876</v>
      </c>
    </row>
    <row r="59" spans="1:13" ht="18" customHeight="1" x14ac:dyDescent="0.2">
      <c r="A59" s="21"/>
      <c r="B59" s="22">
        <v>2004</v>
      </c>
      <c r="C59" s="23">
        <v>12.228466476036919</v>
      </c>
      <c r="D59" s="23">
        <v>71.984740761304977</v>
      </c>
      <c r="E59" s="23">
        <v>77.23916163265892</v>
      </c>
      <c r="F59" s="23">
        <v>49.848037389583844</v>
      </c>
      <c r="G59" s="23">
        <v>21.505973321327584</v>
      </c>
      <c r="H59" s="23">
        <v>152.83769441186411</v>
      </c>
      <c r="I59" s="23">
        <v>32.784325459285107</v>
      </c>
      <c r="J59" s="23">
        <v>105.93509421982671</v>
      </c>
      <c r="K59" s="60">
        <v>13.929505092619749</v>
      </c>
      <c r="L59" s="58"/>
      <c r="M59" s="58">
        <f t="shared" si="1"/>
        <v>538.29299876450796</v>
      </c>
    </row>
    <row r="60" spans="1:13" ht="18" customHeight="1" x14ac:dyDescent="0.2">
      <c r="A60" s="21"/>
      <c r="B60" s="63">
        <v>2005</v>
      </c>
      <c r="C60" s="64">
        <v>10.695441786284954</v>
      </c>
      <c r="D60" s="64">
        <v>70.63043569842813</v>
      </c>
      <c r="E60" s="64">
        <v>74.896401478746384</v>
      </c>
      <c r="F60" s="64">
        <v>39.159062046288433</v>
      </c>
      <c r="G60" s="64">
        <v>21.286502901948538</v>
      </c>
      <c r="H60" s="64">
        <v>149.98861367770112</v>
      </c>
      <c r="I60" s="64">
        <v>31.576347306190076</v>
      </c>
      <c r="J60" s="64">
        <v>98.270469581385115</v>
      </c>
      <c r="K60" s="65">
        <v>13.929505092619749</v>
      </c>
      <c r="L60" s="58"/>
      <c r="M60" s="58">
        <f t="shared" si="1"/>
        <v>510.43277956959247</v>
      </c>
    </row>
    <row r="61" spans="1:13" ht="18" customHeight="1" x14ac:dyDescent="0.2">
      <c r="A61" s="21"/>
      <c r="B61" s="22">
        <v>2006</v>
      </c>
      <c r="C61" s="23">
        <v>10.836765854629606</v>
      </c>
      <c r="D61" s="23">
        <v>69.968915840566467</v>
      </c>
      <c r="E61" s="23">
        <v>73.822525178564291</v>
      </c>
      <c r="F61" s="23">
        <v>33.663070080008247</v>
      </c>
      <c r="G61" s="23">
        <v>20.458249493539483</v>
      </c>
      <c r="H61" s="23">
        <v>148.8120114293821</v>
      </c>
      <c r="I61" s="23">
        <v>28.906150953095036</v>
      </c>
      <c r="J61" s="23">
        <v>84.990646257495996</v>
      </c>
      <c r="K61" s="60">
        <v>13.737500885619918</v>
      </c>
      <c r="L61" s="58"/>
      <c r="M61" s="58">
        <f t="shared" si="1"/>
        <v>485.19583597290114</v>
      </c>
    </row>
    <row r="62" spans="1:13" ht="18" customHeight="1" x14ac:dyDescent="0.2">
      <c r="A62" s="21"/>
      <c r="B62" s="63">
        <v>2007</v>
      </c>
      <c r="C62" s="64">
        <v>11.277051204192137</v>
      </c>
      <c r="D62" s="64">
        <v>69.970195171568406</v>
      </c>
      <c r="E62" s="64">
        <v>71.022406931119534</v>
      </c>
      <c r="F62" s="64">
        <v>29.23587160547654</v>
      </c>
      <c r="G62" s="64">
        <v>20.239686327493491</v>
      </c>
      <c r="H62" s="64">
        <v>149.71055262625279</v>
      </c>
      <c r="I62" s="64">
        <v>26.235954599999996</v>
      </c>
      <c r="J62" s="64">
        <v>73.243747861295276</v>
      </c>
      <c r="K62" s="65">
        <v>13.545496678620088</v>
      </c>
      <c r="L62" s="58"/>
      <c r="M62" s="58">
        <f t="shared" si="1"/>
        <v>464.48096300601827</v>
      </c>
    </row>
    <row r="63" spans="1:13" ht="18" customHeight="1" x14ac:dyDescent="0.2">
      <c r="A63" s="21"/>
      <c r="B63" s="22">
        <v>2008</v>
      </c>
      <c r="C63" s="23">
        <v>12.66053230843746</v>
      </c>
      <c r="D63" s="23">
        <v>70.416495446102999</v>
      </c>
      <c r="E63" s="23">
        <v>73.377760954173837</v>
      </c>
      <c r="F63" s="23">
        <v>31.040518935267269</v>
      </c>
      <c r="G63" s="23">
        <v>21.741734541766409</v>
      </c>
      <c r="H63" s="23">
        <v>153.44530272083023</v>
      </c>
      <c r="I63" s="23">
        <v>24.882396399999998</v>
      </c>
      <c r="J63" s="23">
        <v>63.029776178591909</v>
      </c>
      <c r="K63" s="60">
        <v>13.353492471620257</v>
      </c>
      <c r="L63" s="58"/>
      <c r="M63" s="58">
        <f t="shared" si="1"/>
        <v>463.94800995679043</v>
      </c>
    </row>
    <row r="64" spans="1:13" ht="18" customHeight="1" x14ac:dyDescent="0.2">
      <c r="A64" s="21"/>
      <c r="B64" s="19">
        <v>2009</v>
      </c>
      <c r="C64" s="64">
        <v>13.643499559785367</v>
      </c>
      <c r="D64" s="64">
        <v>68.842743421916182</v>
      </c>
      <c r="E64" s="64">
        <v>74.690822419452047</v>
      </c>
      <c r="F64" s="64">
        <v>32.10268095333258</v>
      </c>
      <c r="G64" s="64">
        <v>22.029682270779794</v>
      </c>
      <c r="H64" s="64">
        <v>156.32237779317651</v>
      </c>
      <c r="I64" s="64">
        <v>22.981078199999995</v>
      </c>
      <c r="J64" s="64">
        <v>54.473784131254639</v>
      </c>
      <c r="K64" s="65">
        <v>13.161488264620425</v>
      </c>
      <c r="L64" s="58"/>
      <c r="M64" s="58">
        <f t="shared" si="1"/>
        <v>458.24815701431754</v>
      </c>
    </row>
    <row r="65" spans="1:14" ht="18" customHeight="1" x14ac:dyDescent="0.2">
      <c r="A65" s="21"/>
      <c r="B65" s="22">
        <v>2010</v>
      </c>
      <c r="C65" s="23">
        <v>14.735137347305519</v>
      </c>
      <c r="D65" s="23">
        <v>70.451918495796306</v>
      </c>
      <c r="E65" s="23">
        <v>78.522156070989666</v>
      </c>
      <c r="F65" s="23">
        <v>32.841541494267481</v>
      </c>
      <c r="G65" s="23">
        <v>22.699865703209909</v>
      </c>
      <c r="H65" s="23">
        <v>161.04090015814927</v>
      </c>
      <c r="I65" s="23">
        <v>23.662879999999998</v>
      </c>
      <c r="J65" s="23">
        <v>47.575771719283274</v>
      </c>
      <c r="K65" s="60">
        <v>12.969484057620596</v>
      </c>
      <c r="L65" s="58"/>
      <c r="M65" s="58">
        <f t="shared" si="1"/>
        <v>464.49965504662202</v>
      </c>
    </row>
    <row r="66" spans="1:14" ht="18" customHeight="1" x14ac:dyDescent="0.2">
      <c r="A66" s="21"/>
      <c r="B66" s="63">
        <v>2011</v>
      </c>
      <c r="C66" s="64">
        <v>14.174286606841392</v>
      </c>
      <c r="D66" s="64">
        <v>70.164836946180984</v>
      </c>
      <c r="E66" s="64">
        <v>79.143610668196658</v>
      </c>
      <c r="F66" s="64">
        <v>32.469507494493499</v>
      </c>
      <c r="G66" s="64">
        <v>22.168093205350441</v>
      </c>
      <c r="H66" s="64">
        <v>161.96628053902052</v>
      </c>
      <c r="I66" s="64">
        <v>22.262979999999999</v>
      </c>
      <c r="J66" s="64">
        <v>47.82588292044764</v>
      </c>
      <c r="K66" s="65">
        <v>12.969484057620596</v>
      </c>
      <c r="L66" s="58"/>
      <c r="M66" s="58">
        <f t="shared" si="1"/>
        <v>463.14496243815171</v>
      </c>
    </row>
    <row r="67" spans="1:14" ht="18" customHeight="1" x14ac:dyDescent="0.2">
      <c r="A67" s="21"/>
      <c r="B67" s="22">
        <v>2012</v>
      </c>
      <c r="C67" s="23">
        <v>13.378812855309176</v>
      </c>
      <c r="D67" s="23">
        <v>66.577663726041592</v>
      </c>
      <c r="E67" s="23">
        <v>70.516539102666044</v>
      </c>
      <c r="F67" s="23">
        <v>30.309154743245717</v>
      </c>
      <c r="G67" s="23">
        <v>18.479428909139227</v>
      </c>
      <c r="H67" s="23">
        <v>156.00701887855331</v>
      </c>
      <c r="I67" s="23">
        <v>21.043280000000003</v>
      </c>
      <c r="J67" s="23">
        <v>48.184466774796235</v>
      </c>
      <c r="K67" s="60">
        <v>12.969484057620424</v>
      </c>
      <c r="M67" s="58">
        <f t="shared" si="1"/>
        <v>437.46584904737171</v>
      </c>
    </row>
    <row r="68" spans="1:14" ht="18" customHeight="1" x14ac:dyDescent="0.2">
      <c r="A68" s="21"/>
      <c r="B68" s="63">
        <v>2013</v>
      </c>
      <c r="C68" s="64">
        <v>12.485787847111892</v>
      </c>
      <c r="D68" s="64">
        <v>69.341569813091937</v>
      </c>
      <c r="E68" s="64">
        <v>66.189638839867413</v>
      </c>
      <c r="F68" s="64">
        <v>27.443670732292667</v>
      </c>
      <c r="G68" s="64">
        <v>15.279544683650117</v>
      </c>
      <c r="H68" s="64">
        <v>151.87802843186091</v>
      </c>
      <c r="I68" s="64">
        <v>19.96698</v>
      </c>
      <c r="J68" s="64">
        <v>48.543048843335711</v>
      </c>
      <c r="K68" s="65">
        <v>12.969484057620251</v>
      </c>
      <c r="M68" s="58">
        <f t="shared" si="1"/>
        <v>424.09775324883088</v>
      </c>
    </row>
    <row r="69" spans="1:14" ht="18" customHeight="1" x14ac:dyDescent="0.2">
      <c r="A69" s="21"/>
      <c r="B69" s="22">
        <v>2014</v>
      </c>
      <c r="C69" s="23">
        <v>11.993276691812021</v>
      </c>
      <c r="D69" s="23">
        <v>71.201454014030134</v>
      </c>
      <c r="E69" s="23">
        <v>59.963300165013599</v>
      </c>
      <c r="F69" s="23">
        <v>24.61416087315007</v>
      </c>
      <c r="G69" s="23">
        <v>11.95035842008776</v>
      </c>
      <c r="H69" s="23">
        <v>146.48127496355659</v>
      </c>
      <c r="I69" s="23">
        <v>19.438440000000003</v>
      </c>
      <c r="J69" s="23">
        <v>48.776576204197575</v>
      </c>
      <c r="K69" s="60">
        <v>12.969484057620081</v>
      </c>
      <c r="M69" s="58">
        <f t="shared" si="1"/>
        <v>407.38832538946781</v>
      </c>
    </row>
    <row r="70" spans="1:14" ht="18" customHeight="1" x14ac:dyDescent="0.2">
      <c r="A70" s="21"/>
      <c r="B70" s="63">
        <v>2015</v>
      </c>
      <c r="C70" s="64">
        <v>11.340918495385989</v>
      </c>
      <c r="D70" s="64">
        <v>63.100309353208843</v>
      </c>
      <c r="E70" s="64">
        <v>51.185421620672436</v>
      </c>
      <c r="F70" s="64">
        <v>22.821985226863013</v>
      </c>
      <c r="G70" s="64">
        <v>8.6042196874637629</v>
      </c>
      <c r="H70" s="64">
        <v>139.63863747517479</v>
      </c>
      <c r="I70" s="64">
        <v>16.276199999999999</v>
      </c>
      <c r="J70" s="64">
        <v>48.390575337476207</v>
      </c>
      <c r="K70" s="65">
        <v>12.96948405761991</v>
      </c>
      <c r="M70" s="58">
        <f t="shared" si="1"/>
        <v>374.32775125386496</v>
      </c>
    </row>
    <row r="71" spans="1:14" ht="18" customHeight="1" x14ac:dyDescent="0.2">
      <c r="A71" s="21"/>
      <c r="B71" s="22">
        <v>2016</v>
      </c>
      <c r="C71" s="23">
        <v>11.153924634616004</v>
      </c>
      <c r="D71" s="23">
        <v>57.901207872902347</v>
      </c>
      <c r="E71" s="23">
        <v>44.839905298133424</v>
      </c>
      <c r="F71" s="23">
        <v>20.663548097442838</v>
      </c>
      <c r="G71" s="23">
        <v>6.5594802174998375</v>
      </c>
      <c r="H71" s="23">
        <v>135.14293001022389</v>
      </c>
      <c r="I71" s="23">
        <v>16.199120000000001</v>
      </c>
      <c r="J71" s="23">
        <v>48.61245194896582</v>
      </c>
      <c r="K71" s="60">
        <v>12.969484057619736</v>
      </c>
      <c r="M71" s="58">
        <f t="shared" si="1"/>
        <v>354.04205213740391</v>
      </c>
      <c r="N71" s="14">
        <f>(100*M71/M42)-100</f>
        <v>-66.378742811872939</v>
      </c>
    </row>
    <row r="72" spans="1:14" ht="18" customHeight="1" x14ac:dyDescent="0.2">
      <c r="K72" s="62"/>
    </row>
    <row r="73" spans="1:14" ht="36" x14ac:dyDescent="0.2">
      <c r="B73" s="42" t="s">
        <v>25</v>
      </c>
      <c r="C73" s="43" t="s">
        <v>19</v>
      </c>
      <c r="D73" s="43" t="s">
        <v>10</v>
      </c>
      <c r="E73" s="43" t="s">
        <v>11</v>
      </c>
      <c r="F73" s="43" t="s">
        <v>12</v>
      </c>
      <c r="G73" s="43" t="s">
        <v>13</v>
      </c>
      <c r="H73" s="43" t="s">
        <v>20</v>
      </c>
      <c r="I73" s="43" t="s">
        <v>15</v>
      </c>
      <c r="J73" s="43" t="s">
        <v>16</v>
      </c>
      <c r="K73" s="61" t="s">
        <v>14</v>
      </c>
      <c r="M73" s="17" t="s">
        <v>21</v>
      </c>
      <c r="N73" s="18"/>
    </row>
    <row r="74" spans="1:14" ht="18" customHeight="1" x14ac:dyDescent="0.2">
      <c r="B74" s="19">
        <v>1987</v>
      </c>
      <c r="C74" s="64">
        <v>4.4541923603244946</v>
      </c>
      <c r="D74" s="64">
        <v>178.33470048559124</v>
      </c>
      <c r="E74" s="64">
        <v>20.451505666639097</v>
      </c>
      <c r="F74" s="64">
        <v>14.799096362068768</v>
      </c>
      <c r="G74" s="64">
        <v>25.607152472994038</v>
      </c>
      <c r="H74" s="64">
        <v>43.171023368209063</v>
      </c>
      <c r="I74" s="64">
        <v>459.63708594912634</v>
      </c>
      <c r="J74" s="64">
        <v>116.9785896135116</v>
      </c>
      <c r="K74" s="65">
        <v>0.26420212297759998</v>
      </c>
      <c r="M74" s="58">
        <f>SUM(C74:K74)</f>
        <v>863.6975484014423</v>
      </c>
    </row>
    <row r="75" spans="1:14" ht="18" customHeight="1" x14ac:dyDescent="0.2">
      <c r="B75" s="22">
        <v>1988</v>
      </c>
      <c r="C75" s="23">
        <v>4.3821341028720937</v>
      </c>
      <c r="D75" s="23">
        <v>180.16490982044184</v>
      </c>
      <c r="E75" s="23">
        <v>21.163205494135134</v>
      </c>
      <c r="F75" s="23">
        <v>14.803626315076428</v>
      </c>
      <c r="G75" s="23">
        <v>25.916861609547702</v>
      </c>
      <c r="H75" s="23">
        <v>40.706020032351233</v>
      </c>
      <c r="I75" s="23">
        <v>446.1948718982527</v>
      </c>
      <c r="J75" s="23">
        <v>115.78144691337467</v>
      </c>
      <c r="K75" s="60">
        <v>0.26420212297759998</v>
      </c>
      <c r="M75" s="58">
        <f t="shared" ref="M75:M103" si="2">SUM(C75:K75)</f>
        <v>849.37727830902941</v>
      </c>
    </row>
    <row r="76" spans="1:14" ht="18" customHeight="1" x14ac:dyDescent="0.2">
      <c r="B76" s="19">
        <v>1989</v>
      </c>
      <c r="C76" s="64">
        <v>4.2860564262688916</v>
      </c>
      <c r="D76" s="64">
        <v>170.62494873452076</v>
      </c>
      <c r="E76" s="64">
        <v>20.232182338180188</v>
      </c>
      <c r="F76" s="64">
        <v>13.996952095003095</v>
      </c>
      <c r="G76" s="64">
        <v>25.578377745940006</v>
      </c>
      <c r="H76" s="64">
        <v>37.236845760724435</v>
      </c>
      <c r="I76" s="64">
        <v>428.27191983042115</v>
      </c>
      <c r="J76" s="64">
        <v>114.18525664652539</v>
      </c>
      <c r="K76" s="65">
        <v>0.26420212297759998</v>
      </c>
      <c r="M76" s="58">
        <f t="shared" si="2"/>
        <v>814.67674170056159</v>
      </c>
    </row>
    <row r="77" spans="1:14" ht="18" customHeight="1" x14ac:dyDescent="0.2">
      <c r="B77" s="22">
        <v>1990</v>
      </c>
      <c r="C77" s="23">
        <v>4.1059775230407443</v>
      </c>
      <c r="D77" s="23">
        <v>170.54130557141161</v>
      </c>
      <c r="E77" s="23">
        <v>19.829490103357422</v>
      </c>
      <c r="F77" s="23">
        <v>13.284498299530814</v>
      </c>
      <c r="G77" s="23">
        <v>25.868192615805398</v>
      </c>
      <c r="H77" s="23">
        <v>34.189740129239958</v>
      </c>
      <c r="I77" s="23">
        <v>405.86822974563177</v>
      </c>
      <c r="J77" s="23">
        <v>110.72609768466297</v>
      </c>
      <c r="K77" s="60">
        <v>0.26420212297759998</v>
      </c>
      <c r="M77" s="58">
        <f t="shared" si="2"/>
        <v>784.67773379565824</v>
      </c>
    </row>
    <row r="78" spans="1:14" ht="18" customHeight="1" x14ac:dyDescent="0.2">
      <c r="B78" s="19">
        <v>1991</v>
      </c>
      <c r="C78" s="64">
        <v>3.8659168123384515</v>
      </c>
      <c r="D78" s="64">
        <v>161.44606671298882</v>
      </c>
      <c r="E78" s="64">
        <v>18.877826787720018</v>
      </c>
      <c r="F78" s="64">
        <v>12.350909851959898</v>
      </c>
      <c r="G78" s="64">
        <v>24.577793079567215</v>
      </c>
      <c r="H78" s="64">
        <v>30.620968960573826</v>
      </c>
      <c r="I78" s="64">
        <v>337.4495405034138</v>
      </c>
      <c r="J78" s="64">
        <v>105.80301759449989</v>
      </c>
      <c r="K78" s="65">
        <v>0.26420212297759998</v>
      </c>
      <c r="M78" s="58">
        <f t="shared" si="2"/>
        <v>695.25624242603953</v>
      </c>
    </row>
    <row r="79" spans="1:14" ht="18" customHeight="1" x14ac:dyDescent="0.2">
      <c r="B79" s="22">
        <v>1992</v>
      </c>
      <c r="C79" s="23">
        <v>3.5658742941620156</v>
      </c>
      <c r="D79" s="23">
        <v>154.05103073364333</v>
      </c>
      <c r="E79" s="23">
        <v>17.047313251078879</v>
      </c>
      <c r="F79" s="23">
        <v>11.007212686188693</v>
      </c>
      <c r="G79" s="23">
        <v>24.752849467040654</v>
      </c>
      <c r="H79" s="23">
        <v>27.494886714851873</v>
      </c>
      <c r="I79" s="23">
        <v>269.03085126119589</v>
      </c>
      <c r="J79" s="23">
        <v>99.416016376035955</v>
      </c>
      <c r="K79" s="60">
        <v>0.26420212297759998</v>
      </c>
      <c r="M79" s="58">
        <f t="shared" si="2"/>
        <v>606.63023690717489</v>
      </c>
    </row>
    <row r="80" spans="1:14" ht="18" customHeight="1" x14ac:dyDescent="0.2">
      <c r="B80" s="19">
        <v>1993</v>
      </c>
      <c r="C80" s="64">
        <v>3.2058499685114334</v>
      </c>
      <c r="D80" s="64">
        <v>159.51506894054634</v>
      </c>
      <c r="E80" s="64">
        <v>15.682629627450142</v>
      </c>
      <c r="F80" s="64">
        <v>9.8299213812962947</v>
      </c>
      <c r="G80" s="64">
        <v>23.854301720675764</v>
      </c>
      <c r="H80" s="64">
        <v>24.702948580022557</v>
      </c>
      <c r="I80" s="64">
        <v>200.61216201897801</v>
      </c>
      <c r="J80" s="64">
        <v>91.565094029271194</v>
      </c>
      <c r="K80" s="65">
        <v>0.26420212297759998</v>
      </c>
      <c r="M80" s="58">
        <f t="shared" si="2"/>
        <v>529.23217838972937</v>
      </c>
    </row>
    <row r="81" spans="2:13" ht="18" customHeight="1" x14ac:dyDescent="0.2">
      <c r="B81" s="22">
        <v>1994</v>
      </c>
      <c r="C81" s="23">
        <v>2.7858438353867081</v>
      </c>
      <c r="D81" s="23">
        <v>163.09703707046774</v>
      </c>
      <c r="E81" s="23">
        <v>17.155597618724446</v>
      </c>
      <c r="F81" s="23">
        <v>9.9104611278113559</v>
      </c>
      <c r="G81" s="23">
        <v>25.412147055962976</v>
      </c>
      <c r="H81" s="23">
        <v>22.58975262589966</v>
      </c>
      <c r="I81" s="23">
        <v>132.19347277676007</v>
      </c>
      <c r="J81" s="23">
        <v>82.250250554205664</v>
      </c>
      <c r="K81" s="60">
        <v>0.26420212297759998</v>
      </c>
      <c r="M81" s="58">
        <f t="shared" si="2"/>
        <v>455.65876478819621</v>
      </c>
    </row>
    <row r="82" spans="2:13" ht="18" customHeight="1" x14ac:dyDescent="0.2">
      <c r="B82" s="63">
        <v>1995</v>
      </c>
      <c r="C82" s="64">
        <v>2.4367846378079125</v>
      </c>
      <c r="D82" s="64">
        <v>164.96783175970134</v>
      </c>
      <c r="E82" s="64">
        <v>18.704591140525689</v>
      </c>
      <c r="F82" s="64">
        <v>10.045785568984222</v>
      </c>
      <c r="G82" s="64">
        <v>25.62554984352219</v>
      </c>
      <c r="H82" s="64">
        <v>20.628497252579837</v>
      </c>
      <c r="I82" s="64">
        <v>64.034143508468105</v>
      </c>
      <c r="J82" s="64">
        <v>72.935407079140219</v>
      </c>
      <c r="K82" s="65">
        <v>0.26420212297759998</v>
      </c>
      <c r="M82" s="58">
        <f t="shared" si="2"/>
        <v>379.64279291370713</v>
      </c>
    </row>
    <row r="83" spans="2:13" ht="18" customHeight="1" x14ac:dyDescent="0.2">
      <c r="B83" s="22">
        <v>1996</v>
      </c>
      <c r="C83" s="23">
        <v>1.9960712613667351</v>
      </c>
      <c r="D83" s="23">
        <v>172.79304282820507</v>
      </c>
      <c r="E83" s="23">
        <v>18.787171598131799</v>
      </c>
      <c r="F83" s="23">
        <v>9.6145236750357572</v>
      </c>
      <c r="G83" s="23">
        <v>24.735608784717456</v>
      </c>
      <c r="H83" s="23">
        <v>18.863393803014898</v>
      </c>
      <c r="I83" s="23">
        <v>46.363751414562529</v>
      </c>
      <c r="J83" s="23">
        <v>64.671380904966753</v>
      </c>
      <c r="K83" s="60">
        <v>0.26420212297759998</v>
      </c>
      <c r="M83" s="58">
        <f t="shared" si="2"/>
        <v>358.08914639297871</v>
      </c>
    </row>
    <row r="84" spans="2:13" ht="18" customHeight="1" x14ac:dyDescent="0.2">
      <c r="B84" s="63">
        <v>1997</v>
      </c>
      <c r="C84" s="64">
        <v>1.8128241119799831</v>
      </c>
      <c r="D84" s="64">
        <v>170.62371836886075</v>
      </c>
      <c r="E84" s="64">
        <v>18.544313411239127</v>
      </c>
      <c r="F84" s="64">
        <v>9.1877902469561121</v>
      </c>
      <c r="G84" s="64">
        <v>23.663689651037924</v>
      </c>
      <c r="H84" s="64">
        <v>16.95959120766949</v>
      </c>
      <c r="I84" s="64">
        <v>33.174097337614846</v>
      </c>
      <c r="J84" s="64">
        <v>57.458172031685336</v>
      </c>
      <c r="K84" s="65">
        <v>0.26420212297759998</v>
      </c>
      <c r="M84" s="58">
        <f t="shared" si="2"/>
        <v>331.6883984900212</v>
      </c>
    </row>
    <row r="85" spans="2:13" ht="18" customHeight="1" x14ac:dyDescent="0.2">
      <c r="B85" s="22">
        <v>1998</v>
      </c>
      <c r="C85" s="23">
        <v>1.621615441163724</v>
      </c>
      <c r="D85" s="23">
        <v>174.05709508694298</v>
      </c>
      <c r="E85" s="23">
        <v>19.05678977939117</v>
      </c>
      <c r="F85" s="23">
        <v>8.2903092138839902</v>
      </c>
      <c r="G85" s="23">
        <v>23.686013527273527</v>
      </c>
      <c r="H85" s="23">
        <v>15.207540211204337</v>
      </c>
      <c r="I85" s="23">
        <v>24.465181277625021</v>
      </c>
      <c r="J85" s="23">
        <v>51.295780459295983</v>
      </c>
      <c r="K85" s="60">
        <v>0.26420212297759998</v>
      </c>
      <c r="M85" s="58">
        <f t="shared" si="2"/>
        <v>317.94452711975839</v>
      </c>
    </row>
    <row r="86" spans="2:13" ht="18" customHeight="1" x14ac:dyDescent="0.2">
      <c r="B86" s="63">
        <v>1999</v>
      </c>
      <c r="C86" s="64">
        <v>1.5394589602312088</v>
      </c>
      <c r="D86" s="64">
        <v>172.20601114977435</v>
      </c>
      <c r="E86" s="64">
        <v>18.635538061698217</v>
      </c>
      <c r="F86" s="64">
        <v>7.0224685071430697</v>
      </c>
      <c r="G86" s="64">
        <v>23.131097121305697</v>
      </c>
      <c r="H86" s="64">
        <v>13.638066196577666</v>
      </c>
      <c r="I86" s="64">
        <v>19.616622975096373</v>
      </c>
      <c r="J86" s="64">
        <v>46.184206187798658</v>
      </c>
      <c r="K86" s="65">
        <v>0.26420212297759998</v>
      </c>
      <c r="M86" s="58">
        <f t="shared" si="2"/>
        <v>302.23767128260283</v>
      </c>
    </row>
    <row r="87" spans="2:13" ht="18" customHeight="1" x14ac:dyDescent="0.2">
      <c r="B87" s="22">
        <v>2000</v>
      </c>
      <c r="C87" s="23">
        <v>1.4966341148883857</v>
      </c>
      <c r="D87" s="23">
        <v>173.86792375453194</v>
      </c>
      <c r="E87" s="23">
        <v>17.948955755272447</v>
      </c>
      <c r="F87" s="23">
        <v>5.9332066846467448</v>
      </c>
      <c r="G87" s="23">
        <v>22.573674158858775</v>
      </c>
      <c r="H87" s="23">
        <v>12.293591315362786</v>
      </c>
      <c r="I87" s="23">
        <v>18.989442715599662</v>
      </c>
      <c r="J87" s="23">
        <v>42.123449217193311</v>
      </c>
      <c r="K87" s="60">
        <v>0.26420212297759998</v>
      </c>
      <c r="M87" s="58">
        <f t="shared" si="2"/>
        <v>295.49107983933169</v>
      </c>
    </row>
    <row r="88" spans="2:13" ht="18" customHeight="1" x14ac:dyDescent="0.2">
      <c r="B88" s="63">
        <v>2001</v>
      </c>
      <c r="C88" s="64">
        <v>1.4821626039277258</v>
      </c>
      <c r="D88" s="64">
        <v>171.33425935756571</v>
      </c>
      <c r="E88" s="64">
        <v>18.921550905629477</v>
      </c>
      <c r="F88" s="64">
        <v>5.2954439836149589</v>
      </c>
      <c r="G88" s="64">
        <v>24.977375591179431</v>
      </c>
      <c r="H88" s="64">
        <v>11.403553140852182</v>
      </c>
      <c r="I88" s="64">
        <v>18.369062456102952</v>
      </c>
      <c r="J88" s="64">
        <v>38.351320205016165</v>
      </c>
      <c r="K88" s="65">
        <v>0.26420212297759998</v>
      </c>
      <c r="M88" s="58">
        <f t="shared" si="2"/>
        <v>290.39893036686624</v>
      </c>
    </row>
    <row r="89" spans="2:13" ht="18" customHeight="1" x14ac:dyDescent="0.2">
      <c r="B89" s="22">
        <v>2002</v>
      </c>
      <c r="C89" s="23">
        <v>1.3199836355037882</v>
      </c>
      <c r="D89" s="23">
        <v>179.77783936718671</v>
      </c>
      <c r="E89" s="23">
        <v>21.170859890378448</v>
      </c>
      <c r="F89" s="23">
        <v>4.9618332565674264</v>
      </c>
      <c r="G89" s="23">
        <v>26.933994244830952</v>
      </c>
      <c r="H89" s="23">
        <v>10.705079097424733</v>
      </c>
      <c r="I89" s="23">
        <v>17.748682196606243</v>
      </c>
      <c r="J89" s="23">
        <v>34.867819151267163</v>
      </c>
      <c r="K89" s="60">
        <v>0.26420212297759998</v>
      </c>
      <c r="M89" s="58">
        <f t="shared" si="2"/>
        <v>297.75029296274306</v>
      </c>
    </row>
    <row r="90" spans="2:13" ht="18" customHeight="1" x14ac:dyDescent="0.2">
      <c r="B90" s="63">
        <v>2003</v>
      </c>
      <c r="C90" s="64">
        <v>1.2013838144691054</v>
      </c>
      <c r="D90" s="64">
        <v>166.54047993492182</v>
      </c>
      <c r="E90" s="64">
        <v>20.540320975473129</v>
      </c>
      <c r="F90" s="64">
        <v>4.8136077997125213</v>
      </c>
      <c r="G90" s="64">
        <v>25.285747057320936</v>
      </c>
      <c r="H90" s="64">
        <v>9.8145547161969446</v>
      </c>
      <c r="I90" s="64">
        <v>17.520984349687627</v>
      </c>
      <c r="J90" s="64">
        <v>31.672946055946312</v>
      </c>
      <c r="K90" s="65">
        <v>0.26420212297759998</v>
      </c>
      <c r="M90" s="58">
        <f t="shared" si="2"/>
        <v>277.65422682670601</v>
      </c>
    </row>
    <row r="91" spans="2:13" ht="18" customHeight="1" x14ac:dyDescent="0.2">
      <c r="B91" s="22">
        <v>2004</v>
      </c>
      <c r="C91" s="23">
        <v>1.0577330301756231</v>
      </c>
      <c r="D91" s="23">
        <v>169.74634945415829</v>
      </c>
      <c r="E91" s="23">
        <v>19.497264101447833</v>
      </c>
      <c r="F91" s="23">
        <v>4.4823626650180115</v>
      </c>
      <c r="G91" s="23">
        <v>24.73186931952673</v>
      </c>
      <c r="H91" s="23">
        <v>9.1142360260924669</v>
      </c>
      <c r="I91" s="23">
        <v>17.913666762265724</v>
      </c>
      <c r="J91" s="23">
        <v>28.76670091905364</v>
      </c>
      <c r="K91" s="60">
        <v>0.26420212297759998</v>
      </c>
      <c r="M91" s="58">
        <f t="shared" si="2"/>
        <v>275.57438440071593</v>
      </c>
    </row>
    <row r="92" spans="2:13" ht="18" customHeight="1" x14ac:dyDescent="0.2">
      <c r="B92" s="63">
        <v>2005</v>
      </c>
      <c r="C92" s="64">
        <v>0.88780490137146295</v>
      </c>
      <c r="D92" s="64">
        <v>166.56543870742442</v>
      </c>
      <c r="E92" s="64">
        <v>18.905887751916534</v>
      </c>
      <c r="F92" s="64">
        <v>4.1025955214169105</v>
      </c>
      <c r="G92" s="64">
        <v>24.479478337240835</v>
      </c>
      <c r="H92" s="64">
        <v>8.4301788622110774</v>
      </c>
      <c r="I92" s="64">
        <v>18.306349174843817</v>
      </c>
      <c r="J92" s="64">
        <v>26.149083740589127</v>
      </c>
      <c r="K92" s="65">
        <v>0.26420212297759998</v>
      </c>
      <c r="M92" s="58">
        <f t="shared" si="2"/>
        <v>268.09101911999176</v>
      </c>
    </row>
    <row r="93" spans="2:13" ht="18" customHeight="1" x14ac:dyDescent="0.2">
      <c r="B93" s="22">
        <v>2006</v>
      </c>
      <c r="C93" s="23">
        <v>1.4562954654908318</v>
      </c>
      <c r="D93" s="23">
        <v>165.46498024402945</v>
      </c>
      <c r="E93" s="23">
        <v>18.634812180996803</v>
      </c>
      <c r="F93" s="23">
        <v>4.2848058356063028</v>
      </c>
      <c r="G93" s="23">
        <v>23.526986917570408</v>
      </c>
      <c r="H93" s="23">
        <v>8.5215807247461814</v>
      </c>
      <c r="I93" s="23">
        <v>18.64850878742191</v>
      </c>
      <c r="J93" s="23">
        <v>21.366153195032449</v>
      </c>
      <c r="K93" s="60">
        <v>0.27605748797767993</v>
      </c>
      <c r="M93" s="58">
        <f t="shared" si="2"/>
        <v>262.18018083887199</v>
      </c>
    </row>
    <row r="94" spans="2:13" ht="18" customHeight="1" x14ac:dyDescent="0.2">
      <c r="B94" s="63">
        <v>2007</v>
      </c>
      <c r="C94" s="64">
        <v>1.9990284866439973</v>
      </c>
      <c r="D94" s="64">
        <v>166.10540137728788</v>
      </c>
      <c r="E94" s="64">
        <v>17.927986215622386</v>
      </c>
      <c r="F94" s="64">
        <v>4.414390855511459</v>
      </c>
      <c r="G94" s="64">
        <v>23.275639276617522</v>
      </c>
      <c r="H94" s="64">
        <v>8.7147723522616491</v>
      </c>
      <c r="I94" s="64">
        <v>18.990668400000008</v>
      </c>
      <c r="J94" s="64">
        <v>17.106746085168666</v>
      </c>
      <c r="K94" s="65">
        <v>0.28791285297775998</v>
      </c>
      <c r="M94" s="58">
        <f t="shared" si="2"/>
        <v>258.82254590209129</v>
      </c>
    </row>
    <row r="95" spans="2:13" ht="18" customHeight="1" x14ac:dyDescent="0.2">
      <c r="B95" s="22">
        <v>2008</v>
      </c>
      <c r="C95" s="23">
        <v>2.5901451084623615</v>
      </c>
      <c r="D95" s="23">
        <v>167.56771493232534</v>
      </c>
      <c r="E95" s="23">
        <v>18.522541600082732</v>
      </c>
      <c r="F95" s="23">
        <v>4.6814657870425904</v>
      </c>
      <c r="G95" s="23">
        <v>25.002994723031364</v>
      </c>
      <c r="H95" s="23">
        <v>9.0286624348946276</v>
      </c>
      <c r="I95" s="23">
        <v>18.414505600000002</v>
      </c>
      <c r="J95" s="23">
        <v>13.37086260340457</v>
      </c>
      <c r="K95" s="60">
        <v>0.29976821797783998</v>
      </c>
      <c r="M95" s="58">
        <f t="shared" si="2"/>
        <v>259.47866100722143</v>
      </c>
    </row>
    <row r="96" spans="2:13" ht="18" customHeight="1" x14ac:dyDescent="0.2">
      <c r="B96" s="19">
        <v>2009</v>
      </c>
      <c r="C96" s="64">
        <v>3.1812617302807253</v>
      </c>
      <c r="D96" s="64">
        <v>164.57270678779258</v>
      </c>
      <c r="E96" s="64">
        <v>18.853994008793737</v>
      </c>
      <c r="F96" s="64">
        <v>4.9694628396443203</v>
      </c>
      <c r="G96" s="64">
        <v>25.334134611396774</v>
      </c>
      <c r="H96" s="64">
        <v>9.2952152391802354</v>
      </c>
      <c r="I96" s="64">
        <v>17.181502799999997</v>
      </c>
      <c r="J96" s="64">
        <v>10.177624990670994</v>
      </c>
      <c r="K96" s="65">
        <v>0.31162358297791998</v>
      </c>
      <c r="M96" s="58">
        <f t="shared" si="2"/>
        <v>253.87752659073729</v>
      </c>
    </row>
    <row r="97" spans="2:14" ht="18" customHeight="1" x14ac:dyDescent="0.2">
      <c r="B97" s="22">
        <v>2010</v>
      </c>
      <c r="C97" s="23">
        <v>3.7723783520990888</v>
      </c>
      <c r="D97" s="23">
        <v>169.1305762982166</v>
      </c>
      <c r="E97" s="23">
        <v>19.821126775201289</v>
      </c>
      <c r="F97" s="23">
        <v>5.3386602192072194</v>
      </c>
      <c r="G97" s="23">
        <v>26.104845558691387</v>
      </c>
      <c r="H97" s="23">
        <v>9.6304719853646787</v>
      </c>
      <c r="I97" s="23">
        <v>15.87696</v>
      </c>
      <c r="J97" s="23">
        <v>7.5270332469679504</v>
      </c>
      <c r="K97" s="60">
        <v>0.32347894797800003</v>
      </c>
      <c r="M97" s="58">
        <f t="shared" si="2"/>
        <v>257.52553138372622</v>
      </c>
    </row>
    <row r="98" spans="2:14" ht="18" customHeight="1" x14ac:dyDescent="0.2">
      <c r="B98" s="63">
        <v>2011</v>
      </c>
      <c r="C98" s="64">
        <v>3.7723783520990888</v>
      </c>
      <c r="D98" s="64">
        <v>168.44807091817034</v>
      </c>
      <c r="E98" s="64">
        <v>19.977998809447705</v>
      </c>
      <c r="F98" s="64">
        <v>5.2735771122801438</v>
      </c>
      <c r="G98" s="64">
        <v>25.493307186153011</v>
      </c>
      <c r="H98" s="64">
        <v>9.1314244790503842</v>
      </c>
      <c r="I98" s="64">
        <v>14.049719999999997</v>
      </c>
      <c r="J98" s="64">
        <v>7.5652783060499802</v>
      </c>
      <c r="K98" s="65">
        <v>0.32347894797800003</v>
      </c>
      <c r="M98" s="58">
        <f t="shared" si="2"/>
        <v>254.03523411122868</v>
      </c>
    </row>
    <row r="99" spans="2:14" ht="18" customHeight="1" x14ac:dyDescent="0.2">
      <c r="B99" s="22">
        <v>2012</v>
      </c>
      <c r="C99" s="23">
        <v>3.7723783520990888</v>
      </c>
      <c r="D99" s="23">
        <v>161.2692867445304</v>
      </c>
      <c r="E99" s="23">
        <v>19.731486327811151</v>
      </c>
      <c r="F99" s="23">
        <v>4.8433364176428899</v>
      </c>
      <c r="G99" s="23">
        <v>20.00026933192828</v>
      </c>
      <c r="H99" s="23">
        <v>9.5809551133958557</v>
      </c>
      <c r="I99" s="23">
        <v>12.52148</v>
      </c>
      <c r="J99" s="23">
        <v>7.6164829766640327</v>
      </c>
      <c r="K99" s="60">
        <v>0.32347894797791998</v>
      </c>
      <c r="M99" s="58">
        <f t="shared" si="2"/>
        <v>239.6591542120496</v>
      </c>
    </row>
    <row r="100" spans="2:14" ht="18" customHeight="1" x14ac:dyDescent="0.2">
      <c r="B100" s="63">
        <v>2013</v>
      </c>
      <c r="C100" s="64">
        <v>3.7723783520990888</v>
      </c>
      <c r="D100" s="64">
        <v>170.33077963431077</v>
      </c>
      <c r="E100" s="64">
        <v>20.921721560054237</v>
      </c>
      <c r="F100" s="64">
        <v>4.3571100930249278</v>
      </c>
      <c r="G100" s="64">
        <v>15.056375846689107</v>
      </c>
      <c r="H100" s="64">
        <v>10.235800673203103</v>
      </c>
      <c r="I100" s="64">
        <v>11.622399999999999</v>
      </c>
      <c r="J100" s="64">
        <v>7.6676874548713094</v>
      </c>
      <c r="K100" s="65">
        <v>0.32347894797783999</v>
      </c>
      <c r="M100" s="58">
        <f t="shared" si="2"/>
        <v>244.28773256223033</v>
      </c>
    </row>
    <row r="101" spans="2:14" ht="18" customHeight="1" x14ac:dyDescent="0.2">
      <c r="B101" s="22">
        <v>2014</v>
      </c>
      <c r="C101" s="23">
        <v>3.7723783520990888</v>
      </c>
      <c r="D101" s="23">
        <v>176.90384441091092</v>
      </c>
      <c r="E101" s="23">
        <v>21.005734183756932</v>
      </c>
      <c r="F101" s="23">
        <v>3.8997916506143753</v>
      </c>
      <c r="G101" s="23">
        <v>10.123969716114154</v>
      </c>
      <c r="H101" s="23">
        <v>10.925378219479036</v>
      </c>
      <c r="I101" s="23">
        <v>11.38016</v>
      </c>
      <c r="J101" s="23">
        <v>7.6997694997409614</v>
      </c>
      <c r="K101" s="60">
        <v>0.32347894797775995</v>
      </c>
      <c r="M101" s="58">
        <f t="shared" si="2"/>
        <v>246.03450498069319</v>
      </c>
    </row>
    <row r="102" spans="2:14" ht="18" customHeight="1" x14ac:dyDescent="0.2">
      <c r="B102" s="63">
        <v>2015</v>
      </c>
      <c r="C102" s="64">
        <v>3.7723783520990888</v>
      </c>
      <c r="D102" s="64">
        <v>155.18968066194657</v>
      </c>
      <c r="E102" s="64">
        <v>20.739694097249405</v>
      </c>
      <c r="F102" s="64">
        <v>3.7016394798658774</v>
      </c>
      <c r="G102" s="64">
        <v>5.0054556133225239</v>
      </c>
      <c r="H102" s="64">
        <v>11.639424786574539</v>
      </c>
      <c r="I102" s="64">
        <v>11.06274</v>
      </c>
      <c r="J102" s="64">
        <v>7.6339673087941851</v>
      </c>
      <c r="K102" s="65">
        <v>0.3234789479776799</v>
      </c>
      <c r="M102" s="58">
        <f t="shared" si="2"/>
        <v>219.06845924782988</v>
      </c>
    </row>
    <row r="103" spans="2:14" ht="18" customHeight="1" x14ac:dyDescent="0.2">
      <c r="B103" s="22">
        <v>2016</v>
      </c>
      <c r="C103" s="23">
        <v>3.7723783520990888</v>
      </c>
      <c r="D103" s="23">
        <v>140.64883370530916</v>
      </c>
      <c r="E103" s="23">
        <v>21.146287569434385</v>
      </c>
      <c r="F103" s="23">
        <v>3.3653031371197697</v>
      </c>
      <c r="G103" s="23">
        <v>1.2614385033653541</v>
      </c>
      <c r="H103" s="23">
        <v>12.576673021246302</v>
      </c>
      <c r="I103" s="23">
        <v>11.205319999999999</v>
      </c>
      <c r="J103" s="23">
        <v>7.6656753528442527</v>
      </c>
      <c r="K103" s="60">
        <v>0.32347894797759991</v>
      </c>
      <c r="M103" s="58">
        <f t="shared" si="2"/>
        <v>201.96538858939593</v>
      </c>
      <c r="N103" s="14">
        <f>(100*M103/M74)-100</f>
        <v>-76.616190590884557</v>
      </c>
    </row>
    <row r="104" spans="2:14" ht="27" customHeight="1" x14ac:dyDescent="0.2"/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19" type="noConversion"/>
  <conditionalFormatting sqref="L9 O9:X9">
    <cfRule type="cellIs" dxfId="3" priority="5" operator="greaterThan">
      <formula>0</formula>
    </cfRule>
  </conditionalFormatting>
  <conditionalFormatting sqref="M9:N9">
    <cfRule type="cellIs" dxfId="2" priority="3" operator="greaterThan">
      <formula>0</formula>
    </cfRule>
  </conditionalFormatting>
  <conditionalFormatting sqref="M41:N41">
    <cfRule type="cellIs" dxfId="1" priority="2" operator="greaterThan">
      <formula>0</formula>
    </cfRule>
  </conditionalFormatting>
  <conditionalFormatting sqref="M73:N73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AA45"/>
  <sheetViews>
    <sheetView showGridLines="0" tabSelected="1" zoomScale="115" zoomScaleNormal="115" workbookViewId="0">
      <selection sqref="A1:Q45"/>
    </sheetView>
  </sheetViews>
  <sheetFormatPr baseColWidth="10" defaultRowHeight="12.75" x14ac:dyDescent="0.2"/>
  <cols>
    <col min="1" max="1" width="3.28515625" style="5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6" width="1.42578125" style="1" customWidth="1"/>
    <col min="17" max="17" width="16.710937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27" ht="20.25" customHeight="1" x14ac:dyDescent="0.2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6"/>
      <c r="S2" s="71" t="s">
        <v>7</v>
      </c>
      <c r="T2" s="72"/>
      <c r="U2" s="72"/>
      <c r="V2" s="72"/>
      <c r="W2" s="72"/>
      <c r="X2" s="72"/>
      <c r="Y2" s="72"/>
      <c r="Z2" s="72"/>
      <c r="AA2" s="73"/>
    </row>
    <row r="3" spans="1:27" s="9" customFormat="1" ht="18.75" customHeight="1" x14ac:dyDescent="0.3">
      <c r="A3" s="5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8"/>
      <c r="P3" s="8"/>
      <c r="Q3" s="47"/>
      <c r="R3" s="8"/>
      <c r="S3" s="31"/>
      <c r="T3" s="32"/>
      <c r="U3" s="33"/>
      <c r="V3" s="32"/>
      <c r="W3" s="32"/>
      <c r="X3" s="33"/>
      <c r="Y3" s="32"/>
      <c r="Z3" s="32"/>
      <c r="AA3" s="34"/>
    </row>
    <row r="4" spans="1:27" s="9" customFormat="1" ht="15.95" customHeight="1" x14ac:dyDescent="0.2">
      <c r="A4" s="5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8"/>
      <c r="P4" s="8"/>
      <c r="Q4" s="47"/>
      <c r="R4" s="8"/>
      <c r="S4" s="31"/>
      <c r="T4" s="32"/>
      <c r="U4" s="32"/>
      <c r="V4" s="32"/>
      <c r="W4" s="32"/>
      <c r="X4" s="32"/>
      <c r="Y4" s="32"/>
      <c r="Z4" s="32"/>
      <c r="AA4" s="34"/>
    </row>
    <row r="5" spans="1:27" ht="7.5" customHeight="1" x14ac:dyDescent="0.2">
      <c r="A5" s="5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46"/>
      <c r="S5" s="35"/>
      <c r="T5" s="36"/>
      <c r="U5" s="36"/>
      <c r="V5" s="36"/>
      <c r="W5" s="36"/>
      <c r="X5" s="36"/>
      <c r="Y5" s="36"/>
      <c r="Z5" s="36"/>
      <c r="AA5" s="37"/>
    </row>
    <row r="6" spans="1:27" ht="16.5" customHeight="1" x14ac:dyDescent="0.2">
      <c r="A6" s="55"/>
      <c r="C6" s="4"/>
      <c r="Q6" s="46"/>
      <c r="S6" s="35"/>
      <c r="T6" s="36"/>
      <c r="U6" s="36"/>
      <c r="V6" s="36"/>
      <c r="W6" s="36"/>
      <c r="X6" s="36"/>
      <c r="Y6" s="36"/>
      <c r="Z6" s="36"/>
      <c r="AA6" s="37"/>
    </row>
    <row r="7" spans="1:27" ht="16.5" customHeight="1" x14ac:dyDescent="0.2">
      <c r="A7" s="55"/>
      <c r="C7" s="4"/>
      <c r="Q7" s="46"/>
      <c r="S7" s="35"/>
      <c r="T7" s="36"/>
      <c r="U7" s="36"/>
      <c r="V7" s="36"/>
      <c r="W7" s="36"/>
      <c r="X7" s="36"/>
      <c r="Y7" s="36"/>
      <c r="Z7" s="36"/>
      <c r="AA7" s="37"/>
    </row>
    <row r="8" spans="1:27" ht="16.5" customHeight="1" x14ac:dyDescent="0.2">
      <c r="A8" s="55"/>
      <c r="C8" s="4"/>
      <c r="Q8" s="46"/>
      <c r="S8" s="35"/>
      <c r="T8" s="36"/>
      <c r="U8" s="36"/>
      <c r="V8" s="36"/>
      <c r="W8" s="36"/>
      <c r="X8" s="36"/>
      <c r="Y8" s="36"/>
      <c r="Z8" s="36"/>
      <c r="AA8" s="37"/>
    </row>
    <row r="9" spans="1:27" ht="16.5" customHeight="1" x14ac:dyDescent="0.2">
      <c r="A9" s="55"/>
      <c r="C9" s="4"/>
      <c r="Q9" s="46"/>
      <c r="S9" s="35"/>
      <c r="T9" s="36"/>
      <c r="U9" s="36"/>
      <c r="V9" s="36"/>
      <c r="W9" s="36"/>
      <c r="X9" s="36"/>
      <c r="Y9" s="36"/>
      <c r="Z9" s="36"/>
      <c r="AA9" s="37"/>
    </row>
    <row r="10" spans="1:27" ht="16.5" customHeight="1" x14ac:dyDescent="0.2">
      <c r="A10" s="55"/>
      <c r="C10" s="4"/>
      <c r="Q10" s="46"/>
      <c r="S10" s="35"/>
      <c r="T10" s="36"/>
      <c r="U10" s="36"/>
      <c r="V10" s="36"/>
      <c r="W10" s="36"/>
      <c r="X10" s="36"/>
      <c r="Y10" s="36"/>
      <c r="Z10" s="36"/>
      <c r="AA10" s="37"/>
    </row>
    <row r="11" spans="1:27" ht="16.5" customHeight="1" x14ac:dyDescent="0.2">
      <c r="A11" s="55"/>
      <c r="C11" s="4"/>
      <c r="Q11" s="46"/>
      <c r="S11" s="35"/>
      <c r="T11" s="38" t="s">
        <v>4</v>
      </c>
      <c r="U11" s="36"/>
      <c r="V11" s="36"/>
      <c r="W11" s="36"/>
      <c r="X11" s="36"/>
      <c r="Y11" s="36"/>
      <c r="Z11" s="36"/>
      <c r="AA11" s="37"/>
    </row>
    <row r="12" spans="1:27" ht="16.5" customHeight="1" x14ac:dyDescent="0.2">
      <c r="A12" s="55"/>
      <c r="C12" s="4"/>
      <c r="Q12" s="46"/>
      <c r="S12" s="35"/>
      <c r="T12" s="36"/>
      <c r="U12" s="36"/>
      <c r="V12" s="36"/>
      <c r="W12" s="36"/>
      <c r="X12" s="36"/>
      <c r="Y12" s="36"/>
      <c r="Z12" s="36"/>
      <c r="AA12" s="37"/>
    </row>
    <row r="13" spans="1:27" ht="17.25" customHeight="1" x14ac:dyDescent="0.2">
      <c r="A13" s="55"/>
      <c r="C13" s="4"/>
      <c r="Q13" s="46"/>
      <c r="S13" s="35"/>
      <c r="T13" s="38" t="s">
        <v>5</v>
      </c>
      <c r="U13" s="36"/>
      <c r="V13" s="36"/>
      <c r="W13" s="36"/>
      <c r="X13" s="36"/>
      <c r="Y13" s="36"/>
      <c r="Z13" s="36"/>
      <c r="AA13" s="37"/>
    </row>
    <row r="14" spans="1:27" ht="16.5" customHeight="1" x14ac:dyDescent="0.2">
      <c r="A14" s="55"/>
      <c r="C14" s="4"/>
      <c r="Q14" s="46"/>
      <c r="S14" s="35"/>
      <c r="T14" s="36"/>
      <c r="U14" s="36"/>
      <c r="V14" s="36"/>
      <c r="W14" s="36"/>
      <c r="X14" s="36"/>
      <c r="Y14" s="36"/>
      <c r="Z14" s="36"/>
      <c r="AA14" s="37"/>
    </row>
    <row r="15" spans="1:27" ht="16.5" customHeight="1" x14ac:dyDescent="0.2">
      <c r="A15" s="55"/>
      <c r="C15" s="4"/>
      <c r="Q15" s="46"/>
      <c r="S15" s="35"/>
      <c r="T15" s="36"/>
      <c r="U15" s="38" t="s">
        <v>6</v>
      </c>
      <c r="V15" s="36"/>
      <c r="W15" s="36"/>
      <c r="X15" s="38" t="s">
        <v>6</v>
      </c>
      <c r="Y15" s="36"/>
      <c r="Z15" s="36"/>
      <c r="AA15" s="37"/>
    </row>
    <row r="16" spans="1:27" ht="16.5" customHeight="1" x14ac:dyDescent="0.2">
      <c r="A16" s="55"/>
      <c r="C16" s="4"/>
      <c r="Q16" s="46"/>
      <c r="S16" s="35"/>
      <c r="T16" s="36"/>
      <c r="U16" s="36"/>
      <c r="V16" s="36"/>
      <c r="W16" s="36"/>
      <c r="X16" s="36"/>
      <c r="Y16" s="36"/>
      <c r="Z16" s="36"/>
      <c r="AA16" s="37"/>
    </row>
    <row r="17" spans="1:27" ht="16.5" customHeight="1" x14ac:dyDescent="0.2">
      <c r="A17" s="55"/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48"/>
      <c r="R17" s="26"/>
      <c r="S17" s="35"/>
      <c r="T17" s="36"/>
      <c r="U17" s="36"/>
      <c r="V17" s="36"/>
      <c r="W17" s="36"/>
      <c r="X17" s="36"/>
      <c r="Y17" s="36"/>
      <c r="Z17" s="36"/>
      <c r="AA17" s="37"/>
    </row>
    <row r="18" spans="1:27" ht="22.5" customHeight="1" x14ac:dyDescent="0.2">
      <c r="A18" s="55"/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48"/>
      <c r="R18" s="26"/>
      <c r="S18" s="35"/>
      <c r="T18" s="36"/>
      <c r="U18" s="36"/>
      <c r="V18" s="36"/>
      <c r="W18" s="36"/>
      <c r="X18" s="36"/>
      <c r="Y18" s="36"/>
      <c r="Z18" s="36"/>
      <c r="AA18" s="37"/>
    </row>
    <row r="19" spans="1:27" ht="87" customHeight="1" x14ac:dyDescent="0.2">
      <c r="A19" s="55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48"/>
      <c r="R19" s="26"/>
      <c r="S19" s="39"/>
      <c r="T19" s="40"/>
      <c r="U19" s="40"/>
      <c r="V19" s="40"/>
      <c r="W19" s="40"/>
      <c r="X19" s="40"/>
      <c r="Y19" s="40"/>
      <c r="Z19" s="40"/>
      <c r="AA19" s="41"/>
    </row>
    <row r="20" spans="1:27" ht="9" customHeight="1" x14ac:dyDescent="0.2">
      <c r="A20" s="55"/>
      <c r="B20" s="28"/>
      <c r="C20" s="29"/>
      <c r="D20" s="28"/>
      <c r="E20" s="74"/>
      <c r="F20" s="28"/>
      <c r="G20" s="74"/>
      <c r="H20" s="28"/>
      <c r="I20" s="74"/>
      <c r="J20" s="28"/>
      <c r="K20" s="74"/>
      <c r="L20" s="28"/>
      <c r="M20" s="74"/>
      <c r="N20" s="28"/>
      <c r="O20" s="26"/>
      <c r="P20" s="26"/>
      <c r="Q20" s="48"/>
      <c r="R20" s="26"/>
    </row>
    <row r="21" spans="1:27" ht="11.25" customHeight="1" x14ac:dyDescent="0.2">
      <c r="A21" s="55"/>
      <c r="B21" s="28"/>
      <c r="C21" s="29"/>
      <c r="D21" s="28"/>
      <c r="E21" s="74"/>
      <c r="F21" s="28"/>
      <c r="G21" s="74"/>
      <c r="H21" s="28"/>
      <c r="I21" s="74"/>
      <c r="J21" s="28"/>
      <c r="K21" s="74"/>
      <c r="L21" s="28"/>
      <c r="M21" s="74"/>
      <c r="N21" s="28"/>
      <c r="O21" s="26"/>
      <c r="P21" s="26"/>
      <c r="Q21" s="48"/>
      <c r="R21" s="26"/>
    </row>
    <row r="22" spans="1:27" ht="3.75" customHeight="1" x14ac:dyDescent="0.2">
      <c r="A22" s="55"/>
      <c r="B22" s="28"/>
      <c r="C22" s="29"/>
      <c r="D22" s="28"/>
      <c r="E22" s="53"/>
      <c r="F22" s="28"/>
      <c r="G22" s="53"/>
      <c r="H22" s="28"/>
      <c r="I22" s="53"/>
      <c r="J22" s="28"/>
      <c r="K22" s="53"/>
      <c r="L22" s="28"/>
      <c r="M22" s="53"/>
      <c r="N22" s="28"/>
      <c r="O22" s="26"/>
      <c r="P22" s="26"/>
      <c r="Q22" s="48"/>
      <c r="R22" s="26"/>
    </row>
    <row r="23" spans="1:27" ht="9" customHeight="1" x14ac:dyDescent="0.2">
      <c r="A23" s="55"/>
      <c r="B23" s="28"/>
      <c r="C23" s="29"/>
      <c r="D23" s="28"/>
      <c r="E23" s="74"/>
      <c r="F23" s="28"/>
      <c r="G23" s="74"/>
      <c r="H23" s="28"/>
      <c r="I23" s="74"/>
      <c r="J23" s="28"/>
      <c r="K23" s="74"/>
      <c r="L23" s="28"/>
      <c r="M23" s="74"/>
      <c r="N23" s="28"/>
      <c r="O23" s="26"/>
      <c r="P23" s="26"/>
      <c r="Q23" s="48"/>
      <c r="R23" s="26"/>
    </row>
    <row r="24" spans="1:27" ht="9" customHeight="1" x14ac:dyDescent="0.2">
      <c r="A24" s="55"/>
      <c r="B24" s="28"/>
      <c r="C24" s="29"/>
      <c r="D24" s="28"/>
      <c r="E24" s="74"/>
      <c r="F24" s="28"/>
      <c r="G24" s="74"/>
      <c r="H24" s="28"/>
      <c r="I24" s="74"/>
      <c r="J24" s="28"/>
      <c r="K24" s="74"/>
      <c r="L24" s="28"/>
      <c r="M24" s="74"/>
      <c r="N24" s="28"/>
      <c r="O24" s="26"/>
      <c r="P24" s="26"/>
      <c r="Q24" s="48"/>
      <c r="R24" s="26"/>
    </row>
    <row r="25" spans="1:27" ht="16.5" customHeight="1" x14ac:dyDescent="0.2">
      <c r="A25" s="55"/>
      <c r="B25" s="26"/>
      <c r="C25" s="27"/>
      <c r="D25" s="30"/>
      <c r="E25" s="30"/>
      <c r="F25" s="30"/>
      <c r="G25" s="30"/>
      <c r="H25" s="30"/>
      <c r="I25" s="30"/>
      <c r="J25" s="30"/>
      <c r="K25" s="30"/>
      <c r="L25" s="30"/>
      <c r="M25" s="26"/>
      <c r="N25" s="26"/>
      <c r="O25" s="26"/>
      <c r="P25" s="26"/>
      <c r="Q25" s="48"/>
      <c r="R25" s="26"/>
    </row>
    <row r="26" spans="1:27" ht="21.75" customHeight="1" x14ac:dyDescent="0.2">
      <c r="A26" s="5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48"/>
      <c r="R26" s="26"/>
    </row>
    <row r="27" spans="1:27" ht="6.75" customHeight="1" x14ac:dyDescent="0.2">
      <c r="A27" s="55"/>
      <c r="Q27" s="46"/>
    </row>
    <row r="28" spans="1:27" ht="6" customHeight="1" x14ac:dyDescent="0.2">
      <c r="A28" s="55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49"/>
      <c r="R28" s="7"/>
    </row>
    <row r="29" spans="1:27" ht="4.5" customHeight="1" x14ac:dyDescent="0.2">
      <c r="A29" s="55"/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49"/>
      <c r="R29" s="7"/>
    </row>
    <row r="30" spans="1:27" ht="6" customHeight="1" x14ac:dyDescent="0.2">
      <c r="A30" s="55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49"/>
      <c r="R30" s="7"/>
    </row>
    <row r="31" spans="1:27" ht="6.75" customHeight="1" x14ac:dyDescent="0.2">
      <c r="A31" s="55"/>
      <c r="Q31" s="46"/>
    </row>
    <row r="32" spans="1:27" ht="4.5" customHeight="1" x14ac:dyDescent="0.2">
      <c r="A32" s="55"/>
      <c r="H32" s="3"/>
      <c r="I32" s="3"/>
      <c r="J32" s="3"/>
      <c r="K32" s="3"/>
      <c r="L32" s="3"/>
      <c r="Q32" s="46"/>
    </row>
    <row r="33" spans="1:17" ht="18" customHeight="1" x14ac:dyDescent="0.2">
      <c r="A33" s="55"/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  <c r="Q33" s="46"/>
    </row>
    <row r="34" spans="1:17" x14ac:dyDescent="0.2">
      <c r="A34" s="55"/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  <c r="Q34" s="46"/>
    </row>
    <row r="35" spans="1:17" x14ac:dyDescent="0.2">
      <c r="A35" s="55"/>
      <c r="B35" s="10"/>
      <c r="C35" s="10"/>
      <c r="D35" s="10"/>
      <c r="E35" s="10"/>
      <c r="F35" s="10"/>
      <c r="G35" s="3"/>
      <c r="H35" s="3"/>
      <c r="I35" s="3"/>
      <c r="J35" s="3"/>
      <c r="K35" s="3"/>
      <c r="L35" s="3"/>
      <c r="Q35" s="46"/>
    </row>
    <row r="36" spans="1:17" x14ac:dyDescent="0.2">
      <c r="A36" s="55"/>
      <c r="Q36" s="46"/>
    </row>
    <row r="37" spans="1:17" x14ac:dyDescent="0.2">
      <c r="A37" s="55"/>
      <c r="Q37" s="46"/>
    </row>
    <row r="38" spans="1:17" x14ac:dyDescent="0.2">
      <c r="A38" s="55"/>
      <c r="Q38" s="46"/>
    </row>
    <row r="39" spans="1:17" x14ac:dyDescent="0.2">
      <c r="A39" s="55"/>
      <c r="Q39" s="46"/>
    </row>
    <row r="40" spans="1:17" x14ac:dyDescent="0.2">
      <c r="A40" s="55"/>
      <c r="Q40" s="46"/>
    </row>
    <row r="41" spans="1:17" x14ac:dyDescent="0.2">
      <c r="A41" s="55"/>
      <c r="Q41" s="46"/>
    </row>
    <row r="42" spans="1:17" x14ac:dyDescent="0.2">
      <c r="A42" s="55"/>
      <c r="Q42" s="46"/>
    </row>
    <row r="43" spans="1:17" x14ac:dyDescent="0.2">
      <c r="A43" s="55"/>
      <c r="Q43" s="46"/>
    </row>
    <row r="44" spans="1:17" x14ac:dyDescent="0.2">
      <c r="A44" s="55"/>
      <c r="Q44" s="46"/>
    </row>
    <row r="45" spans="1:17" ht="10.5" customHeight="1" x14ac:dyDescent="0.2">
      <c r="A45" s="57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</row>
  </sheetData>
  <sheetProtection selectLockedCells="1"/>
  <mergeCells count="11">
    <mergeCell ref="S2:AA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Diagramm!pe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2017-02-24T10:55:56Z</cp:lastPrinted>
  <dcterms:created xsi:type="dcterms:W3CDTF">2010-08-25T11:28:54Z</dcterms:created>
  <dcterms:modified xsi:type="dcterms:W3CDTF">2020-09-17T12:56:07Z</dcterms:modified>
</cp:coreProperties>
</file>