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DieseArbeitsmappe"/>
  <mc:AlternateContent xmlns:mc="http://schemas.openxmlformats.org/markup-compatibility/2006">
    <mc:Choice Requires="x15">
      <x15ac:absPath xmlns:x15ac="http://schemas.microsoft.com/office/spreadsheetml/2010/11/ac" url="\\gruppende\I1.5\Int\DATEN-ZUR-UMWELT\_DzU-ARTIKEL\11_HAUSHALTE-KONSUM\11-3_Konsum-Produkte\11-3-2_Gruene-Produkte\11-3-2-4_Ernaehrung\"/>
    </mc:Choice>
  </mc:AlternateContent>
  <xr:revisionPtr revIDLastSave="0" documentId="13_ncr:1_{F911CF2D-2061-4079-92A1-FE93C03739E2}" xr6:coauthVersionLast="36" xr6:coauthVersionMax="36" xr10:uidLastSave="{00000000-0000-0000-0000-000000000000}"/>
  <bookViews>
    <workbookView xWindow="-15" yWindow="-15" windowWidth="12615" windowHeight="11580" tabRatio="802" firstSheet="1" activeTab="2" xr2:uid="{00000000-000D-0000-FFFF-FFFF00000000}"/>
  </bookViews>
  <sheets>
    <sheet name="Vorberechnung" sheetId="25" state="hidden" r:id="rId1"/>
    <sheet name="Daten" sheetId="1" r:id="rId2"/>
    <sheet name="Diagramm" sheetId="21" r:id="rId3"/>
  </sheets>
  <definedNames>
    <definedName name="Beschriftung">OFFSET(Daten!#REF!,0,0,COUNTA(Daten!$B$10:$B$10),-1)</definedName>
    <definedName name="Daten01">OFFSET(Daten!#REF!,0,0,COUNTA(Daten!$C$10:$C$10),-1)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Diagramm!$B$1:$N$21</definedName>
  </definedNames>
  <calcPr calcId="191029"/>
</workbook>
</file>

<file path=xl/calcChain.xml><?xml version="1.0" encoding="utf-8"?>
<calcChain xmlns="http://schemas.openxmlformats.org/spreadsheetml/2006/main">
  <c r="K23" i="25" l="1"/>
  <c r="K25" i="25"/>
  <c r="K8" i="25"/>
  <c r="J23" i="25"/>
  <c r="J25" i="25"/>
  <c r="J8" i="25"/>
  <c r="I23" i="25"/>
  <c r="I25" i="25"/>
  <c r="I8" i="25"/>
  <c r="H23" i="25"/>
  <c r="H25" i="25"/>
  <c r="H8" i="25"/>
  <c r="G23" i="25"/>
  <c r="G25" i="25"/>
  <c r="G8" i="25"/>
  <c r="F23" i="25"/>
  <c r="F25" i="25"/>
  <c r="F8" i="25"/>
  <c r="E23" i="25"/>
  <c r="E25" i="25"/>
  <c r="E8" i="25"/>
  <c r="D23" i="25"/>
  <c r="D25" i="25"/>
  <c r="D8" i="25"/>
  <c r="C23" i="25"/>
  <c r="C25" i="25"/>
  <c r="C8" i="25"/>
  <c r="Y3" i="1"/>
</calcChain>
</file>

<file path=xl/sharedStrings.xml><?xml version="1.0" encoding="utf-8"?>
<sst xmlns="http://schemas.openxmlformats.org/spreadsheetml/2006/main" count="59" uniqueCount="58">
  <si>
    <t>Quelle:</t>
  </si>
  <si>
    <t>Hauptitel:</t>
  </si>
  <si>
    <t>Untertitel:</t>
  </si>
  <si>
    <t>Fußnote:</t>
  </si>
  <si>
    <t>Trennlinie horizontal gepunktet</t>
  </si>
  <si>
    <t>Trennlinie horizontal</t>
  </si>
  <si>
    <t>Trennlinie vertikal gepunktet</t>
  </si>
  <si>
    <t>Zusätzliche Grafikelemente</t>
  </si>
  <si>
    <t>Achsenbezeichnung 1:</t>
  </si>
  <si>
    <t>Achsenbezeichnung 2:</t>
  </si>
  <si>
    <t>Konsumbereich</t>
  </si>
  <si>
    <t>Produkt/Produktgruppe</t>
  </si>
  <si>
    <t>Biolebensmittel</t>
  </si>
  <si>
    <t>Umsatz (in Mrd. EUR)</t>
  </si>
  <si>
    <t>Marktanteile (in %)</t>
  </si>
  <si>
    <t>Umsatz in Milliarden Euro</t>
  </si>
  <si>
    <t>Marktanteil in Prozent</t>
  </si>
  <si>
    <t>Umsatz</t>
  </si>
  <si>
    <t>Ernährung</t>
  </si>
  <si>
    <t>Quellen (inkl. Zugriffsdatum)</t>
  </si>
  <si>
    <t>Bemerkungen</t>
  </si>
  <si>
    <t>Datenübersicht</t>
  </si>
  <si>
    <t>Kennzahlen</t>
    <phoneticPr fontId="0" type="noConversion"/>
  </si>
  <si>
    <t>Erläuterung</t>
  </si>
  <si>
    <t>Bund Ökologische Lebensmittelwirtschaft (BÖLW) (Hrsg.) (2012 (S.17), 2013 (S.17), 2014, 2015, 2016 (S.9), 2017 (S.6): Zahlen, Daten, Fakten: Die Bio-Branche 2012, 2013, 2014, 2015, 2016, 2017. Berlin. http://www.boelw.de/uploads/pics/ZDF/ZDF_Endversion_120110.pdf</t>
  </si>
  <si>
    <t>Die Umsatzzahlen ab 2010 sind aufgrund einer neuen Berechnungsgrundlage nicht mit den Zahlen  zu den Vorjahren vergleichbar. Für das Jahr 2010 liegt keine Zahl für den Marktanteil vor.</t>
  </si>
  <si>
    <t>Die Marktanteile werden am Verhältnis der Ausgaben der Haushalte für Nahrungsmittel und Getränke insgesamt zu den Ausgaben für Bio-Lebensmittel bemessen.</t>
  </si>
  <si>
    <t xml:space="preserve">
Zahl Marktanteil 2014: Email Kontakt mit Frau Anke Spies, BÖLW (24.06.2015)</t>
  </si>
  <si>
    <t>Häufig rückwirkende Revision der Daten beim Statistischen Bundesamt erfordert auch eine Anpassung der Zahl zu den Marktanteilen. Aus diesem Grund nehmen wir künftig die Zahlen der aktuellsten Daten zu Konsumausgaben der privaten Haushalte und berechnen den Marktanteil selbst. So können wir auf allfällige Anpassungen reagieren.</t>
  </si>
  <si>
    <t>Rohdaten und Vorberechnungen</t>
  </si>
  <si>
    <t>Mrd. EUR</t>
  </si>
  <si>
    <t>Gegenstand der Nachweisung</t>
  </si>
  <si>
    <t>SEA-Nr.</t>
  </si>
  <si>
    <t>Nahrungsmittel und alkoholfreie Getränke</t>
  </si>
  <si>
    <t>01</t>
  </si>
  <si>
    <t>Statistisches Bundesamt, VGR, 2.10 Konsumausgaben der privaten Haushalte im Inland nach Verwendungszwecken und nach Dauerhaftigkeit der Güter 
https://www.destatis.de/DE/Publikationen/Thematisch/VolkswirtschaftlicheGesamtrechnungen/Inlandsprodukt/Konsumausgaben.html Stand: September 2017</t>
  </si>
  <si>
    <t>Mail an Frau Moewius (21.11.2016) um Frage der unterschiedlichen Zahlen zu Marktanteilen zu klären. Antwort: "Um die Marktanteile zu berechnen nehmen wie als Grundlage die Summe aus den Posten „Lebensmittel und alkoholfreie Getränke“ und „alkoholische Getränke“ - um eine Vergleichbarkeit mit den Bio-Daten zu gewährleisten. Tabak dagegen spielt am Bio-Markt keine Rolle, deshalb rechnen wir ihn raus. Außerdem hat das Statistische Bundesamt immer wieder seine Daten revidiert. Insbesondere 2015 wurden die Daten umfangreich nach neuen EU-Regelungen nach unten angepasst, wodurch sich der Bio-Anteil schlagartig erhöht hat"</t>
  </si>
  <si>
    <t xml:space="preserve">  Nahrungsmittel</t>
  </si>
  <si>
    <t>011</t>
  </si>
  <si>
    <t xml:space="preserve">  Alkoholfreie Getränke</t>
  </si>
  <si>
    <t>012</t>
  </si>
  <si>
    <t>Alkoholische Getränke, Tabakwaren und Drogen</t>
  </si>
  <si>
    <t>02</t>
  </si>
  <si>
    <t xml:space="preserve">  Alkoholische Getränke</t>
  </si>
  <si>
    <t>021</t>
  </si>
  <si>
    <t xml:space="preserve">  Tabakwaren und Drogen</t>
  </si>
  <si>
    <t>022, 23</t>
  </si>
  <si>
    <t>Ausgaben Ernährung Gesamtmarkt:</t>
  </si>
  <si>
    <t>Ausgaben Bio:</t>
  </si>
  <si>
    <t>Marktanteil:</t>
  </si>
  <si>
    <t>https://www.boelw.de/themen/zahlen-fakten/handel/artikel/umsatz-bio-2017/</t>
  </si>
  <si>
    <t>Vorläufiger Wert für 2014:</t>
  </si>
  <si>
    <t>Umsatz:</t>
  </si>
  <si>
    <t>Mrd. Euro</t>
  </si>
  <si>
    <t>Anstieg zu 2016:</t>
  </si>
  <si>
    <t>Marktanteil an allen Lebensmitteln</t>
  </si>
  <si>
    <t>Umsatz und Marktanteil von Fairtrade-Lebensmitteln</t>
  </si>
  <si>
    <t>Fairtrade Deutschland: Jahres- und Wirkungsberichte (verschd. Jahrgänge)
Marktanteile: Statistisches Bundesamt, Konsumausgaben der privaten Haushalte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</si>
</sst>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quot;Quelle:&quot;\ @"/>
    <numFmt numFmtId="165" formatCode="###\ ##0.0;[Red]\-###\ ##0.0;\-"/>
    <numFmt numFmtId="166" formatCode="###\ ###\ ##0;[Red]\-###\ ###\ ##0;\-"/>
    <numFmt numFmtId="167" formatCode="0.00\ %"/>
  </numFmts>
  <fonts count="55">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sz val="10"/>
      <name val="Calibri"/>
      <family val="2"/>
      <scheme val="minor"/>
    </font>
    <font>
      <sz val="10"/>
      <name val="Calibri"/>
      <family val="2"/>
    </font>
    <font>
      <b/>
      <sz val="10"/>
      <name val="Calibri"/>
      <family val="2"/>
      <scheme val="minor"/>
    </font>
    <font>
      <i/>
      <sz val="8"/>
      <name val="Calibri"/>
      <family val="2"/>
      <scheme val="minor"/>
    </font>
    <font>
      <i/>
      <sz val="10"/>
      <name val="Calibri"/>
      <family val="2"/>
      <scheme val="minor"/>
    </font>
    <font>
      <b/>
      <sz val="10"/>
      <color rgb="FFFF0000"/>
      <name val="Calibri"/>
      <family val="2"/>
      <scheme val="minor"/>
    </font>
    <font>
      <sz val="9"/>
      <name val="MetaNormalLF-Roman"/>
      <family val="2"/>
    </font>
    <font>
      <sz val="10"/>
      <name val="MetaNormalLF-Roman"/>
      <family val="2"/>
    </font>
    <font>
      <sz val="10"/>
      <name val="ITC Officina Sans Book"/>
    </font>
    <font>
      <b/>
      <sz val="9"/>
      <color rgb="FFFFFFFF"/>
      <name val="Cambria"/>
      <family val="1"/>
    </font>
    <font>
      <sz val="10"/>
      <color rgb="FF080808"/>
      <name val="Cambria"/>
      <family val="1"/>
    </font>
    <font>
      <sz val="10"/>
      <name val="Arial"/>
      <family val="2"/>
    </font>
    <font>
      <b/>
      <sz val="12"/>
      <name val="Calibri"/>
      <family val="2"/>
      <scheme val="minor"/>
    </font>
    <font>
      <b/>
      <sz val="18"/>
      <name val="Calibri"/>
      <family val="2"/>
      <scheme val="minor"/>
    </font>
    <font>
      <b/>
      <sz val="16"/>
      <name val="Calibri"/>
      <family val="2"/>
      <scheme val="minor"/>
    </font>
    <font>
      <b/>
      <sz val="14"/>
      <name val="Calibri"/>
      <family val="2"/>
      <scheme val="minor"/>
    </font>
    <font>
      <b/>
      <i/>
      <sz val="12"/>
      <name val="Calibri"/>
      <family val="2"/>
      <scheme val="minor"/>
    </font>
    <font>
      <sz val="8"/>
      <name val="Calibri"/>
      <family val="2"/>
      <scheme val="minor"/>
    </font>
    <font>
      <b/>
      <sz val="8"/>
      <name val="Calibri"/>
      <family val="2"/>
      <scheme val="minor"/>
    </font>
    <font>
      <sz val="8"/>
      <color indexed="60"/>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2" tint="0.79998168889431442"/>
        <bgColor indexed="64"/>
      </patternFill>
    </fill>
    <fill>
      <patternFill patternType="solid">
        <fgColor theme="7" tint="0.79998168889431442"/>
        <bgColor indexed="64"/>
      </patternFill>
    </fill>
  </fills>
  <borders count="3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medium">
        <color theme="2"/>
      </left>
      <right/>
      <top/>
      <bottom/>
      <diagonal/>
    </border>
    <border>
      <left style="medium">
        <color theme="2"/>
      </left>
      <right style="medium">
        <color theme="2"/>
      </right>
      <top/>
      <bottom/>
      <diagonal/>
    </border>
    <border>
      <left style="dotted">
        <color theme="1"/>
      </left>
      <right/>
      <top/>
      <bottom/>
      <diagonal/>
    </border>
    <border>
      <left style="dotted">
        <color theme="1"/>
      </left>
      <right/>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5" fontId="41" fillId="0" borderId="11" applyFill="0" applyBorder="0">
      <alignment horizontal="right" indent="1"/>
    </xf>
    <xf numFmtId="166" fontId="42" fillId="0" borderId="0">
      <alignment horizontal="right" indent="1"/>
    </xf>
    <xf numFmtId="0" fontId="43" fillId="0" borderId="0"/>
    <xf numFmtId="43" fontId="46" fillId="0" borderId="0" applyFont="0" applyFill="0" applyBorder="0" applyAlignment="0" applyProtection="0"/>
    <xf numFmtId="9" fontId="46" fillId="0" borderId="0" applyFont="0" applyFill="0" applyBorder="0" applyAlignment="0" applyProtection="0"/>
  </cellStyleXfs>
  <cellXfs count="103">
    <xf numFmtId="0" fontId="0" fillId="0" borderId="0" xfId="0"/>
    <xf numFmtId="0" fontId="0" fillId="0" borderId="0" xfId="0" applyBorder="1"/>
    <xf numFmtId="0" fontId="21" fillId="0" borderId="0" xfId="0" applyFont="1" applyBorder="1" applyAlignment="1"/>
    <xf numFmtId="164"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xf numFmtId="0" fontId="23" fillId="24" borderId="0" xfId="0" applyFont="1" applyFill="1" applyBorder="1" applyAlignment="1" applyProtection="1">
      <alignment vertical="center"/>
    </xf>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32" fillId="29" borderId="23" xfId="0" applyFont="1" applyFill="1" applyBorder="1" applyAlignment="1">
      <alignment horizontal="left" vertical="center" wrapText="1"/>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28" fillId="24" borderId="0" xfId="0" applyFont="1" applyFill="1" applyBorder="1" applyAlignment="1" applyProtection="1">
      <alignment horizontal="left" vertical="top" wrapText="1"/>
    </xf>
    <xf numFmtId="0" fontId="32" fillId="28" borderId="28" xfId="0" applyFont="1" applyFill="1" applyBorder="1" applyAlignment="1">
      <alignment horizontal="left" vertical="center" wrapText="1"/>
    </xf>
    <xf numFmtId="2" fontId="33" fillId="29" borderId="24" xfId="0" applyNumberFormat="1" applyFont="1" applyFill="1" applyBorder="1" applyAlignment="1">
      <alignment horizontal="center" vertical="center" wrapText="1"/>
    </xf>
    <xf numFmtId="0" fontId="35" fillId="0" borderId="0" xfId="46" applyNumberFormat="1" applyFont="1" applyAlignment="1">
      <alignment vertical="top"/>
    </xf>
    <xf numFmtId="0" fontId="35" fillId="0" borderId="0" xfId="46" applyNumberFormat="1" applyFont="1" applyFill="1" applyAlignment="1">
      <alignment vertical="top"/>
    </xf>
    <xf numFmtId="0" fontId="40" fillId="0" borderId="0" xfId="46" applyNumberFormat="1" applyFont="1" applyFill="1" applyAlignment="1">
      <alignment vertical="top"/>
    </xf>
    <xf numFmtId="0" fontId="44" fillId="27" borderId="14" xfId="0" applyFont="1" applyFill="1" applyBorder="1" applyAlignment="1">
      <alignment horizontal="right" vertical="center"/>
    </xf>
    <xf numFmtId="0" fontId="44" fillId="27" borderId="15" xfId="0" applyFont="1" applyFill="1" applyBorder="1" applyAlignment="1">
      <alignment horizontal="right" vertical="center"/>
    </xf>
    <xf numFmtId="0" fontId="37" fillId="0" borderId="0" xfId="46" applyNumberFormat="1" applyFont="1" applyFill="1" applyAlignment="1">
      <alignment vertical="center"/>
    </xf>
    <xf numFmtId="0" fontId="47" fillId="0" borderId="0" xfId="46" applyNumberFormat="1" applyFont="1" applyFill="1" applyAlignment="1">
      <alignment vertical="center"/>
    </xf>
    <xf numFmtId="0" fontId="35" fillId="0" borderId="0" xfId="46" applyNumberFormat="1" applyFont="1" applyFill="1" applyBorder="1" applyAlignment="1">
      <alignment vertical="center"/>
    </xf>
    <xf numFmtId="0" fontId="35" fillId="0" borderId="0" xfId="46" applyNumberFormat="1" applyFont="1" applyFill="1" applyAlignment="1">
      <alignment vertical="center"/>
    </xf>
    <xf numFmtId="0" fontId="37" fillId="0" borderId="30" xfId="46" applyNumberFormat="1" applyFont="1" applyFill="1" applyBorder="1" applyAlignment="1">
      <alignment vertical="center"/>
    </xf>
    <xf numFmtId="0" fontId="48" fillId="0" borderId="0" xfId="46" applyNumberFormat="1" applyFont="1" applyFill="1" applyAlignment="1">
      <alignment vertical="center"/>
    </xf>
    <xf numFmtId="0" fontId="35" fillId="0" borderId="0" xfId="46" applyNumberFormat="1" applyFont="1" applyFill="1" applyBorder="1" applyAlignment="1">
      <alignment vertical="center" wrapText="1"/>
    </xf>
    <xf numFmtId="0" fontId="37" fillId="0" borderId="30" xfId="46" applyNumberFormat="1" applyFont="1" applyFill="1" applyBorder="1" applyAlignment="1">
      <alignment horizontal="left" vertical="center"/>
    </xf>
    <xf numFmtId="0" fontId="37" fillId="0" borderId="0" xfId="46" applyNumberFormat="1" applyFont="1" applyFill="1" applyAlignment="1">
      <alignment vertical="top"/>
    </xf>
    <xf numFmtId="0" fontId="49" fillId="0" borderId="0" xfId="46" applyNumberFormat="1" applyFont="1" applyFill="1" applyAlignment="1">
      <alignment vertical="top"/>
    </xf>
    <xf numFmtId="0" fontId="35" fillId="0" borderId="0" xfId="46" applyNumberFormat="1" applyFont="1" applyFill="1" applyBorder="1" applyAlignment="1">
      <alignment vertical="top"/>
    </xf>
    <xf numFmtId="0" fontId="35" fillId="0" borderId="0" xfId="46" applyNumberFormat="1" applyFont="1" applyFill="1" applyBorder="1" applyAlignment="1">
      <alignment vertical="top" wrapText="1"/>
    </xf>
    <xf numFmtId="0" fontId="37" fillId="0" borderId="30" xfId="46" applyNumberFormat="1" applyFont="1" applyFill="1" applyBorder="1" applyAlignment="1">
      <alignment horizontal="left"/>
    </xf>
    <xf numFmtId="0" fontId="50" fillId="0" borderId="0" xfId="46" applyNumberFormat="1" applyFont="1" applyFill="1" applyAlignment="1">
      <alignment vertical="top"/>
    </xf>
    <xf numFmtId="0" fontId="51" fillId="0" borderId="0" xfId="46" applyNumberFormat="1" applyFont="1" applyFill="1" applyAlignment="1">
      <alignment vertical="top"/>
    </xf>
    <xf numFmtId="0" fontId="52" fillId="0" borderId="30" xfId="46" applyNumberFormat="1" applyFont="1" applyFill="1" applyBorder="1" applyAlignment="1">
      <alignment vertical="top" wrapText="1"/>
    </xf>
    <xf numFmtId="0" fontId="37" fillId="0" borderId="17" xfId="46" applyNumberFormat="1" applyFont="1" applyFill="1" applyBorder="1" applyAlignment="1"/>
    <xf numFmtId="0" fontId="37" fillId="0" borderId="0" xfId="46" applyNumberFormat="1" applyFont="1" applyFill="1" applyAlignment="1"/>
    <xf numFmtId="0" fontId="37" fillId="0" borderId="0" xfId="46" applyNumberFormat="1" applyFont="1" applyFill="1" applyBorder="1" applyAlignment="1">
      <alignment vertical="center"/>
    </xf>
    <xf numFmtId="0" fontId="35" fillId="30" borderId="17" xfId="46" applyNumberFormat="1" applyFont="1" applyFill="1" applyBorder="1" applyAlignment="1">
      <alignment vertical="top"/>
    </xf>
    <xf numFmtId="0" fontId="52" fillId="30" borderId="20" xfId="46" applyNumberFormat="1" applyFont="1" applyFill="1" applyBorder="1" applyAlignment="1">
      <alignment vertical="top" wrapText="1"/>
    </xf>
    <xf numFmtId="2" fontId="35" fillId="30" borderId="20" xfId="46" applyNumberFormat="1" applyFont="1" applyFill="1" applyBorder="1" applyAlignment="1">
      <alignment vertical="top" wrapText="1"/>
    </xf>
    <xf numFmtId="0" fontId="35" fillId="30" borderId="20" xfId="46" applyNumberFormat="1" applyFont="1" applyFill="1" applyBorder="1" applyAlignment="1">
      <alignment vertical="top"/>
    </xf>
    <xf numFmtId="10" fontId="35" fillId="30" borderId="20" xfId="48" applyNumberFormat="1" applyFont="1" applyFill="1" applyBorder="1" applyAlignment="1">
      <alignment vertical="top" wrapText="1"/>
    </xf>
    <xf numFmtId="0" fontId="35" fillId="24" borderId="0" xfId="46" applyNumberFormat="1" applyFont="1" applyFill="1" applyAlignment="1">
      <alignment vertical="top"/>
    </xf>
    <xf numFmtId="0" fontId="36" fillId="24" borderId="0" xfId="46" applyNumberFormat="1" applyFont="1" applyFill="1" applyAlignment="1">
      <alignment vertical="top"/>
    </xf>
    <xf numFmtId="0" fontId="52" fillId="0" borderId="0" xfId="46" applyNumberFormat="1" applyFont="1" applyFill="1" applyAlignment="1">
      <alignment vertical="top"/>
    </xf>
    <xf numFmtId="0" fontId="38" fillId="0" borderId="0" xfId="46" applyNumberFormat="1" applyFont="1" applyFill="1" applyAlignment="1">
      <alignment vertical="top"/>
    </xf>
    <xf numFmtId="0" fontId="52" fillId="0" borderId="31" xfId="46" applyNumberFormat="1" applyFont="1" applyFill="1" applyBorder="1" applyAlignment="1">
      <alignment vertical="top" wrapText="1"/>
    </xf>
    <xf numFmtId="0" fontId="37" fillId="0" borderId="0" xfId="46" applyNumberFormat="1" applyFont="1" applyFill="1" applyBorder="1" applyAlignment="1">
      <alignment vertical="top"/>
    </xf>
    <xf numFmtId="0" fontId="37" fillId="0" borderId="0" xfId="46" applyFont="1" applyFill="1" applyBorder="1" applyAlignment="1">
      <alignment vertical="top"/>
    </xf>
    <xf numFmtId="0" fontId="53" fillId="0" borderId="30" xfId="46" applyNumberFormat="1" applyFont="1" applyFill="1" applyBorder="1" applyAlignment="1">
      <alignment vertical="top" wrapText="1"/>
    </xf>
    <xf numFmtId="0" fontId="35" fillId="0" borderId="20" xfId="46" applyNumberFormat="1" applyFont="1" applyFill="1" applyBorder="1" applyAlignment="1">
      <alignment vertical="top" wrapText="1"/>
    </xf>
    <xf numFmtId="43" fontId="35" fillId="0" borderId="20" xfId="47" applyFont="1" applyFill="1" applyBorder="1" applyAlignment="1">
      <alignment vertical="top" wrapText="1"/>
    </xf>
    <xf numFmtId="0" fontId="52" fillId="0" borderId="30" xfId="46" applyNumberFormat="1" applyFont="1" applyBorder="1" applyAlignment="1">
      <alignment vertical="top" wrapText="1"/>
    </xf>
    <xf numFmtId="0" fontId="37" fillId="31" borderId="20" xfId="46" applyNumberFormat="1" applyFont="1" applyFill="1" applyBorder="1" applyAlignment="1">
      <alignment vertical="top" wrapText="1"/>
    </xf>
    <xf numFmtId="0" fontId="35" fillId="31" borderId="20" xfId="46" applyNumberFormat="1" applyFont="1" applyFill="1" applyBorder="1" applyAlignment="1">
      <alignment vertical="top" wrapText="1"/>
    </xf>
    <xf numFmtId="43" fontId="35" fillId="31" borderId="20" xfId="47" applyFont="1" applyFill="1" applyBorder="1" applyAlignment="1">
      <alignment vertical="top" wrapText="1"/>
    </xf>
    <xf numFmtId="2" fontId="35" fillId="31" borderId="20" xfId="46" applyNumberFormat="1" applyFont="1" applyFill="1" applyBorder="1" applyAlignment="1">
      <alignment vertical="top" wrapText="1"/>
    </xf>
    <xf numFmtId="0" fontId="54" fillId="0" borderId="30" xfId="31" applyNumberFormat="1" applyFont="1" applyFill="1" applyBorder="1" applyAlignment="1">
      <alignment vertical="top" wrapText="1"/>
    </xf>
    <xf numFmtId="0" fontId="53" fillId="0" borderId="30" xfId="46" applyNumberFormat="1" applyFont="1" applyBorder="1" applyAlignment="1">
      <alignment vertical="top" wrapText="1"/>
    </xf>
    <xf numFmtId="3" fontId="39" fillId="0" borderId="0" xfId="46" applyNumberFormat="1" applyFont="1" applyFill="1" applyBorder="1" applyAlignment="1">
      <alignment vertical="top" wrapText="1"/>
    </xf>
    <xf numFmtId="46" fontId="35" fillId="0" borderId="0" xfId="46" applyNumberFormat="1" applyFont="1" applyAlignment="1">
      <alignment vertical="top"/>
    </xf>
    <xf numFmtId="10" fontId="35" fillId="0" borderId="0" xfId="46" applyNumberFormat="1" applyFont="1" applyAlignment="1">
      <alignment vertical="top"/>
    </xf>
    <xf numFmtId="167" fontId="21" fillId="24" borderId="29" xfId="48" applyNumberFormat="1" applyFont="1" applyFill="1" applyBorder="1" applyAlignment="1">
      <alignment horizontal="center" vertical="center" wrapText="1"/>
    </xf>
    <xf numFmtId="2" fontId="33" fillId="29" borderId="32" xfId="0" applyNumberFormat="1" applyFont="1" applyFill="1" applyBorder="1" applyAlignment="1">
      <alignment horizontal="center" vertical="center" wrapText="1"/>
    </xf>
    <xf numFmtId="167" fontId="21" fillId="24" borderId="33" xfId="48" applyNumberFormat="1" applyFont="1" applyFill="1" applyBorder="1" applyAlignment="1">
      <alignment horizontal="center" vertical="center" wrapText="1"/>
    </xf>
    <xf numFmtId="0" fontId="45" fillId="28" borderId="13" xfId="0" applyFont="1" applyFill="1" applyBorder="1" applyAlignment="1" applyProtection="1">
      <alignment horizontal="left"/>
      <protection locked="0"/>
    </xf>
    <xf numFmtId="0" fontId="45" fillId="28" borderId="10" xfId="0" applyFont="1" applyFill="1" applyBorder="1" applyAlignment="1" applyProtection="1">
      <alignment horizontal="left"/>
      <protection locked="0"/>
    </xf>
    <xf numFmtId="0" fontId="45" fillId="28" borderId="13" xfId="0" applyFont="1" applyFill="1" applyBorder="1" applyAlignment="1" applyProtection="1">
      <alignment horizontal="left" vertical="center"/>
      <protection locked="0"/>
    </xf>
    <xf numFmtId="0" fontId="45" fillId="28" borderId="10" xfId="0" applyFont="1" applyFill="1" applyBorder="1" applyAlignment="1" applyProtection="1">
      <alignment horizontal="left" vertical="center"/>
      <protection locked="0"/>
    </xf>
    <xf numFmtId="0" fontId="45" fillId="28" borderId="13"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7" builtinId="3"/>
    <cellStyle name="Neutral" xfId="31" builtinId="28" customBuiltin="1"/>
    <cellStyle name="Notiz" xfId="32" builtinId="10" customBuiltin="1"/>
    <cellStyle name="Ohne_Nachkomma" xfId="45" xr:uid="{00000000-0005-0000-0000-000022000000}"/>
    <cellStyle name="Prozent" xfId="48" builtinId="5"/>
    <cellStyle name="Schlecht" xfId="33" builtinId="27" customBuiltin="1"/>
    <cellStyle name="Standard" xfId="0" builtinId="0"/>
    <cellStyle name="Standard 2" xfId="42" xr:uid="{00000000-0005-0000-0000-000026000000}"/>
    <cellStyle name="Standard 3" xfId="43" xr:uid="{00000000-0005-0000-0000-000027000000}"/>
    <cellStyle name="Standard 4" xfId="46"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125D86"/>
      <color rgb="FF5EAD35"/>
      <color rgb="FF61B931"/>
      <color rgb="FF005F85"/>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"#BEZUG!"</c:f>
          <c:strCache>
            <c:ptCount val="1"/>
            <c:pt idx="0">
              <c:v>#BEZUG!</c:v>
            </c:pt>
          </c:strCache>
        </c:strRef>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spPr>
            <a:solidFill>
              <a:schemeClr val="tx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A099-40E2-B88F-F8EEBE2C263F}"/>
              </c:ext>
            </c:extLst>
          </c:dPt>
          <c:dPt>
            <c:idx val="1"/>
            <c:invertIfNegative val="0"/>
            <c:bubble3D val="0"/>
            <c:spPr>
              <a:solidFill>
                <a:schemeClr val="tx2"/>
              </a:solidFill>
              <a:ln>
                <a:noFill/>
              </a:ln>
              <a:effectLst/>
            </c:spPr>
            <c:extLst>
              <c:ext xmlns:c16="http://schemas.microsoft.com/office/drawing/2014/chart" uri="{C3380CC4-5D6E-409C-BE32-E72D297353CC}">
                <c16:uniqueId val="{00000003-A099-40E2-B88F-F8EEBE2C263F}"/>
              </c:ext>
            </c:extLst>
          </c:dPt>
          <c:dPt>
            <c:idx val="2"/>
            <c:invertIfNegative val="0"/>
            <c:bubble3D val="0"/>
            <c:spPr>
              <a:solidFill>
                <a:schemeClr val="tx2"/>
              </a:solidFill>
              <a:ln>
                <a:noFill/>
              </a:ln>
              <a:effectLst/>
            </c:spPr>
            <c:extLst>
              <c:ext xmlns:c16="http://schemas.microsoft.com/office/drawing/2014/chart" uri="{C3380CC4-5D6E-409C-BE32-E72D297353CC}">
                <c16:uniqueId val="{00000005-A099-40E2-B88F-F8EEBE2C263F}"/>
              </c:ext>
            </c:extLst>
          </c:dPt>
          <c:dPt>
            <c:idx val="3"/>
            <c:invertIfNegative val="0"/>
            <c:bubble3D val="0"/>
            <c:spPr>
              <a:solidFill>
                <a:schemeClr val="tx2"/>
              </a:solidFill>
              <a:ln>
                <a:noFill/>
              </a:ln>
              <a:effectLst/>
            </c:spPr>
            <c:extLst>
              <c:ext xmlns:c16="http://schemas.microsoft.com/office/drawing/2014/chart" uri="{C3380CC4-5D6E-409C-BE32-E72D297353CC}">
                <c16:uniqueId val="{00000007-A099-40E2-B88F-F8EEBE2C263F}"/>
              </c:ext>
            </c:extLst>
          </c:dPt>
          <c:dPt>
            <c:idx val="4"/>
            <c:invertIfNegative val="0"/>
            <c:bubble3D val="0"/>
            <c:spPr>
              <a:solidFill>
                <a:schemeClr val="tx2"/>
              </a:solidFill>
              <a:ln>
                <a:noFill/>
              </a:ln>
              <a:effectLst/>
            </c:spPr>
            <c:extLst>
              <c:ext xmlns:c16="http://schemas.microsoft.com/office/drawing/2014/chart" uri="{C3380CC4-5D6E-409C-BE32-E72D297353CC}">
                <c16:uniqueId val="{00000009-A099-40E2-B88F-F8EEBE2C263F}"/>
              </c:ext>
            </c:extLst>
          </c:dPt>
          <c:dPt>
            <c:idx val="5"/>
            <c:invertIfNegative val="0"/>
            <c:bubble3D val="0"/>
            <c:spPr>
              <a:solidFill>
                <a:schemeClr val="tx2"/>
              </a:solidFill>
              <a:ln>
                <a:noFill/>
              </a:ln>
              <a:effectLst/>
            </c:spPr>
            <c:extLst>
              <c:ext xmlns:c16="http://schemas.microsoft.com/office/drawing/2014/chart" uri="{C3380CC4-5D6E-409C-BE32-E72D297353CC}">
                <c16:uniqueId val="{0000000B-A099-40E2-B88F-F8EEBE2C263F}"/>
              </c:ext>
            </c:extLst>
          </c:dPt>
          <c:dPt>
            <c:idx val="6"/>
            <c:invertIfNegative val="0"/>
            <c:bubble3D val="0"/>
            <c:spPr>
              <a:solidFill>
                <a:schemeClr val="tx2"/>
              </a:solidFill>
              <a:ln>
                <a:noFill/>
              </a:ln>
              <a:effectLst/>
            </c:spPr>
            <c:extLst>
              <c:ext xmlns:c16="http://schemas.microsoft.com/office/drawing/2014/chart" uri="{C3380CC4-5D6E-409C-BE32-E72D297353CC}">
                <c16:uniqueId val="{0000000D-A099-40E2-B88F-F8EEBE2C263F}"/>
              </c:ext>
            </c:extLst>
          </c:dPt>
          <c:dPt>
            <c:idx val="7"/>
            <c:invertIfNegative val="0"/>
            <c:bubble3D val="0"/>
            <c:spPr>
              <a:solidFill>
                <a:schemeClr val="tx2"/>
              </a:solidFill>
              <a:ln>
                <a:noFill/>
              </a:ln>
              <a:effectLst/>
            </c:spPr>
            <c:extLst>
              <c:ext xmlns:c16="http://schemas.microsoft.com/office/drawing/2014/chart" uri="{C3380CC4-5D6E-409C-BE32-E72D297353CC}">
                <c16:uniqueId val="{0000000F-A099-40E2-B88F-F8EEBE2C263F}"/>
              </c:ext>
            </c:extLst>
          </c:dPt>
          <c:val>
            <c:numRef>
              <c:f>' 1.1 Vorberechnung'!#REF!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0-A099-40E2-B88F-F8EEBE2C263F}"/>
            </c:ext>
          </c:extLst>
        </c:ser>
        <c:dLbls>
          <c:showLegendKey val="0"/>
          <c:showVal val="0"/>
          <c:showCatName val="0"/>
          <c:showSerName val="0"/>
          <c:showPercent val="0"/>
          <c:showBubbleSize val="0"/>
        </c:dLbls>
        <c:gapWidth val="219"/>
        <c:overlap val="-27"/>
        <c:axId val="323919248"/>
        <c:axId val="323920032"/>
      </c:barChart>
      <c:lineChart>
        <c:grouping val="standard"/>
        <c:varyColors val="0"/>
        <c:ser>
          <c:idx val="0"/>
          <c:order val="0"/>
          <c:spPr>
            <a:ln w="28575" cap="rnd">
              <a:solidFill>
                <a:srgbClr val="C00000"/>
              </a:solidFill>
              <a:round/>
            </a:ln>
            <a:effectLst/>
          </c:spPr>
          <c:marker>
            <c:symbol val="circle"/>
            <c:size val="5"/>
            <c:spPr>
              <a:solidFill>
                <a:srgbClr val="C00000"/>
              </a:solidFill>
              <a:ln w="9525">
                <a:solidFill>
                  <a:srgbClr val="C00000"/>
                </a:solidFill>
              </a:ln>
              <a:effectLst/>
            </c:spPr>
          </c:marker>
          <c:val>
            <c:numRef>
              <c:f>' 1.1 Vorberechnung'!#REF!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1-A099-40E2-B88F-F8EEBE2C263F}"/>
            </c:ext>
          </c:extLst>
        </c:ser>
        <c:dLbls>
          <c:showLegendKey val="0"/>
          <c:showVal val="0"/>
          <c:showCatName val="0"/>
          <c:showSerName val="0"/>
          <c:showPercent val="0"/>
          <c:showBubbleSize val="0"/>
        </c:dLbls>
        <c:marker val="1"/>
        <c:smooth val="0"/>
        <c:axId val="548199616"/>
        <c:axId val="323918464"/>
      </c:lineChart>
      <c:catAx>
        <c:axId val="32391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3920032"/>
        <c:crosses val="autoZero"/>
        <c:auto val="1"/>
        <c:lblAlgn val="ctr"/>
        <c:lblOffset val="100"/>
        <c:noMultiLvlLbl val="0"/>
      </c:catAx>
      <c:valAx>
        <c:axId val="323920032"/>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r>
                  <a:rPr lang="de-CH" b="1">
                    <a:solidFill>
                      <a:schemeClr val="tx2">
                        <a:lumMod val="75000"/>
                      </a:schemeClr>
                    </a:solidFill>
                  </a:rPr>
                  <a:t>Marktanteile</a:t>
                </a:r>
                <a:r>
                  <a:rPr lang="de-CH" b="1" baseline="0">
                    <a:solidFill>
                      <a:schemeClr val="tx2">
                        <a:lumMod val="75000"/>
                      </a:schemeClr>
                    </a:solidFill>
                  </a:rPr>
                  <a:t> (in %)</a:t>
                </a:r>
                <a:endParaRPr lang="de-CH" b="1">
                  <a:solidFill>
                    <a:schemeClr val="tx2">
                      <a:lumMod val="75000"/>
                    </a:schemeClr>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mn-lt"/>
                <a:ea typeface="+mn-ea"/>
                <a:cs typeface="+mn-cs"/>
              </a:defRPr>
            </a:pPr>
            <a:endParaRPr lang="de-DE"/>
          </a:p>
        </c:txPr>
        <c:crossAx val="323919248"/>
        <c:crosses val="autoZero"/>
        <c:crossBetween val="between"/>
        <c:majorUnit val="2"/>
      </c:valAx>
      <c:valAx>
        <c:axId val="323918464"/>
        <c:scaling>
          <c:orientation val="minMax"/>
        </c:scaling>
        <c:delete val="0"/>
        <c:axPos val="r"/>
        <c:title>
          <c:tx>
            <c:rich>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r>
                  <a:rPr lang="de-CH" b="1">
                    <a:solidFill>
                      <a:srgbClr val="C00000"/>
                    </a:solidFill>
                  </a:rPr>
                  <a:t>Umsatz </a:t>
                </a:r>
                <a:r>
                  <a:rPr lang="de-CH" b="1" baseline="0">
                    <a:solidFill>
                      <a:srgbClr val="C00000"/>
                    </a:solidFill>
                  </a:rPr>
                  <a:t> (in Mrd. EUR)</a:t>
                </a:r>
                <a:endParaRPr lang="de-CH" b="1">
                  <a:solidFill>
                    <a:srgbClr val="C00000"/>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endParaRPr lang="de-D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de-DE"/>
          </a:p>
        </c:txPr>
        <c:crossAx val="548199616"/>
        <c:crosses val="max"/>
        <c:crossBetween val="between"/>
        <c:majorUnit val="2"/>
      </c:valAx>
      <c:catAx>
        <c:axId val="548199616"/>
        <c:scaling>
          <c:orientation val="minMax"/>
        </c:scaling>
        <c:delete val="1"/>
        <c:axPos val="b"/>
        <c:numFmt formatCode="General" sourceLinked="1"/>
        <c:majorTickMark val="out"/>
        <c:minorTickMark val="none"/>
        <c:tickLblPos val="nextTo"/>
        <c:crossAx val="323918464"/>
        <c:crosses val="autoZero"/>
        <c:auto val="1"/>
        <c:lblAlgn val="ctr"/>
        <c:lblOffset val="100"/>
        <c:noMultiLvlLbl val="0"/>
      </c:catAx>
      <c:spPr>
        <a:solidFill>
          <a:sysClr val="window" lastClr="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825E-2"/>
          <c:y val="3.3493717558150241E-2"/>
          <c:w val="0.85343657699369369"/>
          <c:h val="0.71646814760578603"/>
        </c:manualLayout>
      </c:layout>
      <c:barChart>
        <c:barDir val="col"/>
        <c:grouping val="clustered"/>
        <c:varyColors val="0"/>
        <c:ser>
          <c:idx val="1"/>
          <c:order val="0"/>
          <c:tx>
            <c:strRef>
              <c:f>Daten!$B$10</c:f>
              <c:strCache>
                <c:ptCount val="1"/>
                <c:pt idx="0">
                  <c:v>Umsatz</c:v>
                </c:pt>
              </c:strCache>
            </c:strRef>
          </c:tx>
          <c:spPr>
            <a:solidFill>
              <a:srgbClr val="5EAD35"/>
            </a:solidFill>
          </c:spPr>
          <c:invertIfNegative val="0"/>
          <c:dPt>
            <c:idx val="2"/>
            <c:invertIfNegative val="0"/>
            <c:bubble3D val="0"/>
            <c:spPr>
              <a:solidFill>
                <a:srgbClr val="5EAD35"/>
              </a:solidFill>
            </c:spPr>
            <c:extLst>
              <c:ext xmlns:c16="http://schemas.microsoft.com/office/drawing/2014/chart" uri="{C3380CC4-5D6E-409C-BE32-E72D297353CC}">
                <c16:uniqueId val="{00000001-64F2-49D6-B0E8-7D43038ECF85}"/>
              </c:ext>
            </c:extLst>
          </c:dPt>
          <c:dPt>
            <c:idx val="3"/>
            <c:invertIfNegative val="0"/>
            <c:bubble3D val="0"/>
            <c:spPr>
              <a:solidFill>
                <a:srgbClr val="5EAD35"/>
              </a:solidFill>
            </c:spPr>
            <c:extLst>
              <c:ext xmlns:c16="http://schemas.microsoft.com/office/drawing/2014/chart" uri="{C3380CC4-5D6E-409C-BE32-E72D297353CC}">
                <c16:uniqueId val="{00000003-64F2-49D6-B0E8-7D43038ECF85}"/>
              </c:ext>
            </c:extLst>
          </c:dPt>
          <c:dPt>
            <c:idx val="4"/>
            <c:invertIfNegative val="0"/>
            <c:bubble3D val="0"/>
            <c:spPr>
              <a:solidFill>
                <a:srgbClr val="5EAD35"/>
              </a:solidFill>
            </c:spPr>
            <c:extLst>
              <c:ext xmlns:c16="http://schemas.microsoft.com/office/drawing/2014/chart" uri="{C3380CC4-5D6E-409C-BE32-E72D297353CC}">
                <c16:uniqueId val="{00000005-64F2-49D6-B0E8-7D43038ECF85}"/>
              </c:ext>
            </c:extLst>
          </c:dPt>
          <c:dPt>
            <c:idx val="5"/>
            <c:invertIfNegative val="0"/>
            <c:bubble3D val="0"/>
            <c:spPr>
              <a:solidFill>
                <a:srgbClr val="5EAD35"/>
              </a:solidFill>
            </c:spPr>
            <c:extLst>
              <c:ext xmlns:c16="http://schemas.microsoft.com/office/drawing/2014/chart" uri="{C3380CC4-5D6E-409C-BE32-E72D297353CC}">
                <c16:uniqueId val="{00000007-64F2-49D6-B0E8-7D43038ECF85}"/>
              </c:ext>
            </c:extLst>
          </c:dPt>
          <c:dPt>
            <c:idx val="6"/>
            <c:invertIfNegative val="0"/>
            <c:bubble3D val="0"/>
            <c:spPr>
              <a:solidFill>
                <a:srgbClr val="5EAD35"/>
              </a:solidFill>
            </c:spPr>
            <c:extLst>
              <c:ext xmlns:c16="http://schemas.microsoft.com/office/drawing/2014/chart" uri="{C3380CC4-5D6E-409C-BE32-E72D297353CC}">
                <c16:uniqueId val="{00000009-64F2-49D6-B0E8-7D43038ECF8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2E1-4DA7-902D-B9F54A62997A}"/>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01-471D-8AED-F45CB5A0303E}"/>
                </c:ext>
              </c:extLst>
            </c:dLbl>
            <c:spPr>
              <a:solidFill>
                <a:schemeClr val="tx1"/>
              </a:solidFill>
              <a:ln>
                <a:noFill/>
              </a:ln>
              <a:effectLst/>
            </c:spPr>
            <c:txPr>
              <a:bodyPr wrap="square" lIns="38100" tIns="19050" rIns="38100" bIns="19050" anchor="ctr">
                <a:spAutoFit/>
              </a:bodyPr>
              <a:lstStyle/>
              <a:p>
                <a:pPr>
                  <a:defRPr sz="800" b="1">
                    <a:solidFill>
                      <a:schemeClr val="bg1"/>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Daten!$C$9:$R$9</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Daten!$C$10:$R$10</c:f>
              <c:numCache>
                <c:formatCode>0.00</c:formatCode>
                <c:ptCount val="16"/>
                <c:pt idx="0">
                  <c:v>0.17</c:v>
                </c:pt>
                <c:pt idx="1">
                  <c:v>0.21</c:v>
                </c:pt>
                <c:pt idx="2">
                  <c:v>0.27</c:v>
                </c:pt>
                <c:pt idx="3">
                  <c:v>0.32</c:v>
                </c:pt>
                <c:pt idx="4">
                  <c:v>0.409138</c:v>
                </c:pt>
                <c:pt idx="5">
                  <c:v>0.49457099999999998</c:v>
                </c:pt>
                <c:pt idx="6">
                  <c:v>0.63460499999999997</c:v>
                </c:pt>
                <c:pt idx="7">
                  <c:v>0.78523617300000004</c:v>
                </c:pt>
                <c:pt idx="8">
                  <c:v>0.92230161700000002</c:v>
                </c:pt>
                <c:pt idx="9">
                  <c:v>1.0580900609999999</c:v>
                </c:pt>
                <c:pt idx="10">
                  <c:v>1.2097434929999999</c:v>
                </c:pt>
                <c:pt idx="11">
                  <c:v>1.7171492418199998</c:v>
                </c:pt>
                <c:pt idx="12">
                  <c:v>1.601314152</c:v>
                </c:pt>
                <c:pt idx="13">
                  <c:v>1.69</c:v>
                </c:pt>
                <c:pt idx="14">
                  <c:v>1.96</c:v>
                </c:pt>
                <c:pt idx="15">
                  <c:v>2.12</c:v>
                </c:pt>
              </c:numCache>
            </c:numRef>
          </c:val>
          <c:extLst>
            <c:ext xmlns:c16="http://schemas.microsoft.com/office/drawing/2014/chart" uri="{C3380CC4-5D6E-409C-BE32-E72D297353CC}">
              <c16:uniqueId val="{0000000A-64F2-49D6-B0E8-7D43038ECF85}"/>
            </c:ext>
          </c:extLst>
        </c:ser>
        <c:dLbls>
          <c:showLegendKey val="0"/>
          <c:showVal val="0"/>
          <c:showCatName val="0"/>
          <c:showSerName val="0"/>
          <c:showPercent val="0"/>
          <c:showBubbleSize val="0"/>
        </c:dLbls>
        <c:gapWidth val="110"/>
        <c:axId val="548200400"/>
        <c:axId val="390811760"/>
      </c:barChart>
      <c:lineChart>
        <c:grouping val="standard"/>
        <c:varyColors val="0"/>
        <c:ser>
          <c:idx val="2"/>
          <c:order val="1"/>
          <c:tx>
            <c:strRef>
              <c:f>Daten!$B$11</c:f>
              <c:strCache>
                <c:ptCount val="1"/>
                <c:pt idx="0">
                  <c:v>Marktanteil in Prozent</c:v>
                </c:pt>
              </c:strCache>
            </c:strRef>
          </c:tx>
          <c:spPr>
            <a:ln>
              <a:solidFill>
                <a:srgbClr val="125D86"/>
              </a:solidFill>
            </a:ln>
          </c:spPr>
          <c:marker>
            <c:symbol val="diamond"/>
            <c:size val="7"/>
            <c:spPr>
              <a:solidFill>
                <a:schemeClr val="accent1"/>
              </a:solidFill>
              <a:ln>
                <a:solidFill>
                  <a:srgbClr val="125D86"/>
                </a:solidFill>
              </a:ln>
            </c:spPr>
          </c:marker>
          <c:dPt>
            <c:idx val="2"/>
            <c:marker>
              <c:spPr>
                <a:solidFill>
                  <a:schemeClr val="accent1"/>
                </a:solidFill>
                <a:ln w="9525">
                  <a:solidFill>
                    <a:srgbClr val="125D86"/>
                  </a:solidFill>
                </a:ln>
              </c:spPr>
            </c:marker>
            <c:bubble3D val="0"/>
            <c:spPr>
              <a:ln>
                <a:solidFill>
                  <a:srgbClr val="125D86"/>
                </a:solidFill>
              </a:ln>
            </c:spPr>
            <c:extLst>
              <c:ext xmlns:c16="http://schemas.microsoft.com/office/drawing/2014/chart" uri="{C3380CC4-5D6E-409C-BE32-E72D297353CC}">
                <c16:uniqueId val="{0000000C-64F2-49D6-B0E8-7D43038ECF85}"/>
              </c:ext>
            </c:extLst>
          </c:dPt>
          <c:dPt>
            <c:idx val="3"/>
            <c:bubble3D val="0"/>
            <c:spPr>
              <a:ln>
                <a:solidFill>
                  <a:srgbClr val="125D86"/>
                </a:solidFill>
              </a:ln>
            </c:spPr>
            <c:extLst>
              <c:ext xmlns:c16="http://schemas.microsoft.com/office/drawing/2014/chart" uri="{C3380CC4-5D6E-409C-BE32-E72D297353CC}">
                <c16:uniqueId val="{0000000E-64F2-49D6-B0E8-7D43038ECF85}"/>
              </c:ext>
            </c:extLst>
          </c:dPt>
          <c:dPt>
            <c:idx val="9"/>
            <c:bubble3D val="0"/>
            <c:spPr>
              <a:ln>
                <a:solidFill>
                  <a:srgbClr val="125D86"/>
                </a:solidFill>
              </a:ln>
            </c:spPr>
            <c:extLst>
              <c:ext xmlns:c16="http://schemas.microsoft.com/office/drawing/2014/chart" uri="{C3380CC4-5D6E-409C-BE32-E72D297353CC}">
                <c16:uniqueId val="{00000010-64F2-49D6-B0E8-7D43038ECF85}"/>
              </c:ext>
            </c:extLst>
          </c:dPt>
          <c:dPt>
            <c:idx val="11"/>
            <c:bubble3D val="0"/>
            <c:spPr>
              <a:ln>
                <a:solidFill>
                  <a:srgbClr val="125D86"/>
                </a:solidFill>
              </a:ln>
            </c:spPr>
            <c:extLst>
              <c:ext xmlns:c16="http://schemas.microsoft.com/office/drawing/2014/chart" uri="{C3380CC4-5D6E-409C-BE32-E72D297353CC}">
                <c16:uniqueId val="{00000014-52E1-4DA7-902D-B9F54A62997A}"/>
              </c:ext>
            </c:extLst>
          </c:dPt>
          <c:dLbls>
            <c:dLbl>
              <c:idx val="0"/>
              <c:layout>
                <c:manualLayout>
                  <c:x val="-4.2137712264415643E-2"/>
                  <c:y val="-3.23971664010681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2E1-4DA7-902D-B9F54A62997A}"/>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01-471D-8AED-F45CB5A0303E}"/>
                </c:ext>
              </c:extLst>
            </c:dLbl>
            <c:numFmt formatCode="0.00\ %" sourceLinked="0"/>
            <c:spPr>
              <a:noFill/>
              <a:ln>
                <a:noFill/>
              </a:ln>
              <a:effectLst/>
            </c:spPr>
            <c:txPr>
              <a:bodyPr wrap="square" lIns="38100" tIns="19050" rIns="38100" bIns="19050" anchor="ctr">
                <a:spAutoFit/>
              </a:bodyPr>
              <a:lstStyle/>
              <a:p>
                <a:pPr>
                  <a:defRPr sz="800" b="1">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Daten!$C$9:$R$9</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Daten!$C$11:$R$11</c:f>
              <c:numCache>
                <c:formatCode>0.00\ %</c:formatCode>
                <c:ptCount val="16"/>
                <c:pt idx="0">
                  <c:v>1E-3</c:v>
                </c:pt>
                <c:pt idx="1">
                  <c:v>1.2999999999999999E-3</c:v>
                </c:pt>
                <c:pt idx="2">
                  <c:v>1.6999999999999999E-3</c:v>
                </c:pt>
                <c:pt idx="3">
                  <c:v>2E-3</c:v>
                </c:pt>
                <c:pt idx="4">
                  <c:v>2.4649837329798773E-3</c:v>
                </c:pt>
                <c:pt idx="5">
                  <c:v>2.8950215119852487E-3</c:v>
                </c:pt>
                <c:pt idx="6">
                  <c:v>3.5952105781977628E-3</c:v>
                </c:pt>
                <c:pt idx="7">
                  <c:v>4.2569224551531216E-3</c:v>
                </c:pt>
                <c:pt idx="8">
                  <c:v>4.8465156277916156E-3</c:v>
                </c:pt>
                <c:pt idx="9">
                  <c:v>5.4112289348253011E-3</c:v>
                </c:pt>
                <c:pt idx="10">
                  <c:v>5.9554843573851358E-3</c:v>
                </c:pt>
                <c:pt idx="11">
                  <c:v>8.1804849830401875E-3</c:v>
                </c:pt>
                <c:pt idx="12">
                  <c:v>7.2282671000067711E-3</c:v>
                </c:pt>
                <c:pt idx="13">
                  <c:v>7.1999999999999998E-3</c:v>
                </c:pt>
                <c:pt idx="14">
                  <c:v>7.7999999999999996E-3</c:v>
                </c:pt>
                <c:pt idx="15">
                  <c:v>8.0000000000000002E-3</c:v>
                </c:pt>
              </c:numCache>
            </c:numRef>
          </c:val>
          <c:smooth val="0"/>
          <c:extLst>
            <c:ext xmlns:c16="http://schemas.microsoft.com/office/drawing/2014/chart" uri="{C3380CC4-5D6E-409C-BE32-E72D297353CC}">
              <c16:uniqueId val="{00000011-64F2-49D6-B0E8-7D43038ECF85}"/>
            </c:ext>
          </c:extLst>
        </c:ser>
        <c:dLbls>
          <c:showLegendKey val="0"/>
          <c:showVal val="0"/>
          <c:showCatName val="0"/>
          <c:showSerName val="0"/>
          <c:showPercent val="0"/>
          <c:showBubbleSize val="0"/>
        </c:dLbls>
        <c:marker val="1"/>
        <c:smooth val="0"/>
        <c:axId val="390811368"/>
        <c:axId val="390812152"/>
      </c:lineChart>
      <c:catAx>
        <c:axId val="548200400"/>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390811760"/>
        <c:crosses val="autoZero"/>
        <c:auto val="1"/>
        <c:lblAlgn val="ctr"/>
        <c:lblOffset val="100"/>
        <c:noMultiLvlLbl val="0"/>
      </c:catAx>
      <c:valAx>
        <c:axId val="390811760"/>
        <c:scaling>
          <c:orientation val="minMax"/>
        </c:scaling>
        <c:delete val="0"/>
        <c:axPos val="l"/>
        <c:majorGridlines>
          <c:spPr>
            <a:ln w="6350">
              <a:solidFill>
                <a:schemeClr val="tx1"/>
              </a:solidFill>
            </a:ln>
          </c:spPr>
        </c:majorGridlines>
        <c:numFmt formatCode="#,##0.0"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548200400"/>
        <c:crosses val="autoZero"/>
        <c:crossBetween val="between"/>
        <c:majorUnit val="0.5"/>
        <c:minorUnit val="0.5"/>
      </c:valAx>
      <c:valAx>
        <c:axId val="390812152"/>
        <c:scaling>
          <c:orientation val="minMax"/>
          <c:max val="1"/>
        </c:scaling>
        <c:delete val="0"/>
        <c:axPos val="r"/>
        <c:numFmt formatCode="0\ %" sourceLinked="0"/>
        <c:majorTickMark val="out"/>
        <c:minorTickMark val="none"/>
        <c:tickLblPos val="nextTo"/>
        <c:txPr>
          <a:bodyPr/>
          <a:lstStyle/>
          <a:p>
            <a:pPr>
              <a:defRPr sz="900">
                <a:latin typeface="Meta Offc" pitchFamily="34" charset="0"/>
                <a:cs typeface="Meta Offc" pitchFamily="34" charset="0"/>
              </a:defRPr>
            </a:pPr>
            <a:endParaRPr lang="de-DE"/>
          </a:p>
        </c:txPr>
        <c:crossAx val="390811368"/>
        <c:crosses val="max"/>
        <c:crossBetween val="between"/>
      </c:valAx>
      <c:catAx>
        <c:axId val="390811368"/>
        <c:scaling>
          <c:orientation val="minMax"/>
        </c:scaling>
        <c:delete val="1"/>
        <c:axPos val="b"/>
        <c:numFmt formatCode="General" sourceLinked="1"/>
        <c:majorTickMark val="out"/>
        <c:minorTickMark val="none"/>
        <c:tickLblPos val="none"/>
        <c:crossAx val="390812152"/>
        <c:crosses val="autoZero"/>
        <c:auto val="1"/>
        <c:lblAlgn val="ctr"/>
        <c:lblOffset val="100"/>
        <c:noMultiLvlLbl val="0"/>
      </c:cat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7248386895159176E-2"/>
          <c:y val="0.85584011186637565"/>
          <c:w val="0.8488263799804826"/>
          <c:h val="6.0486938467125446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84" footer="0.3149606299212628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22</xdr:col>
      <xdr:colOff>133350</xdr:colOff>
      <xdr:row>5</xdr:row>
      <xdr:rowOff>142875</xdr:rowOff>
    </xdr:from>
    <xdr:to>
      <xdr:col>28</xdr:col>
      <xdr:colOff>114300</xdr:colOff>
      <xdr:row>10</xdr:row>
      <xdr:rowOff>0</xdr:rowOff>
    </xdr:to>
    <xdr:graphicFrame macro="">
      <xdr:nvGraphicFramePr>
        <xdr:cNvPr id="3" name="Diagramm 2">
          <a:extLst>
            <a:ext uri="{FF2B5EF4-FFF2-40B4-BE49-F238E27FC236}">
              <a16:creationId xmlns:a16="http://schemas.microsoft.com/office/drawing/2014/main" id="{DDC52E24-9344-4EE8-852F-4541CD72A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28574</xdr:colOff>
      <xdr:row>2</xdr:row>
      <xdr:rowOff>182216</xdr:rowOff>
    </xdr:from>
    <xdr:to>
      <xdr:col>13</xdr:col>
      <xdr:colOff>356151</xdr:colOff>
      <xdr:row>20</xdr:row>
      <xdr:rowOff>198782</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381000</xdr:colOff>
      <xdr:row>19</xdr:row>
      <xdr:rowOff>27778</xdr:rowOff>
    </xdr:from>
    <xdr:to>
      <xdr:col>13</xdr:col>
      <xdr:colOff>265044</xdr:colOff>
      <xdr:row>20</xdr:row>
      <xdr:rowOff>231914</xdr:rowOff>
    </xdr:to>
    <xdr:sp macro="" textlink="Daten!Y3">
      <xdr:nvSpPr>
        <xdr:cNvPr id="3" name="Textfeld 2">
          <a:extLst>
            <a:ext uri="{FF2B5EF4-FFF2-40B4-BE49-F238E27FC236}">
              <a16:creationId xmlns:a16="http://schemas.microsoft.com/office/drawing/2014/main" id="{00000000-0008-0000-0200-000003000000}"/>
            </a:ext>
          </a:extLst>
        </xdr:cNvPr>
        <xdr:cNvSpPr txBox="1"/>
      </xdr:nvSpPr>
      <xdr:spPr>
        <a:xfrm>
          <a:off x="3486978" y="4964213"/>
          <a:ext cx="3503544" cy="320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Fairtrade Deutschland: Jahres- und Wirkungsberichte (verschd. Jahrgänge)
Marktanteile: Statistisches Bundesamt, Konsumausgaben der privaten Haushalte</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19050</xdr:colOff>
      <xdr:row>19</xdr:row>
      <xdr:rowOff>27773</xdr:rowOff>
    </xdr:from>
    <xdr:to>
      <xdr:col>6</xdr:col>
      <xdr:colOff>534866</xdr:colOff>
      <xdr:row>20</xdr:row>
      <xdr:rowOff>207061</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38858" y="5024735"/>
          <a:ext cx="2347546" cy="296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a:t>
          </a:fld>
          <a:endParaRPr lang="de-DE" sz="600">
            <a:latin typeface="Meta Offc" pitchFamily="34" charset="0"/>
            <a:cs typeface="Meta Offc" pitchFamily="34" charset="0"/>
          </a:endParaRPr>
        </a:p>
      </xdr:txBody>
    </xdr:sp>
    <xdr:clientData/>
  </xdr:twoCellAnchor>
  <xdr:twoCellAnchor>
    <xdr:from>
      <xdr:col>0</xdr:col>
      <xdr:colOff>143672</xdr:colOff>
      <xdr:row>0</xdr:row>
      <xdr:rowOff>243986</xdr:rowOff>
    </xdr:from>
    <xdr:to>
      <xdr:col>12</xdr:col>
      <xdr:colOff>839410</xdr:colOff>
      <xdr:row>3</xdr:row>
      <xdr:rowOff>69128</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3672" y="243986"/>
          <a:ext cx="6476680" cy="57981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Umsatz und Marktanteil von Fairtrade-Lebensmitteln</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278220</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31916" y="268526"/>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19</xdr:row>
      <xdr:rowOff>18615</xdr:rowOff>
    </xdr:from>
    <xdr:to>
      <xdr:col>13</xdr:col>
      <xdr:colOff>261656</xdr:colOff>
      <xdr:row>19</xdr:row>
      <xdr:rowOff>18615</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15352" y="4955050"/>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250729</xdr:colOff>
      <xdr:row>2</xdr:row>
      <xdr:rowOff>31288</xdr:rowOff>
    </xdr:from>
    <xdr:ext cx="1482202"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470537" y="544173"/>
          <a:ext cx="1482202"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fld id="{F7C57FB5-EC90-447F-B8B1-FD9BCF07F798}" type="TxLink">
            <a:rPr lang="en-US" sz="900" b="1" i="0" u="none" strike="noStrike">
              <a:solidFill>
                <a:srgbClr val="000000"/>
              </a:solidFill>
              <a:latin typeface="Meta Offc"/>
              <a:cs typeface="Meta Offc"/>
            </a:rPr>
            <a:pPr algn="ctr"/>
            <a:t>Umsatz in Milliarden Euro</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1</xdr:col>
      <xdr:colOff>319726</xdr:colOff>
      <xdr:row>1</xdr:row>
      <xdr:rowOff>116668</xdr:rowOff>
    </xdr:from>
    <xdr:ext cx="1764074"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539534" y="373110"/>
          <a:ext cx="1764074"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A4B371CD-140A-4C6F-8F4E-D386287BF993}" type="TxLink">
            <a:rPr lang="en-US" sz="1000" b="1" i="0" u="none" strike="noStrike">
              <a:solidFill>
                <a:srgbClr val="000000"/>
              </a:solidFill>
              <a:latin typeface="Meta Offc"/>
              <a:cs typeface="Meta Offc"/>
            </a:rPr>
            <a:pPr algn="ctr"/>
            <a:t> </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10</xdr:col>
      <xdr:colOff>707427</xdr:colOff>
      <xdr:row>2</xdr:row>
      <xdr:rowOff>39495</xdr:rowOff>
    </xdr:from>
    <xdr:ext cx="1857752" cy="330004"/>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4854465" y="552380"/>
          <a:ext cx="1857752"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rIns="0" bIns="90000" rtlCol="0" anchor="ctr">
          <a:spAutoFit/>
        </a:bodyPr>
        <a:lstStyle/>
        <a:p>
          <a:pPr algn="r"/>
          <a:fld id="{CBACA1FB-F057-48D0-BD5C-5183937FC87B}" type="TxLink">
            <a:rPr lang="en-US" sz="900" b="1" i="0" u="none" strike="noStrike">
              <a:solidFill>
                <a:srgbClr val="000000"/>
              </a:solidFill>
              <a:latin typeface="Meta Offc"/>
              <a:cs typeface="Meta Offc"/>
            </a:rPr>
            <a:pPr algn="r"/>
            <a:t>Marktanteil an allen Lebensmitteln</a:t>
          </a:fld>
          <a:endParaRPr lang="en-US" sz="700" b="1">
            <a:solidFill>
              <a:schemeClr val="tx1"/>
            </a:solidFill>
            <a:latin typeface="Meta Offc" pitchFamily="34" charset="0"/>
            <a:cs typeface="Meta Offc" pitchFamily="34" charset="0"/>
          </a:endParaRPr>
        </a:p>
      </xdr:txBody>
    </xdr:sp>
    <xdr:clientData fLocksWithSheet="0"/>
  </xdr:oneCellAnchor>
  <xdr:twoCellAnchor>
    <xdr:from>
      <xdr:col>1</xdr:col>
      <xdr:colOff>0</xdr:colOff>
      <xdr:row>18</xdr:row>
      <xdr:rowOff>654318</xdr:rowOff>
    </xdr:from>
    <xdr:to>
      <xdr:col>13</xdr:col>
      <xdr:colOff>261652</xdr:colOff>
      <xdr:row>18</xdr:row>
      <xdr:rowOff>654318</xdr:rowOff>
    </xdr:to>
    <xdr:cxnSp macro="">
      <xdr:nvCxnSpPr>
        <xdr:cNvPr id="19" name="Gerade Verbindung 18">
          <a:extLst>
            <a:ext uri="{FF2B5EF4-FFF2-40B4-BE49-F238E27FC236}">
              <a16:creationId xmlns:a16="http://schemas.microsoft.com/office/drawing/2014/main" id="{00000000-0008-0000-0200-000013000000}"/>
            </a:ext>
          </a:extLst>
        </xdr:cNvPr>
        <xdr:cNvCxnSpPr/>
      </xdr:nvCxnSpPr>
      <xdr:spPr>
        <a:xfrm>
          <a:off x="215348" y="4489166"/>
          <a:ext cx="6192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197827</xdr:colOff>
      <xdr:row>18</xdr:row>
      <xdr:rowOff>87925</xdr:rowOff>
    </xdr:from>
    <xdr:ext cx="344365" cy="330004"/>
    <xdr:sp macro="" textlink="" fLocksText="0">
      <xdr:nvSpPr>
        <xdr:cNvPr id="20" name="Textfeld 19">
          <a:extLst>
            <a:ext uri="{FF2B5EF4-FFF2-40B4-BE49-F238E27FC236}">
              <a16:creationId xmlns:a16="http://schemas.microsoft.com/office/drawing/2014/main" id="{42769C2A-2B39-46A7-ADE7-5AFB5D79D4C2}"/>
            </a:ext>
          </a:extLst>
        </xdr:cNvPr>
        <xdr:cNvSpPr txBox="1"/>
      </xdr:nvSpPr>
      <xdr:spPr>
        <a:xfrm>
          <a:off x="197827" y="3978521"/>
          <a:ext cx="344365" cy="330004"/>
        </a:xfrm>
        <a:prstGeom prst="rect">
          <a:avLst/>
        </a:prstGeom>
        <a:solidFill>
          <a:schemeClr val="bg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Ins="0" bIns="90000" rtlCol="0" anchor="ctr">
          <a:spAutoFit/>
        </a:bodyPr>
        <a:lstStyle/>
        <a:p>
          <a:pPr algn="ctr"/>
          <a:r>
            <a:rPr lang="en-US" sz="900" b="0" i="0" u="none" strike="noStrike">
              <a:solidFill>
                <a:srgbClr val="080808"/>
              </a:solidFill>
              <a:latin typeface="Meta Offc" panose="020B0604030101020102" pitchFamily="34" charset="0"/>
              <a:ea typeface="Cambria"/>
            </a:rPr>
            <a:t>0</a:t>
          </a:r>
        </a:p>
      </xdr:txBody>
    </xdr:sp>
    <xdr:clientData fLocksWithSheet="0"/>
  </xdr:oneCellAnchor>
</xdr:wsDr>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107"/>
  <sheetViews>
    <sheetView zoomScaleNormal="100" workbookViewId="0">
      <selection activeCell="B31" sqref="B31"/>
    </sheetView>
  </sheetViews>
  <sheetFormatPr baseColWidth="10" defaultColWidth="10.7109375" defaultRowHeight="12.75" outlineLevelCol="1"/>
  <cols>
    <col min="1" max="1" width="40.28515625" style="43" customWidth="1"/>
    <col min="2" max="2" width="29.7109375" style="43" customWidth="1"/>
    <col min="3" max="11" width="10.7109375" style="43" customWidth="1"/>
    <col min="12" max="12" width="3.7109375" style="44" customWidth="1"/>
    <col min="13" max="13" width="60.28515625" style="63" customWidth="1" outlineLevel="1"/>
    <col min="14" max="14" width="81.28515625" style="82" customWidth="1" outlineLevel="1"/>
    <col min="15" max="15" width="7.5703125" style="43" customWidth="1"/>
    <col min="16" max="16" width="12.5703125" style="43" customWidth="1"/>
    <col min="17" max="16384" width="10.7109375" style="43"/>
  </cols>
  <sheetData>
    <row r="1" spans="1:26" s="50" customFormat="1" ht="15.75">
      <c r="A1" s="48" t="s">
        <v>10</v>
      </c>
      <c r="B1" s="49" t="s">
        <v>18</v>
      </c>
      <c r="D1" s="51"/>
      <c r="F1" s="51"/>
      <c r="H1" s="51"/>
      <c r="J1" s="51"/>
      <c r="L1" s="51"/>
      <c r="M1" s="52"/>
      <c r="N1" s="52"/>
    </row>
    <row r="2" spans="1:26" s="50" customFormat="1" ht="23.25">
      <c r="A2" s="48" t="s">
        <v>11</v>
      </c>
      <c r="B2" s="53" t="s">
        <v>12</v>
      </c>
      <c r="D2" s="51"/>
      <c r="E2" s="54"/>
      <c r="F2" s="51"/>
      <c r="G2" s="54"/>
      <c r="H2" s="51"/>
      <c r="I2" s="54"/>
      <c r="J2" s="51"/>
      <c r="K2" s="54"/>
      <c r="L2" s="51"/>
      <c r="M2" s="55" t="s">
        <v>19</v>
      </c>
      <c r="N2" s="55" t="s">
        <v>20</v>
      </c>
    </row>
    <row r="3" spans="1:26" s="58" customFormat="1" ht="21">
      <c r="A3" s="56"/>
      <c r="B3" s="57"/>
      <c r="D3" s="44"/>
      <c r="E3" s="59"/>
      <c r="F3" s="44"/>
      <c r="G3" s="59"/>
      <c r="H3" s="44"/>
      <c r="I3" s="59"/>
      <c r="J3" s="44"/>
      <c r="K3" s="59"/>
      <c r="L3" s="44"/>
      <c r="M3" s="60"/>
      <c r="N3" s="60"/>
    </row>
    <row r="4" spans="1:26" s="58" customFormat="1" ht="18.75">
      <c r="A4" s="61" t="s">
        <v>21</v>
      </c>
      <c r="B4" s="61"/>
      <c r="C4" s="62"/>
      <c r="D4" s="44"/>
      <c r="E4" s="59"/>
      <c r="F4" s="44"/>
      <c r="G4" s="59"/>
      <c r="H4" s="44"/>
      <c r="I4" s="59"/>
      <c r="J4" s="44"/>
      <c r="K4" s="59"/>
      <c r="L4" s="44"/>
      <c r="M4" s="63"/>
      <c r="N4" s="63"/>
    </row>
    <row r="5" spans="1:26" s="58" customFormat="1">
      <c r="C5" s="44"/>
      <c r="D5" s="44"/>
      <c r="E5" s="44"/>
      <c r="F5" s="44"/>
      <c r="G5" s="44"/>
      <c r="H5" s="44"/>
      <c r="I5" s="44"/>
      <c r="J5" s="44"/>
      <c r="K5" s="44"/>
      <c r="L5" s="44"/>
      <c r="M5" s="63"/>
      <c r="N5" s="63"/>
    </row>
    <row r="6" spans="1:26" s="58" customFormat="1">
      <c r="A6" s="64" t="s">
        <v>22</v>
      </c>
      <c r="B6" s="65" t="s">
        <v>23</v>
      </c>
      <c r="C6" s="66">
        <v>2008</v>
      </c>
      <c r="D6" s="66">
        <v>2009</v>
      </c>
      <c r="E6" s="66">
        <v>2010</v>
      </c>
      <c r="F6" s="66">
        <v>2011</v>
      </c>
      <c r="G6" s="66">
        <v>2012</v>
      </c>
      <c r="H6" s="66">
        <v>2013</v>
      </c>
      <c r="I6" s="66">
        <v>2014</v>
      </c>
      <c r="J6" s="66">
        <v>2015</v>
      </c>
      <c r="K6" s="66">
        <v>2016</v>
      </c>
      <c r="L6" s="44"/>
      <c r="M6" s="63"/>
      <c r="N6" s="63"/>
      <c r="O6" s="43"/>
      <c r="P6" s="43"/>
      <c r="Q6" s="43"/>
      <c r="R6" s="43"/>
      <c r="S6" s="43"/>
      <c r="T6" s="43"/>
      <c r="U6" s="43"/>
      <c r="V6" s="43"/>
      <c r="W6" s="43"/>
      <c r="X6" s="43"/>
      <c r="Y6" s="43"/>
      <c r="Z6" s="43"/>
    </row>
    <row r="7" spans="1:26" s="58" customFormat="1" ht="45">
      <c r="A7" s="67" t="s">
        <v>13</v>
      </c>
      <c r="B7" s="68"/>
      <c r="C7" s="69">
        <v>5.8</v>
      </c>
      <c r="D7" s="69">
        <v>5.8</v>
      </c>
      <c r="E7" s="69">
        <v>6.02</v>
      </c>
      <c r="F7" s="69">
        <v>6.64</v>
      </c>
      <c r="G7" s="69">
        <v>7.04</v>
      </c>
      <c r="H7" s="69">
        <v>7.42</v>
      </c>
      <c r="I7" s="69">
        <v>7.76</v>
      </c>
      <c r="J7" s="69">
        <v>8.6199999999999992</v>
      </c>
      <c r="K7" s="69">
        <v>9.48</v>
      </c>
      <c r="L7" s="44"/>
      <c r="M7" s="63" t="s">
        <v>24</v>
      </c>
      <c r="N7" s="63" t="s">
        <v>25</v>
      </c>
    </row>
    <row r="8" spans="1:26" s="58" customFormat="1" ht="58.5" customHeight="1">
      <c r="A8" s="70" t="s">
        <v>14</v>
      </c>
      <c r="B8" s="68" t="s">
        <v>26</v>
      </c>
      <c r="C8" s="71">
        <f>C25/100</f>
        <v>3.5447555952133572E-2</v>
      </c>
      <c r="D8" s="71">
        <f t="shared" ref="D8:K8" si="0">D25/100</f>
        <v>3.5928217898447037E-2</v>
      </c>
      <c r="E8" s="71">
        <f t="shared" si="0"/>
        <v>3.7413148049171563E-2</v>
      </c>
      <c r="F8" s="71">
        <f t="shared" si="0"/>
        <v>4.0962621607782898E-2</v>
      </c>
      <c r="G8" s="71">
        <f t="shared" si="0"/>
        <v>4.2414748764911442E-2</v>
      </c>
      <c r="H8" s="71">
        <f t="shared" si="0"/>
        <v>4.3433722597828316E-2</v>
      </c>
      <c r="I8" s="71">
        <f t="shared" si="0"/>
        <v>4.3796526754824108E-2</v>
      </c>
      <c r="J8" s="71">
        <f t="shared" si="0"/>
        <v>4.638822965940706E-2</v>
      </c>
      <c r="K8" s="71">
        <f t="shared" si="0"/>
        <v>4.9786255212326831E-2</v>
      </c>
      <c r="L8" s="44"/>
      <c r="M8" s="63" t="s">
        <v>27</v>
      </c>
      <c r="N8" s="63" t="s">
        <v>28</v>
      </c>
    </row>
    <row r="9" spans="1:26" s="72" customFormat="1">
      <c r="L9" s="44"/>
      <c r="M9" s="63"/>
      <c r="N9" s="63"/>
      <c r="Q9" s="73"/>
      <c r="R9" s="73"/>
      <c r="S9" s="73"/>
      <c r="T9" s="73"/>
    </row>
    <row r="10" spans="1:26" s="44" customFormat="1" ht="18.75">
      <c r="A10" s="61" t="s">
        <v>29</v>
      </c>
      <c r="B10" s="61"/>
      <c r="C10" s="74"/>
      <c r="D10" s="74"/>
      <c r="E10" s="74"/>
      <c r="F10" s="74"/>
      <c r="G10" s="74"/>
      <c r="H10" s="74"/>
      <c r="I10" s="74"/>
      <c r="J10" s="74"/>
      <c r="K10" s="74"/>
      <c r="L10" s="75"/>
      <c r="M10" s="63"/>
      <c r="N10" s="63"/>
      <c r="O10" s="58"/>
    </row>
    <row r="11" spans="1:26">
      <c r="A11" s="45"/>
      <c r="B11" s="44"/>
      <c r="C11" s="44"/>
      <c r="D11" s="44"/>
      <c r="L11" s="75"/>
      <c r="N11" s="63"/>
    </row>
    <row r="12" spans="1:26">
      <c r="L12" s="58"/>
      <c r="N12" s="63"/>
    </row>
    <row r="13" spans="1:26">
      <c r="A13" s="44"/>
      <c r="L13" s="58"/>
      <c r="M13" s="76"/>
      <c r="N13" s="63"/>
    </row>
    <row r="14" spans="1:26">
      <c r="A14" s="56"/>
      <c r="B14" s="77"/>
      <c r="C14" s="78" t="s">
        <v>30</v>
      </c>
      <c r="D14" s="77"/>
      <c r="E14" s="77"/>
      <c r="F14" s="77"/>
      <c r="G14" s="77"/>
      <c r="H14" s="77"/>
      <c r="I14" s="77"/>
      <c r="J14" s="77"/>
      <c r="K14" s="77"/>
      <c r="L14" s="58"/>
      <c r="M14" s="76"/>
      <c r="N14" s="63"/>
    </row>
    <row r="15" spans="1:26" ht="16.5" customHeight="1">
      <c r="A15" s="56" t="s">
        <v>31</v>
      </c>
      <c r="B15" s="77" t="s">
        <v>32</v>
      </c>
      <c r="C15" s="78">
        <v>2008</v>
      </c>
      <c r="D15" s="77">
        <v>2009</v>
      </c>
      <c r="E15" s="77">
        <v>2010</v>
      </c>
      <c r="F15" s="77">
        <v>2011</v>
      </c>
      <c r="G15" s="77">
        <v>2012</v>
      </c>
      <c r="H15" s="77">
        <v>2013</v>
      </c>
      <c r="I15" s="77">
        <v>2014</v>
      </c>
      <c r="J15" s="77">
        <v>2015</v>
      </c>
      <c r="K15" s="77">
        <v>2016</v>
      </c>
      <c r="L15" s="77"/>
      <c r="M15" s="76"/>
      <c r="N15" s="79"/>
      <c r="O15" s="44"/>
    </row>
    <row r="16" spans="1:26" ht="55.5" customHeight="1">
      <c r="A16" s="80" t="s">
        <v>33</v>
      </c>
      <c r="B16" s="80" t="s">
        <v>34</v>
      </c>
      <c r="C16" s="81">
        <v>144.56200000000001</v>
      </c>
      <c r="D16" s="81">
        <v>142.846</v>
      </c>
      <c r="E16" s="81">
        <v>140.70099999999999</v>
      </c>
      <c r="F16" s="81">
        <v>141.63399999999999</v>
      </c>
      <c r="G16" s="81">
        <v>144.90899999999999</v>
      </c>
      <c r="H16" s="81">
        <v>149.739</v>
      </c>
      <c r="I16" s="81">
        <v>156.43199999999999</v>
      </c>
      <c r="J16" s="81">
        <v>163.25</v>
      </c>
      <c r="K16" s="81">
        <v>167.31299999999999</v>
      </c>
      <c r="L16" s="58"/>
      <c r="M16" s="76" t="s">
        <v>35</v>
      </c>
      <c r="N16" s="63" t="s">
        <v>36</v>
      </c>
    </row>
    <row r="17" spans="1:14">
      <c r="A17" s="80" t="s">
        <v>37</v>
      </c>
      <c r="B17" s="80" t="s">
        <v>38</v>
      </c>
      <c r="C17" s="81">
        <v>126.76600000000001</v>
      </c>
      <c r="D17" s="81">
        <v>125.297</v>
      </c>
      <c r="E17" s="81">
        <v>124.907</v>
      </c>
      <c r="F17" s="81">
        <v>125.622</v>
      </c>
      <c r="G17" s="81">
        <v>129.08699999999999</v>
      </c>
      <c r="H17" s="81">
        <v>133.726</v>
      </c>
      <c r="I17" s="81">
        <v>138.61600000000001</v>
      </c>
      <c r="J17" s="81">
        <v>144.08600000000001</v>
      </c>
      <c r="K17" s="81">
        <v>147.67500000000001</v>
      </c>
      <c r="L17" s="58"/>
      <c r="N17" s="63"/>
    </row>
    <row r="18" spans="1:14">
      <c r="A18" s="80" t="s">
        <v>39</v>
      </c>
      <c r="B18" s="80" t="s">
        <v>40</v>
      </c>
      <c r="C18" s="81">
        <v>17.795999999999999</v>
      </c>
      <c r="D18" s="81">
        <v>17.548999999999999</v>
      </c>
      <c r="E18" s="81">
        <v>15.794</v>
      </c>
      <c r="F18" s="81">
        <v>16.012</v>
      </c>
      <c r="G18" s="81">
        <v>15.821999999999999</v>
      </c>
      <c r="H18" s="81">
        <v>16.013000000000002</v>
      </c>
      <c r="I18" s="81">
        <v>17.815999999999999</v>
      </c>
      <c r="J18" s="81">
        <v>19.164000000000001</v>
      </c>
      <c r="K18" s="81">
        <v>19.638000000000002</v>
      </c>
      <c r="L18" s="58"/>
      <c r="N18" s="63"/>
    </row>
    <row r="19" spans="1:14">
      <c r="A19" s="80" t="s">
        <v>41</v>
      </c>
      <c r="B19" s="80" t="s">
        <v>42</v>
      </c>
      <c r="C19" s="81">
        <v>43.933</v>
      </c>
      <c r="D19" s="81">
        <v>43.683</v>
      </c>
      <c r="E19" s="81">
        <v>45.110999999999997</v>
      </c>
      <c r="F19" s="81">
        <v>46.871000000000002</v>
      </c>
      <c r="G19" s="81">
        <v>47.98</v>
      </c>
      <c r="H19" s="81">
        <v>47.670999999999999</v>
      </c>
      <c r="I19" s="81">
        <v>47.878</v>
      </c>
      <c r="J19" s="81">
        <v>51.134999999999998</v>
      </c>
      <c r="K19" s="81">
        <v>51.061</v>
      </c>
    </row>
    <row r="20" spans="1:14">
      <c r="A20" s="80" t="s">
        <v>43</v>
      </c>
      <c r="B20" s="80" t="s">
        <v>44</v>
      </c>
      <c r="C20" s="81">
        <v>19.059999999999999</v>
      </c>
      <c r="D20" s="81">
        <v>18.587</v>
      </c>
      <c r="E20" s="81">
        <v>20.204999999999998</v>
      </c>
      <c r="F20" s="81">
        <v>20.465</v>
      </c>
      <c r="G20" s="81">
        <v>21.071000000000002</v>
      </c>
      <c r="H20" s="81">
        <v>21.096</v>
      </c>
      <c r="I20" s="81">
        <v>20.751000000000001</v>
      </c>
      <c r="J20" s="81">
        <v>22.573</v>
      </c>
      <c r="K20" s="81">
        <v>23.100999999999999</v>
      </c>
      <c r="L20" s="58"/>
      <c r="N20" s="63"/>
    </row>
    <row r="21" spans="1:14">
      <c r="A21" s="80" t="s">
        <v>45</v>
      </c>
      <c r="B21" s="80" t="s">
        <v>46</v>
      </c>
      <c r="C21" s="81">
        <v>24.873000000000001</v>
      </c>
      <c r="D21" s="81">
        <v>25.096</v>
      </c>
      <c r="E21" s="81">
        <v>24.905999999999999</v>
      </c>
      <c r="F21" s="81">
        <v>26.405999999999999</v>
      </c>
      <c r="G21" s="81">
        <v>26.908999999999999</v>
      </c>
      <c r="H21" s="81">
        <v>26.574999999999999</v>
      </c>
      <c r="I21" s="81">
        <v>27.126999999999999</v>
      </c>
      <c r="J21" s="81">
        <v>28.562000000000001</v>
      </c>
      <c r="K21" s="81">
        <v>27.96</v>
      </c>
      <c r="L21" s="58"/>
      <c r="N21" s="63"/>
    </row>
    <row r="22" spans="1:14">
      <c r="A22" s="80"/>
      <c r="B22" s="80"/>
      <c r="C22" s="81"/>
      <c r="D22" s="81"/>
      <c r="E22" s="81"/>
      <c r="F22" s="81"/>
      <c r="G22" s="81"/>
      <c r="H22" s="81"/>
      <c r="I22" s="81"/>
      <c r="J22" s="81"/>
      <c r="K22" s="81"/>
    </row>
    <row r="23" spans="1:14">
      <c r="A23" s="83" t="s">
        <v>47</v>
      </c>
      <c r="B23" s="84"/>
      <c r="C23" s="85">
        <f t="shared" ref="C23:K23" si="1">(C20+C16)</f>
        <v>163.62200000000001</v>
      </c>
      <c r="D23" s="85">
        <f t="shared" si="1"/>
        <v>161.43299999999999</v>
      </c>
      <c r="E23" s="85">
        <f t="shared" si="1"/>
        <v>160.90600000000001</v>
      </c>
      <c r="F23" s="85">
        <f t="shared" si="1"/>
        <v>162.09899999999999</v>
      </c>
      <c r="G23" s="85">
        <f t="shared" si="1"/>
        <v>165.98</v>
      </c>
      <c r="H23" s="85">
        <f t="shared" si="1"/>
        <v>170.83500000000001</v>
      </c>
      <c r="I23" s="85">
        <f t="shared" si="1"/>
        <v>177.18299999999999</v>
      </c>
      <c r="J23" s="85">
        <f t="shared" si="1"/>
        <v>185.82300000000001</v>
      </c>
      <c r="K23" s="84">
        <f t="shared" si="1"/>
        <v>190.41399999999999</v>
      </c>
      <c r="N23" s="63"/>
    </row>
    <row r="24" spans="1:14">
      <c r="A24" s="83" t="s">
        <v>48</v>
      </c>
      <c r="B24" s="84"/>
      <c r="C24" s="85">
        <v>5.8</v>
      </c>
      <c r="D24" s="85">
        <v>5.8</v>
      </c>
      <c r="E24" s="85">
        <v>6.02</v>
      </c>
      <c r="F24" s="85">
        <v>6.64</v>
      </c>
      <c r="G24" s="85">
        <v>7.04</v>
      </c>
      <c r="H24" s="85">
        <v>7.42</v>
      </c>
      <c r="I24" s="85">
        <v>7.76</v>
      </c>
      <c r="J24" s="85">
        <v>8.6199999999999992</v>
      </c>
      <c r="K24" s="84">
        <v>9.48</v>
      </c>
      <c r="N24" s="63"/>
    </row>
    <row r="25" spans="1:14">
      <c r="A25" s="83" t="s">
        <v>49</v>
      </c>
      <c r="B25" s="84"/>
      <c r="C25" s="85">
        <f>C24/C23*100</f>
        <v>3.5447555952133571</v>
      </c>
      <c r="D25" s="85">
        <f t="shared" ref="D25:H25" si="2">D24/D23*100</f>
        <v>3.5928217898447037</v>
      </c>
      <c r="E25" s="85">
        <f t="shared" si="2"/>
        <v>3.7413148049171561</v>
      </c>
      <c r="F25" s="85">
        <f t="shared" si="2"/>
        <v>4.0962621607782896</v>
      </c>
      <c r="G25" s="85">
        <f t="shared" si="2"/>
        <v>4.2414748764911439</v>
      </c>
      <c r="H25" s="85">
        <f t="shared" si="2"/>
        <v>4.3433722597828313</v>
      </c>
      <c r="I25" s="85">
        <f>I24/I23*100</f>
        <v>4.3796526754824106</v>
      </c>
      <c r="J25" s="85">
        <f>J24/J23*100</f>
        <v>4.6388229659407063</v>
      </c>
      <c r="K25" s="86">
        <f>K24/K23*100</f>
        <v>4.9786255212326829</v>
      </c>
      <c r="N25" s="63"/>
    </row>
    <row r="26" spans="1:14">
      <c r="A26" s="80"/>
      <c r="B26" s="80"/>
      <c r="C26" s="81"/>
      <c r="D26" s="81"/>
      <c r="E26" s="81"/>
      <c r="F26" s="81"/>
      <c r="G26" s="81"/>
      <c r="H26" s="81"/>
      <c r="I26" s="81"/>
      <c r="J26" s="81"/>
      <c r="K26" s="81"/>
      <c r="N26" s="63"/>
    </row>
    <row r="27" spans="1:14">
      <c r="A27" s="56"/>
      <c r="B27" s="77"/>
      <c r="C27" s="78"/>
      <c r="D27" s="77"/>
      <c r="E27" s="77"/>
      <c r="F27" s="77"/>
      <c r="G27" s="77"/>
      <c r="H27" s="77"/>
      <c r="I27" s="77"/>
      <c r="J27" s="77"/>
      <c r="K27" s="77"/>
      <c r="L27" s="56"/>
      <c r="M27" s="76"/>
      <c r="N27" s="79"/>
    </row>
    <row r="28" spans="1:14">
      <c r="A28" s="90" t="s">
        <v>51</v>
      </c>
      <c r="B28" s="43" t="s">
        <v>50</v>
      </c>
      <c r="M28" s="76"/>
      <c r="N28" s="63"/>
    </row>
    <row r="29" spans="1:14">
      <c r="B29" s="43" t="s">
        <v>52</v>
      </c>
      <c r="C29" s="43">
        <v>10.039999999999999</v>
      </c>
      <c r="D29" s="43" t="s">
        <v>53</v>
      </c>
      <c r="N29" s="63"/>
    </row>
    <row r="30" spans="1:14">
      <c r="B30" s="43" t="s">
        <v>54</v>
      </c>
      <c r="C30" s="91">
        <v>5.8999999999999997E-2</v>
      </c>
      <c r="N30" s="63"/>
    </row>
    <row r="31" spans="1:14">
      <c r="N31" s="63"/>
    </row>
    <row r="32" spans="1:14">
      <c r="N32" s="63"/>
    </row>
    <row r="33" spans="12:14">
      <c r="N33" s="63"/>
    </row>
    <row r="34" spans="12:14">
      <c r="N34" s="63"/>
    </row>
    <row r="35" spans="12:14">
      <c r="N35" s="63"/>
    </row>
    <row r="36" spans="12:14">
      <c r="N36" s="63"/>
    </row>
    <row r="37" spans="12:14">
      <c r="N37" s="63"/>
    </row>
    <row r="38" spans="12:14">
      <c r="N38" s="63"/>
    </row>
    <row r="39" spans="12:14">
      <c r="N39" s="63"/>
    </row>
    <row r="40" spans="12:14">
      <c r="N40" s="63"/>
    </row>
    <row r="41" spans="12:14">
      <c r="N41" s="63"/>
    </row>
    <row r="42" spans="12:14">
      <c r="L42" s="56"/>
      <c r="N42" s="63"/>
    </row>
    <row r="43" spans="12:14">
      <c r="N43" s="63"/>
    </row>
    <row r="44" spans="12:14">
      <c r="M44" s="79"/>
      <c r="N44" s="79"/>
    </row>
    <row r="45" spans="12:14">
      <c r="M45" s="76"/>
      <c r="N45" s="63"/>
    </row>
    <row r="46" spans="12:14">
      <c r="M46" s="76"/>
      <c r="N46" s="63"/>
    </row>
    <row r="47" spans="12:14">
      <c r="M47" s="76"/>
      <c r="N47" s="63"/>
    </row>
    <row r="48" spans="12:14">
      <c r="M48" s="76"/>
      <c r="N48" s="63"/>
    </row>
    <row r="49" spans="13:14">
      <c r="N49" s="63"/>
    </row>
    <row r="50" spans="13:14">
      <c r="N50" s="63"/>
    </row>
    <row r="51" spans="13:14">
      <c r="N51" s="63"/>
    </row>
    <row r="52" spans="13:14">
      <c r="N52" s="63"/>
    </row>
    <row r="53" spans="13:14">
      <c r="N53" s="63"/>
    </row>
    <row r="54" spans="13:14">
      <c r="N54" s="63"/>
    </row>
    <row r="55" spans="13:14">
      <c r="N55" s="63"/>
    </row>
    <row r="58" spans="13:14">
      <c r="M58" s="87"/>
    </row>
    <row r="59" spans="13:14">
      <c r="N59" s="63"/>
    </row>
    <row r="73" spans="12:14">
      <c r="L73" s="56"/>
      <c r="N73" s="63"/>
    </row>
    <row r="75" spans="12:14">
      <c r="N75" s="88"/>
    </row>
    <row r="88" spans="12:14">
      <c r="L88" s="56"/>
    </row>
    <row r="89" spans="12:14">
      <c r="N89" s="63"/>
    </row>
    <row r="90" spans="12:14">
      <c r="N90" s="88"/>
    </row>
    <row r="102" spans="12:12">
      <c r="L102" s="58"/>
    </row>
    <row r="103" spans="12:12">
      <c r="L103" s="58"/>
    </row>
    <row r="104" spans="12:12">
      <c r="L104" s="89"/>
    </row>
    <row r="105" spans="12:12">
      <c r="L105" s="89"/>
    </row>
    <row r="106" spans="12:12">
      <c r="L106" s="58"/>
    </row>
    <row r="107" spans="12:12">
      <c r="L107" s="58"/>
    </row>
  </sheetData>
  <dataValidations count="1">
    <dataValidation type="list" allowBlank="1" showInputMessage="1" showErrorMessage="1" sqref="E2:E4 I2:I4 G2:G4 K2:K4" xr:uid="{00000000-0002-0000-0000-000000000000}">
      <formula1>#REF!</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Y11"/>
  <sheetViews>
    <sheetView showGridLines="0" workbookViewId="0">
      <selection activeCell="J31" sqref="J31"/>
    </sheetView>
  </sheetViews>
  <sheetFormatPr baseColWidth="10" defaultRowHeight="12.75"/>
  <cols>
    <col min="1" max="1" width="18" style="25" bestFit="1" customWidth="1"/>
    <col min="2" max="2" width="20.140625" style="25" customWidth="1"/>
    <col min="3" max="4" width="9.7109375" style="25" customWidth="1"/>
    <col min="5" max="8" width="9.7109375" style="13" customWidth="1"/>
    <col min="9" max="17" width="9.7109375" style="25" customWidth="1"/>
    <col min="18" max="16384" width="11.42578125" style="25"/>
  </cols>
  <sheetData>
    <row r="1" spans="1:25" ht="15.95" customHeight="1">
      <c r="A1" s="46" t="s">
        <v>1</v>
      </c>
      <c r="B1" s="97" t="s">
        <v>56</v>
      </c>
      <c r="C1" s="98"/>
      <c r="D1" s="98"/>
      <c r="E1" s="98"/>
      <c r="F1" s="98"/>
      <c r="G1" s="98"/>
      <c r="H1" s="98"/>
      <c r="I1" s="98"/>
      <c r="J1" s="98"/>
      <c r="K1" s="98"/>
      <c r="L1" s="98"/>
      <c r="M1" s="98"/>
      <c r="N1" s="98"/>
      <c r="O1" s="98"/>
      <c r="P1" s="98"/>
      <c r="Q1" s="98"/>
    </row>
    <row r="2" spans="1:25" ht="15.95" customHeight="1">
      <c r="A2" s="46" t="s">
        <v>2</v>
      </c>
      <c r="B2" s="97"/>
      <c r="C2" s="98"/>
      <c r="D2" s="98"/>
      <c r="E2" s="98"/>
      <c r="F2" s="98"/>
      <c r="G2" s="98"/>
      <c r="H2" s="98"/>
      <c r="I2" s="98"/>
      <c r="J2" s="98"/>
      <c r="K2" s="98"/>
      <c r="L2" s="98"/>
      <c r="M2" s="98"/>
      <c r="N2" s="98"/>
      <c r="O2" s="98"/>
      <c r="P2" s="98"/>
      <c r="Q2" s="98"/>
    </row>
    <row r="3" spans="1:25" ht="27" customHeight="1">
      <c r="A3" s="46" t="s">
        <v>0</v>
      </c>
      <c r="B3" s="99" t="s">
        <v>57</v>
      </c>
      <c r="C3" s="98"/>
      <c r="D3" s="98"/>
      <c r="E3" s="98"/>
      <c r="F3" s="98"/>
      <c r="G3" s="98"/>
      <c r="H3" s="98"/>
      <c r="I3" s="98"/>
      <c r="J3" s="98"/>
      <c r="K3" s="98"/>
      <c r="L3" s="98"/>
      <c r="M3" s="98"/>
      <c r="N3" s="98"/>
      <c r="O3" s="98"/>
      <c r="P3" s="98"/>
      <c r="Q3" s="98"/>
      <c r="Y3" s="26" t="str">
        <f>"Quelle: "&amp;Daten!B3</f>
        <v>Quelle: Fairtrade Deutschland: Jahres- und Wirkungsberichte (verschd. Jahrgänge)
Marktanteile: Statistisches Bundesamt, Konsumausgaben der privaten Haushalte</v>
      </c>
    </row>
    <row r="4" spans="1:25" ht="13.5" customHeight="1">
      <c r="A4" s="46" t="s">
        <v>3</v>
      </c>
      <c r="B4" s="97"/>
      <c r="C4" s="98"/>
      <c r="D4" s="98"/>
      <c r="E4" s="98"/>
      <c r="F4" s="98"/>
      <c r="G4" s="98"/>
      <c r="H4" s="98"/>
      <c r="I4" s="98"/>
      <c r="J4" s="98"/>
      <c r="K4" s="98"/>
      <c r="L4" s="98"/>
      <c r="M4" s="98"/>
      <c r="N4" s="98"/>
      <c r="O4" s="98"/>
      <c r="P4" s="98"/>
      <c r="Q4" s="98"/>
    </row>
    <row r="5" spans="1:25">
      <c r="A5" s="46" t="s">
        <v>8</v>
      </c>
      <c r="B5" s="97" t="s">
        <v>15</v>
      </c>
      <c r="C5" s="98"/>
      <c r="D5" s="98"/>
      <c r="E5" s="98"/>
      <c r="F5" s="98"/>
      <c r="G5" s="98"/>
      <c r="H5" s="98"/>
      <c r="I5" s="98"/>
      <c r="J5" s="98"/>
      <c r="K5" s="98"/>
      <c r="L5" s="98"/>
      <c r="M5" s="98"/>
      <c r="N5" s="98"/>
      <c r="O5" s="98"/>
      <c r="P5" s="98"/>
      <c r="Q5" s="98"/>
    </row>
    <row r="6" spans="1:25">
      <c r="A6" s="47" t="s">
        <v>9</v>
      </c>
      <c r="B6" s="95" t="s">
        <v>55</v>
      </c>
      <c r="C6" s="96"/>
      <c r="D6" s="96"/>
      <c r="E6" s="96"/>
      <c r="F6" s="96"/>
      <c r="G6" s="96"/>
      <c r="H6" s="96"/>
      <c r="I6" s="96"/>
      <c r="J6" s="96"/>
      <c r="K6" s="96"/>
      <c r="L6" s="96"/>
      <c r="M6" s="96"/>
      <c r="N6" s="96"/>
      <c r="O6" s="96"/>
      <c r="P6" s="96"/>
      <c r="Q6" s="96"/>
    </row>
    <row r="8" spans="1:25" ht="13.5">
      <c r="A8" s="14"/>
      <c r="B8" s="14"/>
      <c r="C8" s="13"/>
      <c r="D8" s="15"/>
    </row>
    <row r="9" spans="1:25" ht="18" customHeight="1">
      <c r="A9" s="13"/>
      <c r="B9" s="28"/>
      <c r="C9" s="29">
        <v>2008</v>
      </c>
      <c r="D9" s="29">
        <v>2009</v>
      </c>
      <c r="E9" s="29">
        <v>2010</v>
      </c>
      <c r="F9" s="29">
        <v>2011</v>
      </c>
      <c r="G9" s="29">
        <v>2012</v>
      </c>
      <c r="H9" s="29">
        <v>2013</v>
      </c>
      <c r="I9" s="29">
        <v>2014</v>
      </c>
      <c r="J9" s="29">
        <v>2015</v>
      </c>
      <c r="K9" s="29">
        <v>2016</v>
      </c>
      <c r="L9" s="29">
        <v>2017</v>
      </c>
      <c r="M9" s="29">
        <v>2018</v>
      </c>
      <c r="N9" s="29">
        <v>2019</v>
      </c>
      <c r="O9" s="29">
        <v>2020</v>
      </c>
      <c r="P9" s="29">
        <v>2021</v>
      </c>
      <c r="Q9" s="29">
        <v>2022</v>
      </c>
      <c r="R9" s="29">
        <v>2023</v>
      </c>
      <c r="U9" s="6"/>
      <c r="V9" s="6"/>
    </row>
    <row r="10" spans="1:25" ht="18" customHeight="1">
      <c r="A10" s="16"/>
      <c r="B10" s="30" t="s">
        <v>17</v>
      </c>
      <c r="C10" s="42">
        <v>0.17</v>
      </c>
      <c r="D10" s="42">
        <v>0.21</v>
      </c>
      <c r="E10" s="42">
        <v>0.27</v>
      </c>
      <c r="F10" s="42">
        <v>0.32</v>
      </c>
      <c r="G10" s="42">
        <v>0.409138</v>
      </c>
      <c r="H10" s="42">
        <v>0.49457099999999998</v>
      </c>
      <c r="I10" s="42">
        <v>0.63460499999999997</v>
      </c>
      <c r="J10" s="42">
        <v>0.78523617300000004</v>
      </c>
      <c r="K10" s="42">
        <v>0.92230161700000002</v>
      </c>
      <c r="L10" s="42">
        <v>1.0580900609999999</v>
      </c>
      <c r="M10" s="42">
        <v>1.2097434929999999</v>
      </c>
      <c r="N10" s="42">
        <v>1.7171492418199998</v>
      </c>
      <c r="O10" s="42">
        <v>1.601314152</v>
      </c>
      <c r="P10" s="42">
        <v>1.69</v>
      </c>
      <c r="Q10" s="42">
        <v>1.96</v>
      </c>
      <c r="R10" s="93">
        <v>2.12</v>
      </c>
    </row>
    <row r="11" spans="1:25" ht="18" customHeight="1">
      <c r="B11" s="41" t="s">
        <v>16</v>
      </c>
      <c r="C11" s="92">
        <v>1E-3</v>
      </c>
      <c r="D11" s="92">
        <v>1.2999999999999999E-3</v>
      </c>
      <c r="E11" s="92">
        <v>1.6999999999999999E-3</v>
      </c>
      <c r="F11" s="92">
        <v>2E-3</v>
      </c>
      <c r="G11" s="92">
        <v>2.4649837329798773E-3</v>
      </c>
      <c r="H11" s="92">
        <v>2.8950215119852487E-3</v>
      </c>
      <c r="I11" s="92">
        <v>3.5952105781977628E-3</v>
      </c>
      <c r="J11" s="92">
        <v>4.2569224551531216E-3</v>
      </c>
      <c r="K11" s="92">
        <v>4.8465156277916156E-3</v>
      </c>
      <c r="L11" s="92">
        <v>5.4112289348253011E-3</v>
      </c>
      <c r="M11" s="92">
        <v>5.9554843573851358E-3</v>
      </c>
      <c r="N11" s="92">
        <v>8.1804849830401875E-3</v>
      </c>
      <c r="O11" s="92">
        <v>7.2282671000067711E-3</v>
      </c>
      <c r="P11" s="92">
        <v>7.1999999999999998E-3</v>
      </c>
      <c r="Q11" s="92">
        <v>7.7999999999999996E-3</v>
      </c>
      <c r="R11" s="94">
        <v>8.0000000000000002E-3</v>
      </c>
    </row>
  </sheetData>
  <sheetProtection selectLockedCells="1"/>
  <mergeCells count="6">
    <mergeCell ref="B6:Q6"/>
    <mergeCell ref="B1:Q1"/>
    <mergeCell ref="B2:Q2"/>
    <mergeCell ref="B3:Q3"/>
    <mergeCell ref="B4:Q4"/>
    <mergeCell ref="B5:Q5"/>
  </mergeCells>
  <phoneticPr fontId="19" type="noConversion"/>
  <conditionalFormatting sqref="U9:V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9"/>
  <sheetViews>
    <sheetView showGridLines="0" tabSelected="1" zoomScale="130" zoomScaleNormal="130" workbookViewId="0">
      <selection sqref="A1:N21"/>
    </sheetView>
  </sheetViews>
  <sheetFormatPr baseColWidth="10" defaultRowHeight="12.75"/>
  <cols>
    <col min="1" max="1" width="3.28515625" style="27"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7109375" style="1" customWidth="1"/>
    <col min="12" max="12" width="1.7109375" style="1" customWidth="1"/>
    <col min="13" max="13" width="14" style="1" customWidth="1"/>
    <col min="14" max="14" width="7.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1"/>
      <c r="B1" s="32"/>
      <c r="C1" s="32"/>
      <c r="D1" s="32"/>
      <c r="E1" s="32"/>
      <c r="F1" s="32"/>
      <c r="G1" s="32"/>
      <c r="H1" s="32"/>
      <c r="I1" s="32"/>
      <c r="J1" s="32"/>
      <c r="K1" s="32"/>
      <c r="L1" s="32"/>
      <c r="M1" s="32"/>
      <c r="N1" s="33"/>
    </row>
    <row r="2" spans="1:25" ht="20.25" customHeight="1">
      <c r="A2" s="34"/>
      <c r="B2" s="2"/>
      <c r="C2" s="2"/>
      <c r="D2" s="2"/>
      <c r="E2" s="2"/>
      <c r="F2" s="2"/>
      <c r="G2" s="2"/>
      <c r="H2" s="2"/>
      <c r="I2" s="2"/>
      <c r="J2" s="2"/>
      <c r="K2" s="2"/>
      <c r="L2" s="2"/>
      <c r="M2" s="2"/>
      <c r="N2" s="35"/>
      <c r="Q2" s="100" t="s">
        <v>7</v>
      </c>
      <c r="R2" s="101"/>
      <c r="S2" s="101"/>
      <c r="T2" s="101"/>
      <c r="U2" s="101"/>
      <c r="V2" s="101"/>
      <c r="W2" s="101"/>
      <c r="X2" s="101"/>
      <c r="Y2" s="102"/>
    </row>
    <row r="3" spans="1:25" ht="18.75" customHeight="1">
      <c r="A3" s="34"/>
      <c r="B3" s="9"/>
      <c r="C3" s="9"/>
      <c r="D3" s="9"/>
      <c r="E3" s="9"/>
      <c r="F3" s="9"/>
      <c r="G3" s="9"/>
      <c r="H3" s="9"/>
      <c r="I3" s="9"/>
      <c r="J3" s="9"/>
      <c r="K3" s="9"/>
      <c r="L3" s="9"/>
      <c r="M3" s="9"/>
      <c r="N3" s="35"/>
      <c r="Q3" s="18"/>
      <c r="R3" s="19"/>
      <c r="S3" s="24"/>
      <c r="T3" s="19"/>
      <c r="U3" s="19"/>
      <c r="V3" s="24"/>
      <c r="W3" s="19"/>
      <c r="X3" s="19"/>
      <c r="Y3" s="20"/>
    </row>
    <row r="4" spans="1:25" ht="15.95" customHeight="1">
      <c r="A4" s="34"/>
      <c r="B4" s="5"/>
      <c r="C4" s="5"/>
      <c r="D4" s="5"/>
      <c r="E4" s="5"/>
      <c r="F4" s="5"/>
      <c r="G4" s="5"/>
      <c r="H4" s="5"/>
      <c r="I4" s="5"/>
      <c r="J4" s="5"/>
      <c r="K4" s="5"/>
      <c r="L4" s="5"/>
      <c r="N4" s="35"/>
      <c r="Q4" s="18"/>
      <c r="R4" s="19"/>
      <c r="S4" s="19"/>
      <c r="T4" s="19"/>
      <c r="U4" s="19"/>
      <c r="V4" s="19"/>
      <c r="W4" s="19"/>
      <c r="X4" s="19"/>
      <c r="Y4" s="20"/>
    </row>
    <row r="5" spans="1:25" ht="7.5" customHeight="1">
      <c r="A5" s="34"/>
      <c r="B5" s="5"/>
      <c r="C5" s="5"/>
      <c r="D5" s="5"/>
      <c r="E5" s="5"/>
      <c r="F5" s="5"/>
      <c r="G5" s="5"/>
      <c r="H5" s="5"/>
      <c r="I5" s="5"/>
      <c r="J5" s="5"/>
      <c r="K5" s="5"/>
      <c r="L5" s="5"/>
      <c r="M5" s="5"/>
      <c r="N5" s="35"/>
      <c r="Q5" s="18"/>
      <c r="R5" s="19"/>
      <c r="S5" s="19"/>
      <c r="T5" s="19"/>
      <c r="U5" s="19"/>
      <c r="V5" s="19"/>
      <c r="W5" s="19"/>
      <c r="X5" s="19"/>
      <c r="Y5" s="20"/>
    </row>
    <row r="6" spans="1:25" ht="16.5" customHeight="1">
      <c r="A6" s="34"/>
      <c r="C6" s="4"/>
      <c r="N6" s="35"/>
      <c r="Q6" s="18"/>
      <c r="R6" s="19"/>
      <c r="S6" s="19"/>
      <c r="T6" s="19"/>
      <c r="U6" s="19"/>
      <c r="V6" s="19"/>
      <c r="W6" s="19"/>
      <c r="X6" s="19"/>
      <c r="Y6" s="20"/>
    </row>
    <row r="7" spans="1:25" ht="16.5" customHeight="1">
      <c r="A7" s="34"/>
      <c r="C7" s="4"/>
      <c r="N7" s="35"/>
      <c r="Q7" s="18"/>
      <c r="R7" s="19"/>
      <c r="S7" s="19"/>
      <c r="T7" s="19"/>
      <c r="U7" s="19"/>
      <c r="V7" s="19"/>
      <c r="W7" s="19"/>
      <c r="X7" s="19"/>
      <c r="Y7" s="20"/>
    </row>
    <row r="8" spans="1:25" ht="16.5" customHeight="1">
      <c r="A8" s="34"/>
      <c r="C8" s="4"/>
      <c r="N8" s="35"/>
      <c r="Q8" s="18"/>
      <c r="R8" s="19"/>
      <c r="S8" s="19"/>
      <c r="T8" s="19"/>
      <c r="U8" s="19"/>
      <c r="V8" s="19"/>
      <c r="W8" s="19"/>
      <c r="X8" s="19"/>
      <c r="Y8" s="20"/>
    </row>
    <row r="9" spans="1:25" ht="16.5" customHeight="1">
      <c r="A9" s="34"/>
      <c r="C9" s="4"/>
      <c r="N9" s="35"/>
      <c r="Q9" s="18"/>
      <c r="R9" s="19"/>
      <c r="S9" s="19"/>
      <c r="T9" s="19"/>
      <c r="U9" s="19"/>
      <c r="V9" s="19"/>
      <c r="W9" s="19"/>
      <c r="X9" s="19"/>
      <c r="Y9" s="20"/>
    </row>
    <row r="10" spans="1:25" ht="16.5" customHeight="1">
      <c r="A10" s="34"/>
      <c r="C10" s="4"/>
      <c r="N10" s="35"/>
      <c r="Q10" s="18"/>
      <c r="R10" s="19"/>
      <c r="S10" s="19"/>
      <c r="T10" s="19"/>
      <c r="U10" s="19"/>
      <c r="V10" s="19"/>
      <c r="W10" s="19"/>
      <c r="X10" s="19"/>
      <c r="Y10" s="20"/>
    </row>
    <row r="11" spans="1:25" ht="16.5" customHeight="1">
      <c r="A11" s="34"/>
      <c r="C11" s="4"/>
      <c r="N11" s="35"/>
      <c r="Q11" s="18"/>
      <c r="R11" s="24" t="s">
        <v>4</v>
      </c>
      <c r="S11" s="19"/>
      <c r="T11" s="19"/>
      <c r="U11" s="19"/>
      <c r="V11" s="19"/>
      <c r="W11" s="19"/>
      <c r="X11" s="19"/>
      <c r="Y11" s="20"/>
    </row>
    <row r="12" spans="1:25" ht="16.5" customHeight="1">
      <c r="A12" s="34"/>
      <c r="C12" s="4"/>
      <c r="N12" s="35"/>
      <c r="Q12" s="18"/>
      <c r="R12" s="19"/>
      <c r="S12" s="19"/>
      <c r="T12" s="19"/>
      <c r="U12" s="19"/>
      <c r="V12" s="19"/>
      <c r="W12" s="19"/>
      <c r="X12" s="19"/>
      <c r="Y12" s="20"/>
    </row>
    <row r="13" spans="1:25" ht="17.25" customHeight="1">
      <c r="A13" s="34"/>
      <c r="C13" s="4"/>
      <c r="N13" s="35"/>
      <c r="Q13" s="18"/>
      <c r="R13" s="24" t="s">
        <v>5</v>
      </c>
      <c r="S13" s="19"/>
      <c r="T13" s="19"/>
      <c r="U13" s="19"/>
      <c r="V13" s="19"/>
      <c r="W13" s="19"/>
      <c r="X13" s="19"/>
      <c r="Y13" s="20"/>
    </row>
    <row r="14" spans="1:25" ht="16.5" customHeight="1">
      <c r="A14" s="34"/>
      <c r="C14" s="4"/>
      <c r="N14" s="35"/>
      <c r="Q14" s="18"/>
      <c r="R14" s="19"/>
      <c r="S14" s="19"/>
      <c r="T14" s="19"/>
      <c r="U14" s="19"/>
      <c r="V14" s="19"/>
      <c r="W14" s="19"/>
      <c r="X14" s="19"/>
      <c r="Y14" s="20"/>
    </row>
    <row r="15" spans="1:25" ht="16.5" customHeight="1">
      <c r="A15" s="34"/>
      <c r="C15" s="4"/>
      <c r="N15" s="35"/>
      <c r="Q15" s="18"/>
      <c r="R15" s="19"/>
      <c r="S15" s="24" t="s">
        <v>6</v>
      </c>
      <c r="T15" s="19"/>
      <c r="U15" s="19"/>
      <c r="V15" s="24" t="s">
        <v>6</v>
      </c>
      <c r="W15" s="19"/>
      <c r="X15" s="19"/>
      <c r="Y15" s="20"/>
    </row>
    <row r="16" spans="1:25" ht="16.5" customHeight="1">
      <c r="A16" s="34"/>
      <c r="C16" s="4"/>
      <c r="N16" s="35"/>
      <c r="Q16" s="18"/>
      <c r="R16" s="19"/>
      <c r="S16" s="19"/>
      <c r="T16" s="19"/>
      <c r="U16" s="19"/>
      <c r="V16" s="19"/>
      <c r="W16" s="19"/>
      <c r="X16" s="19"/>
      <c r="Y16" s="20"/>
    </row>
    <row r="17" spans="1:25" ht="16.5" customHeight="1">
      <c r="A17" s="34"/>
      <c r="C17" s="4"/>
      <c r="N17" s="35"/>
      <c r="Q17" s="18"/>
      <c r="R17" s="19"/>
      <c r="S17" s="19"/>
      <c r="T17" s="19"/>
      <c r="U17" s="19"/>
      <c r="V17" s="19"/>
      <c r="W17" s="19"/>
      <c r="X17" s="19"/>
      <c r="Y17" s="20"/>
    </row>
    <row r="18" spans="1:25" ht="22.5" customHeight="1">
      <c r="A18" s="34"/>
      <c r="C18" s="4"/>
      <c r="N18" s="35"/>
      <c r="Q18" s="18"/>
      <c r="R18" s="19"/>
      <c r="S18" s="19"/>
      <c r="T18" s="19"/>
      <c r="U18" s="19"/>
      <c r="V18" s="19"/>
      <c r="W18" s="19"/>
      <c r="X18" s="19"/>
      <c r="Y18" s="20"/>
    </row>
    <row r="19" spans="1:25" ht="87" customHeight="1">
      <c r="A19" s="34"/>
      <c r="B19" s="10"/>
      <c r="C19" s="11"/>
      <c r="D19" s="12"/>
      <c r="E19" s="12"/>
      <c r="F19" s="12"/>
      <c r="G19" s="12"/>
      <c r="H19" s="12"/>
      <c r="I19" s="12"/>
      <c r="J19" s="12"/>
      <c r="K19" s="12"/>
      <c r="L19" s="12"/>
      <c r="M19" s="12"/>
      <c r="N19" s="36"/>
      <c r="Q19" s="21"/>
      <c r="R19" s="22"/>
      <c r="S19" s="22"/>
      <c r="T19" s="22"/>
      <c r="U19" s="22"/>
      <c r="V19" s="22"/>
      <c r="W19" s="22"/>
      <c r="X19" s="22"/>
      <c r="Y19" s="23"/>
    </row>
    <row r="20" spans="1:25" ht="9" customHeight="1">
      <c r="A20" s="34"/>
      <c r="B20" s="10"/>
      <c r="C20" s="11"/>
      <c r="D20" s="12"/>
      <c r="E20" s="40"/>
      <c r="F20" s="12"/>
      <c r="G20" s="40"/>
      <c r="H20" s="12"/>
      <c r="I20" s="40"/>
      <c r="J20" s="12"/>
      <c r="K20" s="40"/>
      <c r="L20" s="12"/>
      <c r="M20" s="40"/>
      <c r="N20" s="36"/>
    </row>
    <row r="21" spans="1:25" ht="21" customHeight="1">
      <c r="A21" s="37"/>
      <c r="B21" s="38"/>
      <c r="C21" s="38"/>
      <c r="D21" s="38"/>
      <c r="E21" s="38"/>
      <c r="F21" s="38"/>
      <c r="G21" s="38"/>
      <c r="H21" s="38"/>
      <c r="I21" s="38"/>
      <c r="J21" s="38"/>
      <c r="K21" s="38"/>
      <c r="L21" s="38"/>
      <c r="M21" s="38"/>
      <c r="N21" s="39"/>
    </row>
    <row r="22" spans="1:25" ht="6.75" customHeight="1"/>
    <row r="23" spans="1:25" ht="6" customHeight="1">
      <c r="B23" s="7"/>
      <c r="C23" s="7"/>
      <c r="D23" s="7"/>
      <c r="E23" s="8"/>
      <c r="F23" s="8"/>
      <c r="G23" s="8"/>
      <c r="H23" s="8"/>
      <c r="I23" s="8"/>
      <c r="J23" s="8"/>
      <c r="K23" s="8"/>
      <c r="L23" s="8"/>
      <c r="M23" s="8"/>
      <c r="N23" s="8"/>
      <c r="O23" s="8"/>
      <c r="P23" s="8"/>
    </row>
    <row r="24" spans="1:25" ht="4.5" customHeight="1">
      <c r="B24" s="7"/>
      <c r="C24" s="7"/>
      <c r="D24" s="7"/>
      <c r="E24" s="8"/>
      <c r="F24" s="8"/>
      <c r="G24" s="8"/>
      <c r="H24" s="8"/>
      <c r="I24" s="8"/>
      <c r="J24" s="8"/>
      <c r="K24" s="8"/>
      <c r="L24" s="8"/>
      <c r="M24" s="8"/>
      <c r="N24" s="8"/>
      <c r="O24" s="8"/>
      <c r="P24" s="8"/>
    </row>
    <row r="25" spans="1:25" ht="6" customHeight="1">
      <c r="B25" s="7"/>
      <c r="C25" s="7"/>
      <c r="D25" s="7"/>
      <c r="E25" s="8"/>
      <c r="F25" s="8"/>
      <c r="G25" s="8"/>
      <c r="H25" s="8"/>
      <c r="I25" s="8"/>
      <c r="J25" s="8"/>
      <c r="K25" s="8"/>
      <c r="L25" s="8"/>
      <c r="M25" s="8"/>
      <c r="N25" s="8"/>
      <c r="O25" s="8"/>
      <c r="P25" s="8"/>
    </row>
    <row r="26" spans="1:25" ht="6.75" customHeight="1"/>
    <row r="27" spans="1:25" ht="4.5" customHeight="1">
      <c r="H27" s="3"/>
      <c r="I27" s="3"/>
      <c r="J27" s="3"/>
      <c r="K27" s="3"/>
      <c r="L27" s="3"/>
    </row>
    <row r="28" spans="1:25">
      <c r="B28" s="17"/>
      <c r="C28" s="17"/>
      <c r="D28" s="17"/>
      <c r="E28" s="17"/>
      <c r="F28" s="17"/>
      <c r="G28" s="3"/>
      <c r="H28" s="3"/>
      <c r="I28" s="3"/>
      <c r="J28" s="3"/>
      <c r="K28" s="3"/>
      <c r="L28" s="3"/>
    </row>
    <row r="29" spans="1:25">
      <c r="B29" s="17"/>
      <c r="C29" s="17"/>
      <c r="D29" s="17"/>
      <c r="E29" s="17"/>
      <c r="F29" s="17"/>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2020-06-11T11:03:59Z</cp:lastPrinted>
  <dcterms:created xsi:type="dcterms:W3CDTF">2010-08-25T11:28:54Z</dcterms:created>
  <dcterms:modified xsi:type="dcterms:W3CDTF">2025-04-01T10:45:30Z</dcterms:modified>
</cp:coreProperties>
</file>