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V1.1\Int\FG_Orga\Daten_zur_Umwelt\20261022_Aktualisierung_DZU_6.5 Strukturdaten Chemikalien und chemische-pharmazeutische Industrie\"/>
    </mc:Choice>
  </mc:AlternateContent>
  <xr:revisionPtr revIDLastSave="0" documentId="8_{44BAC8BC-99E9-485C-82F1-C552897B125A}" xr6:coauthVersionLast="47" xr6:coauthVersionMax="47" xr10:uidLastSave="{00000000-0000-0000-0000-000000000000}"/>
  <bookViews>
    <workbookView xWindow="1170" yWindow="765" windowWidth="17400" windowHeight="17235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D16" i="1" l="1"/>
  <c r="D12" i="1"/>
  <c r="D15" i="1"/>
  <c r="D11" i="1"/>
  <c r="D14" i="1"/>
  <c r="D10" i="1"/>
  <c r="D13" i="1"/>
  <c r="V3" i="1"/>
</calcChain>
</file>

<file path=xl/sharedStrings.xml><?xml version="1.0" encoding="utf-8"?>
<sst xmlns="http://schemas.openxmlformats.org/spreadsheetml/2006/main" count="22" uniqueCount="21">
  <si>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</si>
  <si>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</si>
  <si>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</si>
  <si>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</si>
  <si>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</si>
  <si>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</si>
  <si>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</si>
  <si>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</si>
  <si>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</si>
  <si>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</si>
  <si>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Pharmazeutische Industrie</t>
  </si>
  <si>
    <t>Chemische Grundstoffe</t>
  </si>
  <si>
    <t>Anstrichmittel, Druckfarben, Kitte</t>
  </si>
  <si>
    <t>Chemiefasern</t>
  </si>
  <si>
    <t>Sonstige chemische Erzeugnisse</t>
  </si>
  <si>
    <t>in Prozent</t>
  </si>
  <si>
    <t>in Mio. Euro</t>
  </si>
  <si>
    <t>Schädlings-bekämpfungs-, Pflanzenschutz- 
und Desinfektionsmittel</t>
  </si>
  <si>
    <t>Seifen, Wasch-, Reinigungs- und Körperpflegemittel sowie Duftstoffe</t>
  </si>
  <si>
    <t>Verband der Chemischen Industrie e.V. (VCI), Chemiewirtschaft in Zahlen online, 03 Kapitel UMSATZ, Stand 23.07.2026</t>
  </si>
  <si>
    <t>Gesamtumsatz der chemisch-pharmazeutischen Industrie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</si>
</sst>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#,##0.0"/>
    <numFmt numFmtId="169" formatCode="0.0\ %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168" fontId="29" fillId="24" borderId="26" xfId="0" applyNumberFormat="1" applyFont="1" applyFill="1" applyBorder="1" applyAlignment="1">
      <alignment horizontal="center" vertical="center" wrapText="1"/>
    </xf>
    <xf numFmtId="168" fontId="29" fillId="26" borderId="26" xfId="0" applyNumberFormat="1" applyFont="1" applyFill="1" applyBorder="1" applyAlignment="1">
      <alignment horizontal="center" vertical="center" wrapText="1"/>
    </xf>
    <xf numFmtId="169" fontId="29" fillId="26" borderId="26" xfId="0" applyNumberFormat="1" applyFont="1" applyFill="1" applyBorder="1" applyAlignment="1">
      <alignment horizontal="center" vertical="center" wrapText="1"/>
    </xf>
    <xf numFmtId="168" fontId="30" fillId="25" borderId="25" xfId="0" applyNumberFormat="1" applyFont="1" applyFill="1" applyBorder="1" applyAlignment="1">
      <alignment horizontal="center" vertical="center" wrapText="1"/>
    </xf>
    <xf numFmtId="169" fontId="29" fillId="24" borderId="26" xfId="0" applyNumberFormat="1" applyFont="1" applyFill="1" applyBorder="1" applyAlignment="1">
      <alignment horizontal="center" vertical="center" wrapText="1"/>
    </xf>
    <xf numFmtId="168" fontId="27" fillId="24" borderId="0" xfId="0" applyNumberFormat="1" applyFont="1" applyFill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808080"/>
      <color rgb="FFDDDDDD"/>
      <color rgb="FFB2B2B2"/>
      <color rgb="FFC0C0C0"/>
      <color rgb="FF787676"/>
      <color rgb="FFE6E6E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65832794747"/>
          <c:y val="6.8007094527780074E-2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265-439F-8CE7-2C91B498C3DE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265-439F-8CE7-2C91B498C3DE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265-439F-8CE7-2C91B498C3DE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265-439F-8CE7-2C91B498C3DE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265-439F-8CE7-2C91B498C3DE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265-439F-8CE7-2C91B498C3DE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265-439F-8CE7-2C91B498C3DE}"/>
              </c:ext>
            </c:extLst>
          </c:dPt>
          <c:dPt>
            <c:idx val="7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265-439F-8CE7-2C91B498C3DE}"/>
              </c:ext>
            </c:extLst>
          </c:dPt>
          <c:dLbls>
            <c:dLbl>
              <c:idx val="0"/>
              <c:layout>
                <c:manualLayout>
                  <c:x val="-2.8186277410969834E-2"/>
                  <c:y val="1.47435881064055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65-439F-8CE7-2C91B498C3DE}"/>
                </c:ext>
              </c:extLst>
            </c:dLbl>
            <c:dLbl>
              <c:idx val="1"/>
              <c:layout>
                <c:manualLayout>
                  <c:x val="-1.5876418910722952E-2"/>
                  <c:y val="6.4567251432502859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68353011654613"/>
                      <c:h val="0.201530844934914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265-439F-8CE7-2C91B498C3DE}"/>
                </c:ext>
              </c:extLst>
            </c:dLbl>
            <c:dLbl>
              <c:idx val="3"/>
              <c:layout>
                <c:manualLayout>
                  <c:x val="-2.2571983910830536E-2"/>
                  <c:y val="2.358971632294689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65-439F-8CE7-2C91B498C3DE}"/>
                </c:ext>
              </c:extLst>
            </c:dLbl>
            <c:dLbl>
              <c:idx val="4"/>
              <c:layout>
                <c:manualLayout>
                  <c:x val="-1.6946111957016494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65-439F-8CE7-2C91B498C3DE}"/>
                </c:ext>
              </c:extLst>
            </c:dLbl>
            <c:dLbl>
              <c:idx val="5"/>
              <c:layout>
                <c:manualLayout>
                  <c:x val="1.6888883617424102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265-439F-8CE7-2C91B498C3DE}"/>
                </c:ext>
              </c:extLst>
            </c:dLbl>
            <c:dLbl>
              <c:idx val="6"/>
              <c:layout>
                <c:manualLayout>
                  <c:x val="3.9460719268307472E-2"/>
                  <c:y val="1.459110929191431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265-439F-8CE7-2C91B498C3DE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Daten!$B$10:$B$16</c:f>
              <c:strCache>
                <c:ptCount val="7"/>
                <c:pt idx="0">
                  <c:v>Pharmazeutische Industrie</c:v>
                </c:pt>
                <c:pt idx="1">
                  <c:v>Schädlings-bekämpfungs-, Pflanzenschutz- 
und Desinfektionsmittel</c:v>
                </c:pt>
                <c:pt idx="2">
                  <c:v>Chemische Grundstoffe</c:v>
                </c:pt>
                <c:pt idx="3">
                  <c:v>Anstrichmittel, Druckfarben, Kitte</c:v>
                </c:pt>
                <c:pt idx="4">
                  <c:v>Chemiefasern</c:v>
                </c:pt>
                <c:pt idx="5">
                  <c:v>Seifen, Wasch-, Reinigungs- und Körperpflegemittel sowie Duftstoffe</c:v>
                </c:pt>
                <c:pt idx="6">
                  <c:v>Sonstige chemische Erzeugnisse</c:v>
                </c:pt>
              </c:strCache>
            </c:strRef>
          </c:cat>
          <c:val>
            <c:numRef>
              <c:f>Daten!$C$10:$C$16</c:f>
              <c:numCache>
                <c:formatCode>#,##0.0</c:formatCode>
                <c:ptCount val="7"/>
                <c:pt idx="0">
                  <c:v>61946.9</c:v>
                </c:pt>
                <c:pt idx="1">
                  <c:v>3632.4</c:v>
                </c:pt>
                <c:pt idx="2">
                  <c:v>94655.8</c:v>
                </c:pt>
                <c:pt idx="3">
                  <c:v>11996.6</c:v>
                </c:pt>
                <c:pt idx="4">
                  <c:v>1558.2</c:v>
                </c:pt>
                <c:pt idx="5">
                  <c:v>13368.4</c:v>
                </c:pt>
                <c:pt idx="6">
                  <c:v>33226.5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65-439F-8CE7-2C91B498C3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0</xdr:colOff>
      <xdr:row>2</xdr:row>
      <xdr:rowOff>74543</xdr:rowOff>
    </xdr:from>
    <xdr:to>
      <xdr:col>11</xdr:col>
      <xdr:colOff>527538</xdr:colOff>
      <xdr:row>18</xdr:row>
      <xdr:rowOff>1060174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115955</xdr:colOff>
      <xdr:row>2</xdr:row>
      <xdr:rowOff>36858</xdr:rowOff>
    </xdr:from>
    <xdr:to>
      <xdr:col>7</xdr:col>
      <xdr:colOff>24847</xdr:colOff>
      <xdr:row>3</xdr:row>
      <xdr:rowOff>65433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70042" y="533815"/>
          <a:ext cx="844827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9</xdr:col>
      <xdr:colOff>483577</xdr:colOff>
      <xdr:row>19</xdr:row>
      <xdr:rowOff>52622</xdr:rowOff>
    </xdr:from>
    <xdr:to>
      <xdr:col>11</xdr:col>
      <xdr:colOff>538366</xdr:colOff>
      <xdr:row>21</xdr:row>
      <xdr:rowOff>49693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513385" y="5034930"/>
          <a:ext cx="2480000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Verband der Chemischen Industrie e.V. (VCI), Chemiewirtschaft in Zahlen online, 03 Kapitel UMSATZ, Stand 23.07.2026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Gesamtumsatz der chemisch-pharmazeutischen Industrie 2025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V21"/>
  <sheetViews>
    <sheetView showGridLines="0" workbookViewId="0">
      <selection activeCell="B2" sqref="B2:D2"/>
    </sheetView>
  </sheetViews>
  <sheetFormatPr baseColWidth="10" defaultColWidth="11.42578125" defaultRowHeight="12.75" x14ac:dyDescent="0.2"/>
  <cols>
    <col min="1" max="1" width="18" style="9" bestFit="1" customWidth="1"/>
    <col min="2" max="3" width="36.28515625" style="9" customWidth="1"/>
    <col min="4" max="4" width="29" style="9" customWidth="1"/>
    <col min="5" max="5" width="12.28515625" style="8" bestFit="1" customWidth="1"/>
    <col min="6" max="6" width="11.42578125" style="8" customWidth="1"/>
    <col min="7" max="16384" width="11.42578125" style="9"/>
  </cols>
  <sheetData>
    <row r="1" spans="1:22" ht="15.95" customHeight="1" x14ac:dyDescent="0.2">
      <c r="A1" s="15" t="s">
        <v>1</v>
      </c>
      <c r="B1" s="67" t="s">
        <v>20</v>
      </c>
      <c r="C1" s="67"/>
      <c r="D1" s="67"/>
    </row>
    <row r="2" spans="1:22" ht="15.95" customHeight="1" x14ac:dyDescent="0.2">
      <c r="A2" s="15" t="s">
        <v>2</v>
      </c>
      <c r="B2" s="68"/>
      <c r="C2" s="68"/>
      <c r="D2" s="68"/>
    </row>
    <row r="3" spans="1:22" x14ac:dyDescent="0.2">
      <c r="A3" s="15" t="s">
        <v>0</v>
      </c>
      <c r="B3" s="70" t="s">
        <v>19</v>
      </c>
      <c r="C3" s="71"/>
      <c r="D3" s="67"/>
      <c r="V3" s="9" t="str">
        <f>"Quelle: "&amp;Daten!B3</f>
        <v>Quelle: Verband der Chemischen Industrie e.V. (VCI), Chemiewirtschaft in Zahlen online, 03 Kapitel UMSATZ, Stand 23.07.2026</v>
      </c>
    </row>
    <row r="4" spans="1:22" x14ac:dyDescent="0.2">
      <c r="A4" s="15" t="s">
        <v>3</v>
      </c>
      <c r="B4" s="67"/>
      <c r="C4" s="67"/>
      <c r="D4" s="67"/>
    </row>
    <row r="5" spans="1:22" x14ac:dyDescent="0.2">
      <c r="A5" s="15" t="s">
        <v>8</v>
      </c>
      <c r="B5" s="68"/>
      <c r="C5" s="68"/>
      <c r="D5" s="68"/>
    </row>
    <row r="6" spans="1:22" x14ac:dyDescent="0.2">
      <c r="A6" s="16" t="s">
        <v>9</v>
      </c>
      <c r="B6" s="69"/>
      <c r="C6" s="69"/>
      <c r="D6" s="69"/>
    </row>
    <row r="8" spans="1:22" x14ac:dyDescent="0.2">
      <c r="A8" s="10"/>
      <c r="B8" s="10"/>
      <c r="C8" s="10"/>
      <c r="D8" s="10"/>
    </row>
    <row r="9" spans="1:22" ht="26.25" customHeight="1" x14ac:dyDescent="0.2">
      <c r="A9" s="8"/>
      <c r="B9" s="54"/>
      <c r="C9" s="53" t="s">
        <v>16</v>
      </c>
      <c r="D9" s="53" t="s">
        <v>15</v>
      </c>
      <c r="F9" s="48"/>
      <c r="G9" s="48"/>
      <c r="H9" s="48"/>
      <c r="I9" s="48"/>
      <c r="J9" s="48"/>
      <c r="K9" s="48"/>
      <c r="L9" s="48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">
      <c r="A10" s="8"/>
      <c r="B10" s="12" t="s">
        <v>10</v>
      </c>
      <c r="C10" s="61">
        <v>61946.9</v>
      </c>
      <c r="D10" s="65">
        <f>C10/$C$17</f>
        <v>0.28108517465814337</v>
      </c>
      <c r="F10" s="46"/>
      <c r="G10" s="46"/>
      <c r="H10" s="47"/>
      <c r="I10" s="47"/>
      <c r="J10" s="47"/>
      <c r="K10" s="47"/>
      <c r="L10" s="46"/>
    </row>
    <row r="11" spans="1:22" ht="25.5" customHeight="1" x14ac:dyDescent="0.2">
      <c r="A11" s="13"/>
      <c r="B11" s="14" t="s">
        <v>17</v>
      </c>
      <c r="C11" s="62">
        <v>3632.4</v>
      </c>
      <c r="D11" s="63">
        <f t="shared" ref="D11:D16" si="0">C11/$C$17</f>
        <v>1.6482080433859323E-2</v>
      </c>
      <c r="F11" s="46"/>
      <c r="G11" s="46"/>
      <c r="H11" s="47"/>
      <c r="I11" s="47"/>
      <c r="J11" s="47"/>
      <c r="K11" s="47"/>
      <c r="L11" s="46"/>
    </row>
    <row r="12" spans="1:22" ht="25.5" customHeight="1" x14ac:dyDescent="0.2">
      <c r="A12" s="13"/>
      <c r="B12" s="12" t="s">
        <v>11</v>
      </c>
      <c r="C12" s="61">
        <v>94655.8</v>
      </c>
      <c r="D12" s="65">
        <f t="shared" si="0"/>
        <v>0.42950239762451853</v>
      </c>
      <c r="F12" s="46"/>
      <c r="G12" s="46"/>
      <c r="H12" s="47"/>
      <c r="I12" s="47"/>
      <c r="J12" s="47"/>
      <c r="K12" s="47"/>
      <c r="L12" s="46"/>
    </row>
    <row r="13" spans="1:22" ht="25.5" customHeight="1" x14ac:dyDescent="0.2">
      <c r="A13" s="13"/>
      <c r="B13" s="14" t="s">
        <v>12</v>
      </c>
      <c r="C13" s="62">
        <v>11996.6</v>
      </c>
      <c r="D13" s="63">
        <f t="shared" si="0"/>
        <v>5.4434788606110764E-2</v>
      </c>
      <c r="F13" s="46"/>
      <c r="G13" s="46"/>
      <c r="H13" s="47"/>
      <c r="I13" s="47"/>
      <c r="J13" s="47"/>
      <c r="K13" s="47"/>
      <c r="L13" s="46"/>
    </row>
    <row r="14" spans="1:22" ht="25.5" customHeight="1" x14ac:dyDescent="0.2">
      <c r="A14" s="13"/>
      <c r="B14" s="12" t="s">
        <v>13</v>
      </c>
      <c r="C14" s="61">
        <v>1558.2</v>
      </c>
      <c r="D14" s="65">
        <f t="shared" si="0"/>
        <v>7.0703605693314599E-3</v>
      </c>
      <c r="F14" s="46"/>
      <c r="G14" s="46"/>
      <c r="H14" s="47"/>
      <c r="I14" s="47"/>
      <c r="J14" s="47"/>
      <c r="K14" s="47"/>
      <c r="L14" s="46"/>
    </row>
    <row r="15" spans="1:22" ht="25.5" customHeight="1" x14ac:dyDescent="0.2">
      <c r="A15" s="13"/>
      <c r="B15" s="14" t="s">
        <v>18</v>
      </c>
      <c r="C15" s="62">
        <v>13368.4</v>
      </c>
      <c r="D15" s="63">
        <f t="shared" si="0"/>
        <v>6.0659355817642591E-2</v>
      </c>
    </row>
    <row r="16" spans="1:22" ht="25.5" customHeight="1" x14ac:dyDescent="0.2">
      <c r="B16" s="12" t="s">
        <v>14</v>
      </c>
      <c r="C16" s="61">
        <v>33226.5</v>
      </c>
      <c r="D16" s="65">
        <f t="shared" si="0"/>
        <v>0.15076584229039389</v>
      </c>
    </row>
    <row r="17" spans="2:4" ht="24" customHeight="1" x14ac:dyDescent="0.2">
      <c r="B17" s="54"/>
      <c r="C17" s="64">
        <f>SUM(C10:C16)</f>
        <v>220384.80000000002</v>
      </c>
      <c r="D17" s="64"/>
    </row>
    <row r="20" spans="2:4" x14ac:dyDescent="0.2">
      <c r="C20" s="66"/>
    </row>
    <row r="21" spans="2:4" x14ac:dyDescent="0.2">
      <c r="C21" s="66"/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F9:V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topLeftCell="A5" zoomScale="130" zoomScaleNormal="130" workbookViewId="0">
      <selection sqref="A1:L21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1.570312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2" t="s">
        <v>7</v>
      </c>
      <c r="S2" s="73"/>
      <c r="T2" s="73"/>
      <c r="U2" s="73"/>
      <c r="V2" s="73"/>
      <c r="W2" s="73"/>
      <c r="X2" s="73"/>
      <c r="Y2" s="73"/>
      <c r="Z2" s="74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15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Helmedach, Achim</cp:lastModifiedBy>
  <cp:lastPrinted>2020-04-29T06:55:24Z</cp:lastPrinted>
  <dcterms:created xsi:type="dcterms:W3CDTF">2010-08-25T11:28:54Z</dcterms:created>
  <dcterms:modified xsi:type="dcterms:W3CDTF">2026-10-22T13:21:55Z</dcterms:modified>
</cp:coreProperties>
</file>