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1_HAUSHALTE-KONSUM\11-2_Strukturdaten-pH\11-2-2_Demogr-Wandel\"/>
    </mc:Choice>
  </mc:AlternateContent>
  <xr:revisionPtr revIDLastSave="0" documentId="13_ncr:1_{67FDAA1D-65C3-4091-B084-46B7E1C9E7EE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1" i="1"/>
  <c r="C10" i="1"/>
  <c r="V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<sst xmlns="http://schemas.openxmlformats.org/spreadsheetml/2006/main" count="20" uniqueCount="19">
  <si>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</si>
  <si>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</si>
  <si>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</si>
  <si>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</si>
  <si>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</si>
  <si>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</si>
  <si>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</si>
  <si>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</si>
  <si>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</si>
  <si>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</si>
  <si>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Anteil</t>
  </si>
  <si>
    <t>Absolut</t>
  </si>
  <si>
    <t>unter 20-jährige</t>
  </si>
  <si>
    <t>20- bis 60-jährige</t>
  </si>
  <si>
    <t>Über 60-jährige und Ältere</t>
  </si>
  <si>
    <t>Altersstruktur 2024</t>
  </si>
  <si>
    <t>Altersstruktur 2024 nach Altersklassen</t>
  </si>
  <si>
    <t xml:space="preserve">Statistisches Bundesamt 2025, Bevölkerung nach Altersgruppen 2011 bis 2024, Deutschland (abgerufen am 01.10.2015): https://www.destatis.de/DE/Themen/Gesellschaft-Umwelt/Bevoelkerung/Bevoelkerungsstand/Tabellen/liste-altersgruppen-basis-2022.html#1343584 und Eigene Berechnungen des Umweltbundesamtes </t>
  </si>
  <si>
    <t>Gesamt: 
83.577.140 Einwohner*innen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</si>
</sst>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%"/>
  </numFmts>
  <fonts count="3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Inherit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0" fontId="33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0" borderId="16" xfId="0" applyBorder="1" applyProtection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11" xfId="0" applyBorder="1" applyProtection="1"/>
    <xf numFmtId="0" fontId="0" fillId="0" borderId="12" xfId="0" applyBorder="1"/>
    <xf numFmtId="0" fontId="26" fillId="26" borderId="21" xfId="0" applyFont="1" applyFill="1" applyBorder="1" applyAlignment="1">
      <alignment horizontal="left" vertical="center" wrapText="1"/>
    </xf>
    <xf numFmtId="165" fontId="29" fillId="24" borderId="27" xfId="0" applyNumberFormat="1" applyFont="1" applyFill="1" applyBorder="1" applyAlignment="1">
      <alignment horizontal="center" vertical="center" wrapText="1"/>
    </xf>
    <xf numFmtId="165" fontId="29" fillId="26" borderId="27" xfId="0" applyNumberFormat="1" applyFont="1" applyFill="1" applyBorder="1" applyAlignment="1">
      <alignment horizontal="center" vertical="center" wrapText="1"/>
    </xf>
    <xf numFmtId="166" fontId="29" fillId="24" borderId="27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33" fillId="24" borderId="0" xfId="44" applyFill="1"/>
    <xf numFmtId="165" fontId="27" fillId="24" borderId="0" xfId="0" applyNumberFormat="1" applyFont="1" applyFill="1"/>
    <xf numFmtId="166" fontId="29" fillId="26" borderId="27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4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379-4FBA-B3E0-8D56CE628A2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379-4FBA-B3E0-8D56CE628A2B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379-4FBA-B3E0-8D56CE628A2B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379-4FBA-B3E0-8D56CE628A2B}"/>
              </c:ext>
            </c:extLst>
          </c:dPt>
          <c:dLbls>
            <c:dLbl>
              <c:idx val="0"/>
              <c:layout>
                <c:manualLayout>
                  <c:x val="0.13537164233117874"/>
                  <c:y val="-0.1036979050760376"/>
                </c:manualLayout>
              </c:layout>
              <c:tx>
                <c:rich>
                  <a:bodyPr/>
                  <a:lstStyle/>
                  <a:p>
                    <a:fld id="{5770C8AD-1F8C-475B-8AF5-7ED4144A8A59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18,6 %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79-4FBA-B3E0-8D56CE628A2B}"/>
                </c:ext>
              </c:extLst>
            </c:dLbl>
            <c:dLbl>
              <c:idx val="1"/>
              <c:layout>
                <c:manualLayout>
                  <c:x val="0.30992161787106098"/>
                  <c:y val="-6.4123169007646696E-2"/>
                </c:manualLayout>
              </c:layout>
              <c:tx>
                <c:rich>
                  <a:bodyPr/>
                  <a:lstStyle/>
                  <a:p>
                    <a:fld id="{700F076F-F25E-4FE9-BD19-5A5D14D8D552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50,8 %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379-4FBA-B3E0-8D56CE628A2B}"/>
                </c:ext>
              </c:extLst>
            </c:dLbl>
            <c:dLbl>
              <c:idx val="2"/>
              <c:layout>
                <c:manualLayout>
                  <c:x val="-0.15798836128625537"/>
                  <c:y val="-0.12643808445626811"/>
                </c:manualLayout>
              </c:layout>
              <c:tx>
                <c:rich>
                  <a:bodyPr/>
                  <a:lstStyle/>
                  <a:p>
                    <a:fld id="{1F6B614E-EAC4-41A1-B806-2BE2F4698BB1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30,6 %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379-4FBA-B3E0-8D56CE628A2B}"/>
                </c:ext>
              </c:extLst>
            </c:dLbl>
            <c:dLbl>
              <c:idx val="3"/>
              <c:layout>
                <c:manualLayout>
                  <c:x val="-0.16798137665317983"/>
                  <c:y val="0.1405467560397469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79-4FBA-B3E0-8D56CE628A2B}"/>
                </c:ext>
              </c:extLst>
            </c:dLbl>
            <c:dLbl>
              <c:idx val="4"/>
              <c:layout>
                <c:manualLayout>
                  <c:x val="-0.1963148059676588"/>
                  <c:y val="-3.459308485839980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79-4FBA-B3E0-8D56CE628A2B}"/>
                </c:ext>
              </c:extLst>
            </c:dLbl>
            <c:dLbl>
              <c:idx val="5"/>
              <c:layout>
                <c:manualLayout>
                  <c:x val="-0.16746934583123646"/>
                  <c:y val="-0.1330161752470795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79-4FBA-B3E0-8D56CE628A2B}"/>
                </c:ext>
              </c:extLst>
            </c:dLbl>
            <c:dLbl>
              <c:idx val="6"/>
              <c:layout>
                <c:manualLayout>
                  <c:x val="3.6736842714245217E-2"/>
                  <c:y val="-0.145329863612860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9-4FBA-B3E0-8D56CE628A2B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Daten!$B$10:$B$12</c:f>
              <c:strCache>
                <c:ptCount val="3"/>
                <c:pt idx="0">
                  <c:v>unter 20-jährige</c:v>
                </c:pt>
                <c:pt idx="1">
                  <c:v>20- bis 60-jährige</c:v>
                </c:pt>
                <c:pt idx="2">
                  <c:v>Über 60-jährige und Ältere</c:v>
                </c:pt>
              </c:strCache>
            </c:strRef>
          </c:cat>
          <c:val>
            <c:numRef>
              <c:f>Daten!$C$10:$C$12</c:f>
              <c:numCache>
                <c:formatCode>#,##0.0</c:formatCode>
                <c:ptCount val="3"/>
                <c:pt idx="0">
                  <c:v>15545348.039999999</c:v>
                </c:pt>
                <c:pt idx="1">
                  <c:v>42457187.119999997</c:v>
                </c:pt>
                <c:pt idx="2">
                  <c:v>25574604.84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379-4FBA-B3E0-8D56CE628A2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28575</xdr:rowOff>
    </xdr:from>
    <xdr:to>
      <xdr:col>4</xdr:col>
      <xdr:colOff>9525</xdr:colOff>
      <xdr:row>12</xdr:row>
      <xdr:rowOff>38100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2600325"/>
          <a:ext cx="4200525" cy="9525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</xdr:colOff>
      <xdr:row>2</xdr:row>
      <xdr:rowOff>107674</xdr:rowOff>
    </xdr:from>
    <xdr:to>
      <xdr:col>14</xdr:col>
      <xdr:colOff>43962</xdr:colOff>
      <xdr:row>18</xdr:row>
      <xdr:rowOff>1016000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30532" y="615674"/>
          <a:ext cx="6766680" cy="4218264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87314</xdr:colOff>
      <xdr:row>18</xdr:row>
      <xdr:rowOff>1036843</xdr:rowOff>
    </xdr:from>
    <xdr:to>
      <xdr:col>14</xdr:col>
      <xdr:colOff>31322</xdr:colOff>
      <xdr:row>19</xdr:row>
      <xdr:rowOff>285750</xdr:rowOff>
    </xdr:to>
    <xdr:sp macro="" textlink="Daten!V3">
      <xdr:nvSpPr>
        <xdr:cNvPr id="8" name="Textfe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087439" y="4854781"/>
          <a:ext cx="5897133" cy="352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2025, Bevölkerung nach Altersgruppen 2011 bis 2024, Deutschland (abgerufen am 01.10.2015): https://www.destatis.de/DE/Themen/Gesellschaft-Umwelt/Bevoelkerung/Bevoelkerungsstand/Tabellen/liste-altersgruppen-basis-2022.html#1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67014</xdr:rowOff>
    </xdr:from>
    <xdr:to>
      <xdr:col>4</xdr:col>
      <xdr:colOff>778565</xdr:colOff>
      <xdr:row>32</xdr:row>
      <xdr:rowOff>20404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1242</xdr:rowOff>
    </xdr:from>
    <xdr:to>
      <xdr:col>12</xdr:col>
      <xdr:colOff>894522</xdr:colOff>
      <xdr:row>2</xdr:row>
      <xdr:rowOff>29817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65653" y="258003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Altersstruktur 2024 nach Altersklassen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5</xdr:colOff>
      <xdr:row>1</xdr:row>
      <xdr:rowOff>3483</xdr:rowOff>
    </xdr:from>
    <xdr:to>
      <xdr:col>14</xdr:col>
      <xdr:colOff>33130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15353" y="260244"/>
          <a:ext cx="61953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1012781</xdr:rowOff>
    </xdr:from>
    <xdr:to>
      <xdr:col>14</xdr:col>
      <xdr:colOff>41626</xdr:colOff>
      <xdr:row>18</xdr:row>
      <xdr:rowOff>1012781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30537" y="4830719"/>
          <a:ext cx="676433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140805</xdr:colOff>
      <xdr:row>2</xdr:row>
      <xdr:rowOff>49697</xdr:rowOff>
    </xdr:from>
    <xdr:to>
      <xdr:col>14</xdr:col>
      <xdr:colOff>21128</xdr:colOff>
      <xdr:row>18</xdr:row>
      <xdr:rowOff>1071563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0.40569</cdr:x>
      <cdr:y>0.42406</cdr:y>
    </cdr:from>
    <cdr:to>
      <cdr:x>0.59153</cdr:x>
      <cdr:y>0.56869</cdr:y>
    </cdr:to>
    <cdr:sp macro="" textlink="Daten!$B$15">
      <cdr:nvSpPr>
        <cdr:cNvPr id="2" name="Textfeld 19"/>
        <cdr:cNvSpPr txBox="1"/>
      </cdr:nvSpPr>
      <cdr:spPr>
        <a:xfrm xmlns:a="http://schemas.openxmlformats.org/drawingml/2006/main">
          <a:off x="2772281" y="1836963"/>
          <a:ext cx="1269977" cy="626495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fld id="{C9993381-CFCD-4279-8621-E49AE0377D02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Gesamt: 
83.577.140 Einwohner*innen</a:t>
          </a:fld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25"/>
  <sheetViews>
    <sheetView showGridLines="0" workbookViewId="0">
      <selection activeCell="D21" sqref="D21"/>
    </sheetView>
  </sheetViews>
  <sheetFormatPr baseColWidth="10" defaultColWidth="11.42578125" defaultRowHeight="12.75"/>
  <cols>
    <col min="1" max="1" width="18" style="14" bestFit="1" customWidth="1"/>
    <col min="2" max="2" width="29.42578125" style="14" customWidth="1"/>
    <col min="3" max="3" width="27.7109375" style="14" customWidth="1"/>
    <col min="4" max="8" width="15.7109375" style="13" customWidth="1"/>
    <col min="9" max="11" width="11.42578125" style="13"/>
    <col min="12" max="16384" width="11.42578125" style="14"/>
  </cols>
  <sheetData>
    <row r="1" spans="1:22" ht="15.95" customHeight="1">
      <c r="A1" s="18" t="s">
        <v>1</v>
      </c>
      <c r="B1" s="56" t="s">
        <v>16</v>
      </c>
      <c r="C1" s="57"/>
    </row>
    <row r="2" spans="1:22" ht="15.95" customHeight="1">
      <c r="A2" s="18" t="s">
        <v>2</v>
      </c>
      <c r="B2" s="58"/>
      <c r="C2" s="57"/>
    </row>
    <row r="3" spans="1:22" ht="88.5" customHeight="1">
      <c r="A3" s="18" t="s">
        <v>0</v>
      </c>
      <c r="B3" s="56" t="s">
        <v>17</v>
      </c>
      <c r="C3" s="57"/>
      <c r="V3" s="14" t="str">
        <f>"Quelle: "&amp;Daten!B3</f>
        <v xml:space="preserve">Quelle: Statistisches Bundesamt 2025, Bevölkerung nach Altersgruppen 2011 bis 2024, Deutschland (abgerufen am 01.10.2015): https://www.destatis.de/DE/Themen/Gesellschaft-Umwelt/Bevoelkerung/Bevoelkerungsstand/Tabellen/liste-altersgruppen-basis-2022.html#1343584 und Eigene Berechnungen des Umweltbundesamtes </v>
      </c>
    </row>
    <row r="4" spans="1:22">
      <c r="A4" s="18" t="s">
        <v>3</v>
      </c>
      <c r="B4" s="58"/>
      <c r="C4" s="57"/>
    </row>
    <row r="5" spans="1:22">
      <c r="A5" s="18" t="s">
        <v>8</v>
      </c>
      <c r="B5" s="58"/>
      <c r="C5" s="57"/>
    </row>
    <row r="6" spans="1:22">
      <c r="A6" s="19" t="s">
        <v>9</v>
      </c>
      <c r="B6" s="59"/>
      <c r="C6" s="60"/>
    </row>
    <row r="8" spans="1:22">
      <c r="A8" s="15"/>
      <c r="B8" s="15"/>
      <c r="C8" s="13"/>
    </row>
    <row r="9" spans="1:22" ht="23.25" customHeight="1">
      <c r="A9" s="13"/>
      <c r="B9" s="35" t="s">
        <v>15</v>
      </c>
      <c r="C9" s="36" t="s">
        <v>11</v>
      </c>
      <c r="D9" s="36" t="s">
        <v>10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2" ht="18" customHeight="1">
      <c r="A10" s="13"/>
      <c r="B10" s="17" t="s">
        <v>12</v>
      </c>
      <c r="C10" s="49">
        <f>83577140*0.186</f>
        <v>15545348.039999999</v>
      </c>
      <c r="D10" s="51">
        <v>0.186</v>
      </c>
      <c r="K10" s="14"/>
    </row>
    <row r="11" spans="1:22" ht="18" customHeight="1">
      <c r="B11" s="48" t="s">
        <v>13</v>
      </c>
      <c r="C11" s="50">
        <f>83577140*0.508</f>
        <v>42457187.119999997</v>
      </c>
      <c r="D11" s="55">
        <v>0.50800000000000001</v>
      </c>
    </row>
    <row r="12" spans="1:22" ht="18" customHeight="1">
      <c r="B12" s="17" t="s">
        <v>14</v>
      </c>
      <c r="C12" s="49">
        <f>83577140*0.306</f>
        <v>25574604.84</v>
      </c>
      <c r="D12" s="51">
        <v>0.30599999999999999</v>
      </c>
    </row>
    <row r="13" spans="1:22" ht="18" customHeight="1">
      <c r="C13" s="54"/>
    </row>
    <row r="14" spans="1:22">
      <c r="C14" s="54"/>
    </row>
    <row r="15" spans="1:22" ht="32.25" customHeight="1">
      <c r="B15" s="35" t="s">
        <v>18</v>
      </c>
    </row>
    <row r="21" spans="2:2">
      <c r="B21" s="52"/>
    </row>
    <row r="25" spans="2:2">
      <c r="B25" s="53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K9:U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8"/>
    <pageSetUpPr fitToPage="1"/>
  </sheetPr>
  <dimension ref="A1:Y29"/>
  <sheetViews>
    <sheetView showGridLines="0" tabSelected="1" zoomScale="120" zoomScaleNormal="120" workbookViewId="0">
      <selection activeCell="R20" sqref="R20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" style="1" customWidth="1"/>
    <col min="12" max="12" width="1.7109375" style="1" customWidth="1"/>
    <col min="13" max="13" width="14" style="1" customWidth="1"/>
    <col min="14" max="14" width="3.42578125" style="1" customWidth="1"/>
    <col min="15" max="15" width="3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s="9" customFormat="1" ht="18.75" customHeight="1">
      <c r="A3" s="46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8"/>
      <c r="O3" s="41"/>
      <c r="P3" s="8"/>
      <c r="Q3" s="24"/>
      <c r="R3" s="25"/>
      <c r="S3" s="26"/>
      <c r="T3" s="25"/>
      <c r="U3" s="25"/>
      <c r="V3" s="26"/>
      <c r="W3" s="25"/>
      <c r="X3" s="25"/>
      <c r="Y3" s="27"/>
    </row>
    <row r="4" spans="1:25" s="9" customFormat="1" ht="15.95" customHeight="1">
      <c r="A4" s="4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8"/>
      <c r="O4" s="41"/>
      <c r="P4" s="8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>
      <c r="A6" s="42"/>
      <c r="C6" s="4"/>
      <c r="O6" s="40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>
      <c r="A7" s="42"/>
      <c r="C7" s="4"/>
      <c r="O7" s="40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>
      <c r="A8" s="42"/>
      <c r="C8" s="4"/>
      <c r="O8" s="40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>
      <c r="A9" s="42"/>
      <c r="C9" s="4"/>
      <c r="O9" s="40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>
      <c r="A10" s="42"/>
      <c r="C10" s="4"/>
      <c r="O10" s="40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>
      <c r="A11" s="42"/>
      <c r="C11" s="4"/>
      <c r="O11" s="40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>
      <c r="A12" s="42"/>
      <c r="C12" s="4"/>
      <c r="O12" s="40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45" customHeight="1">
      <c r="A13" s="42"/>
      <c r="C13" s="4"/>
      <c r="O13" s="40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>
      <c r="A14" s="42"/>
      <c r="C14" s="4"/>
      <c r="O14" s="40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>
      <c r="A15" s="42"/>
      <c r="C15" s="4"/>
      <c r="O15" s="40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>
      <c r="A16" s="42"/>
      <c r="C16" s="4"/>
      <c r="O16" s="40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>
      <c r="A17" s="42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43"/>
      <c r="P17" s="20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7" customHeight="1">
      <c r="A18" s="42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43"/>
      <c r="P18" s="20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7" customHeight="1">
      <c r="A19" s="42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43"/>
      <c r="P19" s="20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24" customHeight="1">
      <c r="A20" s="47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  <c r="P20" s="20"/>
    </row>
    <row r="21" spans="1:25" ht="6.75" customHeight="1">
      <c r="A21" s="1"/>
    </row>
    <row r="22" spans="1:25" ht="6" customHeight="1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7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/>
    <row r="26" spans="1:25" ht="4.7" customHeight="1">
      <c r="H26" s="3"/>
      <c r="I26" s="3"/>
      <c r="J26" s="3"/>
      <c r="K26" s="3"/>
      <c r="L26" s="3"/>
    </row>
    <row r="27" spans="1:25" ht="18" customHeight="1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  <row r="29" spans="1:25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2016-02-11T08:56:18Z</cp:lastPrinted>
  <dcterms:created xsi:type="dcterms:W3CDTF">2010-08-25T11:28:54Z</dcterms:created>
  <dcterms:modified xsi:type="dcterms:W3CDTF">2025-10-08T09:24:23Z</dcterms:modified>
</cp:coreProperties>
</file>