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1_HAUSHALTE-KONSUM\11-3_Konsum-Produkte\11-3-3_Energieeff-Produkte\"/>
    </mc:Choice>
  </mc:AlternateContent>
  <xr:revisionPtr revIDLastSave="0" documentId="13_ncr:1_{E6548866-E6EB-420B-BBCE-BC4A7656AC8E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  <sheet name="Tabelle" sheetId="22" state="hidden" r:id="rId3"/>
  </sheets>
  <definedNames>
    <definedName name="Beschriftung">OFFSET(Daten!#REF!,0,0,COUNTA(Daten!$B$10:$B$13),-1)</definedName>
    <definedName name="Daten01">OFFSET(Daten!#REF!,0,0,COUNTA(Daten!$C$10:$C$13),-1)</definedName>
    <definedName name="Daten02">OFFSET(Daten!#REF!,0,0,COUNTA(Daten!$D$10:$D$13),-1)</definedName>
    <definedName name="Daten03">OFFSET(Daten!#REF!,0,0,COUNTA(Daten!$E$10:$E$13),-1)</definedName>
    <definedName name="Daten04">OFFSET(Daten!#REF!,0,0,COUNTA(Daten!$F$10:$F$13),-1)</definedName>
    <definedName name="Daten05">OFFSET(Daten!#REF!,0,0,COUNTA(Daten!$G$10:$G$13),-1)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8" i="1" l="1"/>
  <c r="R18" i="1"/>
  <c r="D18" i="1" l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C18" i="1"/>
  <c r="AA3" i="1" l="1"/>
  <c r="P13" i="22" s="1"/>
</calcChain>
</file>

<file path=xl/sharedStrings.xml><?xml version="1.0" encoding="utf-8"?>
<sst xmlns="http://schemas.openxmlformats.org/spreadsheetml/2006/main" count="30" uniqueCount="20">
  <si>
    <t>Quelle:</t>
  </si>
  <si>
    <t>Hauptitel:</t>
  </si>
  <si>
    <t>Untertitel:</t>
  </si>
  <si>
    <t>Fußnote:</t>
  </si>
  <si>
    <t>Achsenbezeichnung 1:</t>
  </si>
  <si>
    <t>Achsenbezeichnung 2:</t>
  </si>
  <si>
    <t>Entwicklung des Stromverbrauchs der Haushalte nach Anwendungsbereichen</t>
  </si>
  <si>
    <t>Terawattstunden</t>
  </si>
  <si>
    <t>Raumwärme</t>
  </si>
  <si>
    <t>Warmwasser</t>
  </si>
  <si>
    <t>Prozesswärme</t>
  </si>
  <si>
    <t>Klimakälte</t>
  </si>
  <si>
    <t>Prozesskälte</t>
  </si>
  <si>
    <t>Mechanische Energie</t>
  </si>
  <si>
    <t>IKT</t>
  </si>
  <si>
    <t>Beleuchtung</t>
  </si>
  <si>
    <t>Verbrauch insgesamt</t>
  </si>
  <si>
    <t>* vorläufige Angaben</t>
  </si>
  <si>
    <t>2021*</t>
  </si>
  <si>
    <t>Eigene Darstellung Umweltbundesamt auf Basis Arbeitsgmeinschaft Energiebilanzen (AGEB), Anwendungsbilanzen, Stand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</si>
</sst>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color theme="1"/>
      <name val="Arial"/>
      <family val="2"/>
    </font>
    <font>
      <b/>
      <sz val="9"/>
      <color rgb="FFFFFFFF"/>
      <name val="Meta Offc"/>
      <family val="2"/>
    </font>
    <font>
      <sz val="6"/>
      <color theme="1"/>
      <name val="Meta Serif Offc Book"/>
    </font>
    <font>
      <sz val="6"/>
      <name val="Meta Serif Offc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20" fillId="0" borderId="0" xfId="0" applyFont="1"/>
    <xf numFmtId="164" fontId="24" fillId="0" borderId="0" xfId="0" applyNumberFormat="1" applyFont="1" applyAlignment="1">
      <alignment vertical="top" wrapText="1"/>
    </xf>
    <xf numFmtId="0" fontId="20" fillId="0" borderId="0" xfId="0" applyFont="1" applyAlignment="1">
      <alignment horizontal="right" indent="1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vertical="top"/>
    </xf>
    <xf numFmtId="0" fontId="27" fillId="24" borderId="0" xfId="0" applyFont="1" applyFill="1"/>
    <xf numFmtId="0" fontId="28" fillId="24" borderId="0" xfId="0" applyFont="1" applyFill="1"/>
    <xf numFmtId="0" fontId="28" fillId="24" borderId="0" xfId="0" applyFont="1" applyFill="1" applyProtection="1">
      <protection locked="0"/>
    </xf>
    <xf numFmtId="0" fontId="26" fillId="24" borderId="16" xfId="0" applyFont="1" applyFill="1" applyBorder="1" applyAlignment="1">
      <alignment horizontal="left" vertical="center" wrapText="1"/>
    </xf>
    <xf numFmtId="0" fontId="28" fillId="24" borderId="0" xfId="0" applyFont="1" applyFill="1" applyAlignment="1">
      <alignment vertical="center"/>
    </xf>
    <xf numFmtId="0" fontId="26" fillId="26" borderId="16" xfId="0" applyFont="1" applyFill="1" applyBorder="1" applyAlignment="1">
      <alignment horizontal="left" vertical="center" wrapText="1"/>
    </xf>
    <xf numFmtId="0" fontId="30" fillId="25" borderId="12" xfId="0" applyFont="1" applyFill="1" applyBorder="1" applyAlignment="1">
      <alignment horizontal="right" vertical="center"/>
    </xf>
    <xf numFmtId="0" fontId="30" fillId="25" borderId="13" xfId="0" applyFont="1" applyFill="1" applyBorder="1" applyAlignment="1">
      <alignment horizontal="right" vertical="center"/>
    </xf>
    <xf numFmtId="0" fontId="0" fillId="24" borderId="0" xfId="0" applyFill="1"/>
    <xf numFmtId="0" fontId="20" fillId="24" borderId="0" xfId="0" applyFont="1" applyFill="1" applyAlignment="1">
      <alignment horizontal="right" indent="1"/>
    </xf>
    <xf numFmtId="0" fontId="20" fillId="24" borderId="0" xfId="0" applyFont="1" applyFill="1"/>
    <xf numFmtId="0" fontId="0" fillId="24" borderId="0" xfId="0" applyFill="1" applyAlignment="1">
      <alignment vertical="center"/>
    </xf>
    <xf numFmtId="0" fontId="25" fillId="24" borderId="0" xfId="0" applyFont="1" applyFill="1" applyAlignment="1">
      <alignment vertical="center"/>
    </xf>
    <xf numFmtId="164" fontId="24" fillId="24" borderId="0" xfId="0" applyNumberFormat="1" applyFont="1" applyFill="1" applyAlignment="1">
      <alignment vertical="top" wrapText="1"/>
    </xf>
    <xf numFmtId="0" fontId="23" fillId="24" borderId="0" xfId="0" applyFont="1" applyFill="1" applyAlignment="1">
      <alignment vertical="top"/>
    </xf>
    <xf numFmtId="0" fontId="30" fillId="25" borderId="18" xfId="0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4" borderId="24" xfId="0" applyFill="1" applyBorder="1"/>
    <xf numFmtId="0" fontId="0" fillId="0" borderId="25" xfId="0" applyBorder="1"/>
    <xf numFmtId="0" fontId="0" fillId="24" borderId="26" xfId="0" applyFill="1" applyBorder="1"/>
    <xf numFmtId="0" fontId="20" fillId="24" borderId="26" xfId="0" applyFont="1" applyFill="1" applyBorder="1" applyAlignment="1">
      <alignment horizontal="right" indent="1"/>
    </xf>
    <xf numFmtId="0" fontId="0" fillId="24" borderId="27" xfId="0" applyFill="1" applyBorder="1"/>
    <xf numFmtId="0" fontId="25" fillId="24" borderId="26" xfId="0" applyFont="1" applyFill="1" applyBorder="1" applyAlignment="1">
      <alignment horizontal="left" vertical="top" wrapText="1"/>
    </xf>
    <xf numFmtId="0" fontId="30" fillId="25" borderId="19" xfId="0" applyFont="1" applyFill="1" applyBorder="1" applyAlignment="1">
      <alignment horizontal="right" vertical="center" wrapText="1" indent="1"/>
    </xf>
    <xf numFmtId="165" fontId="29" fillId="26" borderId="17" xfId="0" applyNumberFormat="1" applyFont="1" applyFill="1" applyBorder="1" applyAlignment="1">
      <alignment horizontal="right" vertical="center" wrapText="1" indent="1"/>
    </xf>
    <xf numFmtId="165" fontId="29" fillId="24" borderId="17" xfId="0" applyNumberFormat="1" applyFont="1" applyFill="1" applyBorder="1" applyAlignment="1">
      <alignment horizontal="right" vertical="center" wrapText="1" indent="1"/>
    </xf>
    <xf numFmtId="165" fontId="30" fillId="25" borderId="19" xfId="0" applyNumberFormat="1" applyFont="1" applyFill="1" applyBorder="1" applyAlignment="1">
      <alignment horizontal="right" vertical="center" wrapText="1" indent="1"/>
    </xf>
    <xf numFmtId="0" fontId="31" fillId="0" borderId="0" xfId="0" applyFont="1"/>
    <xf numFmtId="0" fontId="31" fillId="0" borderId="0" xfId="0" applyFont="1" applyAlignment="1">
      <alignment vertical="center"/>
    </xf>
    <xf numFmtId="0" fontId="32" fillId="25" borderId="18" xfId="0" applyFont="1" applyFill="1" applyBorder="1" applyAlignment="1">
      <alignment horizontal="left" vertical="center" wrapText="1"/>
    </xf>
    <xf numFmtId="0" fontId="32" fillId="25" borderId="18" xfId="0" applyFont="1" applyFill="1" applyBorder="1" applyAlignment="1">
      <alignment horizontal="right" vertical="center" wrapText="1" indent="2"/>
    </xf>
    <xf numFmtId="0" fontId="21" fillId="24" borderId="28" xfId="0" applyFont="1" applyFill="1" applyBorder="1" applyAlignment="1">
      <alignment horizontal="left" vertical="center" wrapText="1"/>
    </xf>
    <xf numFmtId="165" fontId="20" fillId="24" borderId="28" xfId="0" applyNumberFormat="1" applyFont="1" applyFill="1" applyBorder="1" applyAlignment="1">
      <alignment horizontal="right" vertical="center" wrapText="1" indent="2"/>
    </xf>
    <xf numFmtId="0" fontId="21" fillId="26" borderId="28" xfId="0" applyFont="1" applyFill="1" applyBorder="1" applyAlignment="1">
      <alignment horizontal="left" vertical="center" wrapText="1"/>
    </xf>
    <xf numFmtId="165" fontId="20" fillId="26" borderId="28" xfId="0" applyNumberFormat="1" applyFont="1" applyFill="1" applyBorder="1" applyAlignment="1">
      <alignment horizontal="right" vertical="center" wrapText="1" indent="2"/>
    </xf>
    <xf numFmtId="165" fontId="32" fillId="25" borderId="18" xfId="0" applyNumberFormat="1" applyFont="1" applyFill="1" applyBorder="1" applyAlignment="1">
      <alignment horizontal="right" vertical="center" wrapText="1" indent="2"/>
    </xf>
    <xf numFmtId="0" fontId="33" fillId="0" borderId="0" xfId="0" applyFont="1" applyAlignment="1">
      <alignment wrapText="1"/>
    </xf>
    <xf numFmtId="0" fontId="34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top"/>
    </xf>
    <xf numFmtId="0" fontId="34" fillId="0" borderId="0" xfId="0" applyFont="1" applyAlignment="1">
      <alignment horizontal="left" vertical="center"/>
    </xf>
    <xf numFmtId="165" fontId="27" fillId="24" borderId="0" xfId="0" applyNumberFormat="1" applyFont="1" applyFill="1"/>
    <xf numFmtId="10" fontId="27" fillId="24" borderId="0" xfId="0" applyNumberFormat="1" applyFont="1" applyFill="1"/>
    <xf numFmtId="165" fontId="20" fillId="24" borderId="29" xfId="0" applyNumberFormat="1" applyFont="1" applyFill="1" applyBorder="1" applyAlignment="1">
      <alignment horizontal="right" vertical="center" wrapText="1" indent="2"/>
    </xf>
    <xf numFmtId="165" fontId="20" fillId="26" borderId="29" xfId="0" applyNumberFormat="1" applyFont="1" applyFill="1" applyBorder="1" applyAlignment="1">
      <alignment horizontal="right" vertical="center" wrapText="1" indent="2"/>
    </xf>
    <xf numFmtId="165" fontId="29" fillId="26" borderId="30" xfId="0" applyNumberFormat="1" applyFont="1" applyFill="1" applyBorder="1" applyAlignment="1">
      <alignment horizontal="right" vertical="center" wrapText="1" indent="1"/>
    </xf>
    <xf numFmtId="165" fontId="29" fillId="24" borderId="30" xfId="0" applyNumberFormat="1" applyFont="1" applyFill="1" applyBorder="1" applyAlignment="1">
      <alignment horizontal="right" vertical="center" wrapText="1" indent="1"/>
    </xf>
    <xf numFmtId="0" fontId="27" fillId="24" borderId="14" xfId="0" applyFont="1" applyFill="1" applyBorder="1" applyAlignment="1" applyProtection="1">
      <alignment horizontal="left"/>
      <protection locked="0"/>
    </xf>
    <xf numFmtId="0" fontId="27" fillId="24" borderId="15" xfId="0" applyFont="1" applyFill="1" applyBorder="1" applyAlignment="1" applyProtection="1">
      <alignment horizontal="left"/>
      <protection locked="0"/>
    </xf>
    <xf numFmtId="0" fontId="27" fillId="24" borderId="11" xfId="0" applyFont="1" applyFill="1" applyBorder="1" applyAlignment="1" applyProtection="1">
      <alignment horizontal="left"/>
      <protection locked="0"/>
    </xf>
    <xf numFmtId="0" fontId="27" fillId="24" borderId="11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1" xfId="0" applyFont="1" applyFill="1" applyBorder="1" applyAlignment="1" applyProtection="1">
      <alignment horizontal="left" vertical="center" wrapText="1"/>
      <protection locked="0"/>
    </xf>
    <xf numFmtId="0" fontId="27" fillId="24" borderId="14" xfId="0" applyFont="1" applyFill="1" applyBorder="1" applyAlignment="1" applyProtection="1">
      <alignment horizontal="left" vertical="center" wrapText="1"/>
      <protection locked="0"/>
    </xf>
    <xf numFmtId="0" fontId="27" fillId="24" borderId="15" xfId="0" applyFont="1" applyFill="1" applyBorder="1" applyAlignment="1" applyProtection="1">
      <alignment horizontal="left" vertical="center" wrapText="1"/>
      <protection locked="0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5EAD35"/>
      <color rgb="FFE6E6E6"/>
      <color rgb="FF333333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04991822941575E-2"/>
          <c:y val="6.2422425006702524E-2"/>
          <c:w val="0.93159986774347059"/>
          <c:h val="0.6872164986608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Raumwärme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Daten!$C$9:$S$9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Daten!$C$10:$S$10</c:f>
              <c:numCache>
                <c:formatCode>#,##0.0</c:formatCode>
                <c:ptCount val="17"/>
                <c:pt idx="0">
                  <c:v>16.711225833333334</c:v>
                </c:pt>
                <c:pt idx="1">
                  <c:v>15.448143611111112</c:v>
                </c:pt>
                <c:pt idx="2">
                  <c:v>11.366013055555557</c:v>
                </c:pt>
                <c:pt idx="3">
                  <c:v>9.1122227777777773</c:v>
                </c:pt>
                <c:pt idx="4">
                  <c:v>8.7204541666666664</c:v>
                </c:pt>
                <c:pt idx="5">
                  <c:v>9.363023611111112</c:v>
                </c:pt>
                <c:pt idx="6">
                  <c:v>9.102526666666666</c:v>
                </c:pt>
                <c:pt idx="7">
                  <c:v>8.9467616666666672</c:v>
                </c:pt>
                <c:pt idx="8">
                  <c:v>8.444810277777778</c:v>
                </c:pt>
                <c:pt idx="9">
                  <c:v>8.3689230555555554</c:v>
                </c:pt>
                <c:pt idx="10">
                  <c:v>7.4365152777777777</c:v>
                </c:pt>
                <c:pt idx="11">
                  <c:v>7.4665000000000008</c:v>
                </c:pt>
                <c:pt idx="12">
                  <c:v>7.5216736111111118</c:v>
                </c:pt>
                <c:pt idx="13">
                  <c:v>8.1667000000000005</c:v>
                </c:pt>
                <c:pt idx="14">
                  <c:v>7.9148633333333329</c:v>
                </c:pt>
                <c:pt idx="15">
                  <c:v>7.7514475000000003</c:v>
                </c:pt>
                <c:pt idx="16">
                  <c:v>7.8329194444444443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E-4A59-BCFB-949C01E5DD73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Warmwasser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Daten!$C$9:$S$9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Daten!$C$11:$S$11</c:f>
              <c:numCache>
                <c:formatCode>#,##0.0</c:formatCode>
                <c:ptCount val="17"/>
                <c:pt idx="0">
                  <c:v>17.098571944444444</c:v>
                </c:pt>
                <c:pt idx="1">
                  <c:v>18.921197499999998</c:v>
                </c:pt>
                <c:pt idx="2">
                  <c:v>19.6195725</c:v>
                </c:pt>
                <c:pt idx="3">
                  <c:v>19.363473611111111</c:v>
                </c:pt>
                <c:pt idx="4">
                  <c:v>19.07946472222222</c:v>
                </c:pt>
                <c:pt idx="5">
                  <c:v>18.392645555555557</c:v>
                </c:pt>
                <c:pt idx="6">
                  <c:v>15.180128611111112</c:v>
                </c:pt>
                <c:pt idx="7">
                  <c:v>15.170595833333334</c:v>
                </c:pt>
                <c:pt idx="8">
                  <c:v>15.445113888888889</c:v>
                </c:pt>
                <c:pt idx="9">
                  <c:v>15.886769166666667</c:v>
                </c:pt>
                <c:pt idx="10">
                  <c:v>15.51846388888889</c:v>
                </c:pt>
                <c:pt idx="11">
                  <c:v>14.401676111111113</c:v>
                </c:pt>
                <c:pt idx="12">
                  <c:v>14.490283055555556</c:v>
                </c:pt>
                <c:pt idx="13">
                  <c:v>15.750064444444446</c:v>
                </c:pt>
                <c:pt idx="14">
                  <c:v>15.274297500000001</c:v>
                </c:pt>
                <c:pt idx="15">
                  <c:v>14.947235555555556</c:v>
                </c:pt>
                <c:pt idx="16">
                  <c:v>15.138089166666667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FE-4A59-BCFB-949C01E5DD73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Prozesswärme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Daten!$C$9:$S$9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Daten!$C$12:$S$12</c:f>
              <c:numCache>
                <c:formatCode>#,##0.0</c:formatCode>
                <c:ptCount val="17"/>
                <c:pt idx="0">
                  <c:v>37.987604166666664</c:v>
                </c:pt>
                <c:pt idx="1">
                  <c:v>38.036886111111116</c:v>
                </c:pt>
                <c:pt idx="2">
                  <c:v>38.98903694444445</c:v>
                </c:pt>
                <c:pt idx="3">
                  <c:v>38.61582277777778</c:v>
                </c:pt>
                <c:pt idx="4">
                  <c:v>39.047638333333332</c:v>
                </c:pt>
                <c:pt idx="5">
                  <c:v>38.452298333333331</c:v>
                </c:pt>
                <c:pt idx="6">
                  <c:v>37.409165000000002</c:v>
                </c:pt>
                <c:pt idx="7">
                  <c:v>37.176295277777783</c:v>
                </c:pt>
                <c:pt idx="8">
                  <c:v>38.446110555555563</c:v>
                </c:pt>
                <c:pt idx="9">
                  <c:v>39.319753888888897</c:v>
                </c:pt>
                <c:pt idx="10">
                  <c:v>38.613754722222218</c:v>
                </c:pt>
                <c:pt idx="11">
                  <c:v>38.674792777777782</c:v>
                </c:pt>
                <c:pt idx="12">
                  <c:v>38.963375555555551</c:v>
                </c:pt>
                <c:pt idx="13">
                  <c:v>42.333506388888893</c:v>
                </c:pt>
                <c:pt idx="14">
                  <c:v>40.990659999999998</c:v>
                </c:pt>
                <c:pt idx="15">
                  <c:v>40.174168611111114</c:v>
                </c:pt>
                <c:pt idx="16">
                  <c:v>40.664518055555561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E-4A59-BCFB-949C01E5DD73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Klimakälte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Daten!$C$9:$S$9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Daten!$C$13:$S$13</c:f>
              <c:numCache>
                <c:formatCode>#,##0.0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1.1946883333333334</c:v>
                </c:pt>
                <c:pt idx="6">
                  <c:v>1.1655675000000001</c:v>
                </c:pt>
                <c:pt idx="7">
                  <c:v>1.1391838888888888</c:v>
                </c:pt>
                <c:pt idx="8">
                  <c:v>1.2222752777777779</c:v>
                </c:pt>
                <c:pt idx="9">
                  <c:v>1.3049847222222222</c:v>
                </c:pt>
                <c:pt idx="10">
                  <c:v>1.2347422222222222</c:v>
                </c:pt>
                <c:pt idx="11">
                  <c:v>1.2583988888888891</c:v>
                </c:pt>
                <c:pt idx="12">
                  <c:v>1.2720477777777779</c:v>
                </c:pt>
                <c:pt idx="13">
                  <c:v>1.3888944444444447</c:v>
                </c:pt>
                <c:pt idx="14">
                  <c:v>1.3330297222222223</c:v>
                </c:pt>
                <c:pt idx="15">
                  <c:v>1.3057994444444445</c:v>
                </c:pt>
                <c:pt idx="16">
                  <c:v>1.3332627777777777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E-4A59-BCFB-949C01E5DD73}"/>
            </c:ext>
          </c:extLst>
        </c:ser>
        <c:ser>
          <c:idx val="4"/>
          <c:order val="4"/>
          <c:tx>
            <c:strRef>
              <c:f>Daten!$B$14</c:f>
              <c:strCache>
                <c:ptCount val="1"/>
                <c:pt idx="0">
                  <c:v>Prozesskälte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Daten!$C$9:$S$9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Daten!$C$14:$S$14</c:f>
              <c:numCache>
                <c:formatCode>#,##0.0</c:formatCode>
                <c:ptCount val="17"/>
                <c:pt idx="0">
                  <c:v>27.695259722222222</c:v>
                </c:pt>
                <c:pt idx="1">
                  <c:v>27.562155555555556</c:v>
                </c:pt>
                <c:pt idx="2">
                  <c:v>29.457148333333333</c:v>
                </c:pt>
                <c:pt idx="3">
                  <c:v>28.94797638888889</c:v>
                </c:pt>
                <c:pt idx="4">
                  <c:v>29.132981944444449</c:v>
                </c:pt>
                <c:pt idx="5">
                  <c:v>29.86721138888889</c:v>
                </c:pt>
                <c:pt idx="6">
                  <c:v>29.083683055555554</c:v>
                </c:pt>
                <c:pt idx="7">
                  <c:v>28.896373055555557</c:v>
                </c:pt>
                <c:pt idx="8">
                  <c:v>28.52901416666667</c:v>
                </c:pt>
                <c:pt idx="9">
                  <c:v>29.106830833333337</c:v>
                </c:pt>
                <c:pt idx="10">
                  <c:v>28.679692777777777</c:v>
                </c:pt>
                <c:pt idx="11">
                  <c:v>28.691494722222224</c:v>
                </c:pt>
                <c:pt idx="12">
                  <c:v>28.869953055555559</c:v>
                </c:pt>
                <c:pt idx="13">
                  <c:v>31.389017222222222</c:v>
                </c:pt>
                <c:pt idx="14">
                  <c:v>30.409737777777778</c:v>
                </c:pt>
                <c:pt idx="15">
                  <c:v>29.783339166666668</c:v>
                </c:pt>
                <c:pt idx="16">
                  <c:v>30.137296388888888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FE-4A59-BCFB-949C01E5DD73}"/>
            </c:ext>
          </c:extLst>
        </c:ser>
        <c:ser>
          <c:idx val="5"/>
          <c:order val="5"/>
          <c:tx>
            <c:strRef>
              <c:f>Daten!$B$15</c:f>
              <c:strCache>
                <c:ptCount val="1"/>
                <c:pt idx="0">
                  <c:v>Mechanische Energie</c:v>
                </c:pt>
              </c:strCache>
            </c:strRef>
          </c:tx>
          <c:invertIfNegative val="0"/>
          <c:cat>
            <c:numRef>
              <c:f>Daten!$C$9:$S$9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Daten!$C$15:$S$15</c:f>
              <c:numCache>
                <c:formatCode>#,##0.0</c:formatCode>
                <c:ptCount val="17"/>
                <c:pt idx="0">
                  <c:v>3.3201111111111117</c:v>
                </c:pt>
                <c:pt idx="1">
                  <c:v>3.3063472222222225</c:v>
                </c:pt>
                <c:pt idx="2">
                  <c:v>4.2518336111111115</c:v>
                </c:pt>
                <c:pt idx="3">
                  <c:v>3.3615213888888889</c:v>
                </c:pt>
                <c:pt idx="4">
                  <c:v>3.4159741666666665</c:v>
                </c:pt>
                <c:pt idx="5">
                  <c:v>4.7509702777777783</c:v>
                </c:pt>
                <c:pt idx="6">
                  <c:v>4.6345183333333342</c:v>
                </c:pt>
                <c:pt idx="7">
                  <c:v>4.5845208333333334</c:v>
                </c:pt>
                <c:pt idx="8">
                  <c:v>4.4724161111111114</c:v>
                </c:pt>
                <c:pt idx="9">
                  <c:v>4.5958152777777777</c:v>
                </c:pt>
                <c:pt idx="10">
                  <c:v>4.4899713888888888</c:v>
                </c:pt>
                <c:pt idx="11">
                  <c:v>4.5582005555555556</c:v>
                </c:pt>
                <c:pt idx="12">
                  <c:v>4.5904330555555557</c:v>
                </c:pt>
                <c:pt idx="13">
                  <c:v>4.9722425000000001</c:v>
                </c:pt>
                <c:pt idx="14">
                  <c:v>4.8322322222222223</c:v>
                </c:pt>
                <c:pt idx="15">
                  <c:v>4.7231041666666664</c:v>
                </c:pt>
                <c:pt idx="16">
                  <c:v>4.7775252777777775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4-4251-AE8E-D30C121757E1}"/>
            </c:ext>
          </c:extLst>
        </c:ser>
        <c:ser>
          <c:idx val="6"/>
          <c:order val="6"/>
          <c:tx>
            <c:strRef>
              <c:f>Daten!$B$16</c:f>
              <c:strCache>
                <c:ptCount val="1"/>
                <c:pt idx="0">
                  <c:v>IKT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Daten!$C$9:$S$9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Daten!$C$16:$S$16</c:f>
              <c:numCache>
                <c:formatCode>#,##0.0</c:formatCode>
                <c:ptCount val="17"/>
                <c:pt idx="0">
                  <c:v>24.513486666666669</c:v>
                </c:pt>
                <c:pt idx="1">
                  <c:v>23.839041944444443</c:v>
                </c:pt>
                <c:pt idx="2">
                  <c:v>25.149735277777779</c:v>
                </c:pt>
                <c:pt idx="3">
                  <c:v>24.558551944444446</c:v>
                </c:pt>
                <c:pt idx="4">
                  <c:v>24.717210555555557</c:v>
                </c:pt>
                <c:pt idx="5">
                  <c:v>22.782431111111112</c:v>
                </c:pt>
                <c:pt idx="6">
                  <c:v>22.173533055555556</c:v>
                </c:pt>
                <c:pt idx="7">
                  <c:v>22.033484444444444</c:v>
                </c:pt>
                <c:pt idx="8">
                  <c:v>21.445373888888888</c:v>
                </c:pt>
                <c:pt idx="9">
                  <c:v>21.872676944444443</c:v>
                </c:pt>
                <c:pt idx="10">
                  <c:v>21.551863055555557</c:v>
                </c:pt>
                <c:pt idx="11">
                  <c:v>21.448710000000002</c:v>
                </c:pt>
                <c:pt idx="12">
                  <c:v>21.597158333333333</c:v>
                </c:pt>
                <c:pt idx="13">
                  <c:v>23.472318055555554</c:v>
                </c:pt>
                <c:pt idx="14">
                  <c:v>22.7448175</c:v>
                </c:pt>
                <c:pt idx="15">
                  <c:v>22.281938611111112</c:v>
                </c:pt>
                <c:pt idx="16">
                  <c:v>22.55436388888889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4-4251-AE8E-D30C121757E1}"/>
            </c:ext>
          </c:extLst>
        </c:ser>
        <c:ser>
          <c:idx val="7"/>
          <c:order val="7"/>
          <c:tx>
            <c:strRef>
              <c:f>Daten!$B$17</c:f>
              <c:strCache>
                <c:ptCount val="1"/>
                <c:pt idx="0">
                  <c:v>Beleuchtung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Daten!$C$9:$S$9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Daten!$C$17:$S$17</c:f>
              <c:numCache>
                <c:formatCode>#,##0.0</c:formatCode>
                <c:ptCount val="17"/>
                <c:pt idx="0">
                  <c:v>12.173740555555556</c:v>
                </c:pt>
                <c:pt idx="1">
                  <c:v>12.0862275</c:v>
                </c:pt>
                <c:pt idx="2">
                  <c:v>12.86666</c:v>
                </c:pt>
                <c:pt idx="3">
                  <c:v>12.640431111111113</c:v>
                </c:pt>
                <c:pt idx="4">
                  <c:v>12.886276111111112</c:v>
                </c:pt>
                <c:pt idx="5">
                  <c:v>11.196731388888891</c:v>
                </c:pt>
                <c:pt idx="6">
                  <c:v>10.850878055555556</c:v>
                </c:pt>
                <c:pt idx="7">
                  <c:v>10.752784999999999</c:v>
                </c:pt>
                <c:pt idx="8">
                  <c:v>10.194886111111112</c:v>
                </c:pt>
                <c:pt idx="9">
                  <c:v>10.46824611111111</c:v>
                </c:pt>
                <c:pt idx="10">
                  <c:v>10.354996666666667</c:v>
                </c:pt>
                <c:pt idx="11">
                  <c:v>10.039226666666668</c:v>
                </c:pt>
                <c:pt idx="12">
                  <c:v>10.121075555555556</c:v>
                </c:pt>
                <c:pt idx="13">
                  <c:v>11.000045</c:v>
                </c:pt>
                <c:pt idx="14">
                  <c:v>10.636465277777777</c:v>
                </c:pt>
                <c:pt idx="15">
                  <c:v>10.446395000000001</c:v>
                </c:pt>
                <c:pt idx="16">
                  <c:v>10.554997777777778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4-4251-AE8E-D30C1217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941456"/>
        <c:axId val="351871672"/>
      </c:barChart>
      <c:lineChart>
        <c:grouping val="standard"/>
        <c:varyColors val="0"/>
        <c:ser>
          <c:idx val="8"/>
          <c:order val="8"/>
          <c:tx>
            <c:strRef>
              <c:f>Daten!$B$18</c:f>
              <c:strCache>
                <c:ptCount val="1"/>
                <c:pt idx="0">
                  <c:v>Verbrauch insgesamt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BE-4038-9E77-3BE4274574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BE-4038-9E77-3BE4274574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BE-4038-9E77-3BE4274574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BE-4038-9E77-3BE4274574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BE-4038-9E77-3BE4274574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BE-4038-9E77-3BE4274574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BE-4038-9E77-3BE4274574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BE-4038-9E77-3BE42745748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BE-4038-9E77-3BE42745748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04-4251-AE8E-D30C121757E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BE-4038-9E77-3BE4274574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B6-4033-A479-A09A9EA2A68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0C-407A-8CC5-39173B2D28E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8F-4A7C-A7C3-BAB730BF597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32-40CF-9B73-1974E71BBEB8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Daten!$C$9:$S$9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Daten!$C$18:$S$18</c:f>
              <c:numCache>
                <c:formatCode>#,##0.0</c:formatCode>
                <c:ptCount val="17"/>
                <c:pt idx="0">
                  <c:v>139.5</c:v>
                </c:pt>
                <c:pt idx="1">
                  <c:v>139.19999944444444</c:v>
                </c:pt>
                <c:pt idx="2">
                  <c:v>141.69999972222223</c:v>
                </c:pt>
                <c:pt idx="3">
                  <c:v>136.60000000000002</c:v>
                </c:pt>
                <c:pt idx="4">
                  <c:v>137</c:v>
                </c:pt>
                <c:pt idx="5">
                  <c:v>136</c:v>
                </c:pt>
                <c:pt idx="6">
                  <c:v>129.60000027777778</c:v>
                </c:pt>
                <c:pt idx="7">
                  <c:v>128.69999999999999</c:v>
                </c:pt>
                <c:pt idx="8">
                  <c:v>128.2000002777778</c:v>
                </c:pt>
                <c:pt idx="9">
                  <c:v>130.92400000000001</c:v>
                </c:pt>
                <c:pt idx="10">
                  <c:v>127.88</c:v>
                </c:pt>
                <c:pt idx="11">
                  <c:v>126.53899972222223</c:v>
                </c:pt>
                <c:pt idx="12">
                  <c:v>127.42600000000002</c:v>
                </c:pt>
                <c:pt idx="13">
                  <c:v>138.47278805555555</c:v>
                </c:pt>
                <c:pt idx="14">
                  <c:v>134.13610333333332</c:v>
                </c:pt>
                <c:pt idx="15">
                  <c:v>131.41342805555556</c:v>
                </c:pt>
                <c:pt idx="16">
                  <c:v>132.99297277777779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04-4251-AE8E-D30C1217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41456"/>
        <c:axId val="351871672"/>
      </c:lineChart>
      <c:catAx>
        <c:axId val="1209414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51871672"/>
        <c:crosses val="autoZero"/>
        <c:auto val="1"/>
        <c:lblAlgn val="ctr"/>
        <c:lblOffset val="100"/>
        <c:noMultiLvlLbl val="0"/>
      </c:catAx>
      <c:valAx>
        <c:axId val="35187167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209414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8"/>
        <c:delete val="1"/>
      </c:legendEntry>
      <c:layout>
        <c:manualLayout>
          <c:xMode val="edge"/>
          <c:yMode val="edge"/>
          <c:x val="3.8879918074427589E-2"/>
          <c:y val="0.84428501958497282"/>
          <c:w val="0.95764777399747081"/>
          <c:h val="4.205701778560900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102576</xdr:colOff>
      <xdr:row>2</xdr:row>
      <xdr:rowOff>82826</xdr:rowOff>
    </xdr:from>
    <xdr:to>
      <xdr:col>13</xdr:col>
      <xdr:colOff>453047</xdr:colOff>
      <xdr:row>20</xdr:row>
      <xdr:rowOff>142079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131885</xdr:colOff>
      <xdr:row>18</xdr:row>
      <xdr:rowOff>807348</xdr:rowOff>
    </xdr:from>
    <xdr:to>
      <xdr:col>13</xdr:col>
      <xdr:colOff>437173</xdr:colOff>
      <xdr:row>18</xdr:row>
      <xdr:rowOff>1011115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83423" y="4697944"/>
          <a:ext cx="4811346" cy="20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Eigene Darstellung Umweltbundesamt auf Basis Arbeitsgmeinschaft Energiebilanzen (AGEB), Anwendungsbilanzen, Stand 10/2025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132521</xdr:colOff>
      <xdr:row>0</xdr:row>
      <xdr:rowOff>242394</xdr:rowOff>
    </xdr:from>
    <xdr:to>
      <xdr:col>13</xdr:col>
      <xdr:colOff>285749</xdr:colOff>
      <xdr:row>2</xdr:row>
      <xdr:rowOff>14208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1" y="242394"/>
          <a:ext cx="6710824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Stromverbrauchs der Haushalte nach Anwendungsbereichen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8283</xdr:colOff>
      <xdr:row>1</xdr:row>
      <xdr:rowOff>3483</xdr:rowOff>
    </xdr:from>
    <xdr:to>
      <xdr:col>13</xdr:col>
      <xdr:colOff>449935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637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212483</xdr:colOff>
      <xdr:row>18</xdr:row>
      <xdr:rowOff>784510</xdr:rowOff>
    </xdr:from>
    <xdr:to>
      <xdr:col>13</xdr:col>
      <xdr:colOff>433687</xdr:colOff>
      <xdr:row>18</xdr:row>
      <xdr:rowOff>784510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2483" y="4675106"/>
          <a:ext cx="6778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402748</xdr:rowOff>
    </xdr:from>
    <xdr:to>
      <xdr:col>13</xdr:col>
      <xdr:colOff>441652</xdr:colOff>
      <xdr:row>18</xdr:row>
      <xdr:rowOff>402748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293344"/>
          <a:ext cx="677944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312562</xdr:colOff>
      <xdr:row>2</xdr:row>
      <xdr:rowOff>158538</xdr:rowOff>
    </xdr:from>
    <xdr:to>
      <xdr:col>8</xdr:col>
      <xdr:colOff>544476</xdr:colOff>
      <xdr:row>3</xdr:row>
      <xdr:rowOff>128256</xdr:rowOff>
    </xdr:to>
    <xdr:sp macro="" textlink="Daten!B5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32370" y="671423"/>
          <a:ext cx="3111394" cy="211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84B30B0-4C2D-458C-B809-C26693BA77D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Terawattstunden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205156</xdr:colOff>
      <xdr:row>18</xdr:row>
      <xdr:rowOff>800022</xdr:rowOff>
    </xdr:from>
    <xdr:to>
      <xdr:col>4</xdr:col>
      <xdr:colOff>410310</xdr:colOff>
      <xdr:row>18</xdr:row>
      <xdr:rowOff>1003789</xdr:rowOff>
    </xdr:to>
    <xdr:sp macro="" textlink="Daten!B4">
      <xdr:nvSpPr>
        <xdr:cNvPr id="12" name="Textfeld 11">
          <a:extLst>
            <a:ext uri="{FF2B5EF4-FFF2-40B4-BE49-F238E27FC236}">
              <a16:creationId xmlns:a16="http://schemas.microsoft.com/office/drawing/2014/main" id="{E7A652EE-52A1-4D65-B8D9-1E88C550F470}"/>
            </a:ext>
          </a:extLst>
        </xdr:cNvPr>
        <xdr:cNvSpPr txBox="1"/>
      </xdr:nvSpPr>
      <xdr:spPr>
        <a:xfrm>
          <a:off x="205156" y="4690618"/>
          <a:ext cx="1208942" cy="20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E2ECB8E0-C8EB-413B-9E77-6E73C227C61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1732</xdr:colOff>
      <xdr:row>0</xdr:row>
      <xdr:rowOff>208684</xdr:rowOff>
    </xdr:from>
    <xdr:to>
      <xdr:col>16</xdr:col>
      <xdr:colOff>0</xdr:colOff>
      <xdr:row>0</xdr:row>
      <xdr:rowOff>208684</xdr:rowOff>
    </xdr:to>
    <xdr:cxnSp macro="">
      <xdr:nvCxnSpPr>
        <xdr:cNvPr id="4" name="Gerade Verbindung 9">
          <a:extLst>
            <a:ext uri="{FF2B5EF4-FFF2-40B4-BE49-F238E27FC236}">
              <a16:creationId xmlns:a16="http://schemas.microsoft.com/office/drawing/2014/main" id="{08AB32EE-1B80-46A7-BE8F-AF24B1F5B4A2}"/>
            </a:ext>
          </a:extLst>
        </xdr:cNvPr>
        <xdr:cNvCxnSpPr/>
      </xdr:nvCxnSpPr>
      <xdr:spPr>
        <a:xfrm>
          <a:off x="218209" y="208684"/>
          <a:ext cx="945399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B40"/>
  <sheetViews>
    <sheetView showGridLines="0" workbookViewId="0">
      <selection activeCell="S26" sqref="S26"/>
    </sheetView>
  </sheetViews>
  <sheetFormatPr baseColWidth="10" defaultRowHeight="12.75" x14ac:dyDescent="0.2"/>
  <cols>
    <col min="1" max="1" width="18" style="7" bestFit="1" customWidth="1"/>
    <col min="2" max="2" width="19.5703125" style="7" customWidth="1"/>
    <col min="3" max="18" width="8.7109375" style="7" customWidth="1"/>
    <col min="19" max="16384" width="11.42578125" style="7"/>
  </cols>
  <sheetData>
    <row r="1" spans="1:28" ht="15.95" customHeight="1" x14ac:dyDescent="0.2">
      <c r="A1" s="13" t="s">
        <v>1</v>
      </c>
      <c r="B1" s="60" t="s">
        <v>6</v>
      </c>
      <c r="C1" s="60"/>
      <c r="D1" s="60"/>
      <c r="E1" s="60"/>
      <c r="F1" s="60"/>
      <c r="G1" s="60"/>
      <c r="H1" s="60"/>
      <c r="I1" s="61"/>
      <c r="J1" s="61"/>
      <c r="K1" s="61"/>
      <c r="L1" s="61"/>
      <c r="M1" s="61"/>
    </row>
    <row r="2" spans="1:28" x14ac:dyDescent="0.2">
      <c r="A2" s="13" t="s">
        <v>2</v>
      </c>
      <c r="B2" s="62"/>
      <c r="C2" s="62"/>
      <c r="D2" s="62"/>
      <c r="E2" s="62"/>
      <c r="F2" s="62"/>
      <c r="G2" s="62"/>
      <c r="H2" s="62"/>
      <c r="I2" s="61"/>
      <c r="J2" s="61"/>
      <c r="K2" s="61"/>
      <c r="L2" s="61"/>
      <c r="M2" s="61"/>
    </row>
    <row r="3" spans="1:28" x14ac:dyDescent="0.2">
      <c r="A3" s="13" t="s">
        <v>0</v>
      </c>
      <c r="B3" s="63" t="s">
        <v>19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2"/>
      <c r="AA3" s="7" t="str">
        <f>"Quelle: "&amp;Daten!B3</f>
        <v>Quelle: Eigene Darstellung Umweltbundesamt auf Basis Arbeitsgmeinschaft Energiebilanzen (AGEB), Anwendungsbilanzen, Stand 10/2025</v>
      </c>
    </row>
    <row r="4" spans="1:28" x14ac:dyDescent="0.2">
      <c r="A4" s="13" t="s">
        <v>3</v>
      </c>
      <c r="B4" s="62"/>
      <c r="C4" s="62"/>
      <c r="D4" s="62"/>
      <c r="E4" s="62"/>
      <c r="F4" s="62"/>
      <c r="G4" s="62"/>
      <c r="H4" s="62"/>
      <c r="I4" s="61"/>
      <c r="J4" s="61"/>
      <c r="K4" s="61"/>
      <c r="L4" s="61"/>
      <c r="M4" s="61"/>
    </row>
    <row r="5" spans="1:28" x14ac:dyDescent="0.2">
      <c r="A5" s="13" t="s">
        <v>4</v>
      </c>
      <c r="B5" s="60" t="s">
        <v>7</v>
      </c>
      <c r="C5" s="60"/>
      <c r="D5" s="60"/>
      <c r="E5" s="60"/>
      <c r="F5" s="60"/>
      <c r="G5" s="60"/>
      <c r="H5" s="60"/>
      <c r="I5" s="61"/>
      <c r="J5" s="61"/>
      <c r="K5" s="61"/>
      <c r="L5" s="61"/>
      <c r="M5" s="61"/>
    </row>
    <row r="6" spans="1:28" x14ac:dyDescent="0.2">
      <c r="A6" s="14" t="s">
        <v>5</v>
      </c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</row>
    <row r="8" spans="1:28" x14ac:dyDescent="0.2">
      <c r="J8" s="8"/>
      <c r="K8" s="8"/>
      <c r="L8" s="8"/>
      <c r="M8" s="8"/>
    </row>
    <row r="9" spans="1:28" ht="18" customHeight="1" x14ac:dyDescent="0.2">
      <c r="B9" s="22"/>
      <c r="C9" s="34">
        <v>2008</v>
      </c>
      <c r="D9" s="34">
        <v>2009</v>
      </c>
      <c r="E9" s="34">
        <v>2010</v>
      </c>
      <c r="F9" s="34">
        <v>2011</v>
      </c>
      <c r="G9" s="34">
        <v>2012</v>
      </c>
      <c r="H9" s="34">
        <v>2013</v>
      </c>
      <c r="I9" s="34">
        <v>2014</v>
      </c>
      <c r="J9" s="34">
        <v>2015</v>
      </c>
      <c r="K9" s="34">
        <v>2016</v>
      </c>
      <c r="L9" s="34">
        <v>2017</v>
      </c>
      <c r="M9" s="34">
        <v>2018</v>
      </c>
      <c r="N9" s="34">
        <v>2019</v>
      </c>
      <c r="O9" s="34">
        <v>2020</v>
      </c>
      <c r="P9" s="34">
        <v>2021</v>
      </c>
      <c r="Q9" s="34">
        <v>2022</v>
      </c>
      <c r="R9" s="34">
        <v>2023</v>
      </c>
      <c r="S9" s="34">
        <v>2024</v>
      </c>
      <c r="T9" s="34">
        <v>2025</v>
      </c>
      <c r="U9" s="34">
        <v>2026</v>
      </c>
      <c r="V9" s="9"/>
      <c r="W9" s="9"/>
      <c r="X9" s="9"/>
      <c r="Y9" s="9"/>
      <c r="Z9" s="9"/>
      <c r="AA9" s="9"/>
      <c r="AB9" s="9"/>
    </row>
    <row r="10" spans="1:28" ht="18" customHeight="1" x14ac:dyDescent="0.2">
      <c r="A10" s="11"/>
      <c r="B10" s="12" t="s">
        <v>8</v>
      </c>
      <c r="C10" s="35">
        <v>16.711225833333334</v>
      </c>
      <c r="D10" s="35">
        <v>15.448143611111112</v>
      </c>
      <c r="E10" s="35">
        <v>11.366013055555557</v>
      </c>
      <c r="F10" s="35">
        <v>9.1122227777777773</v>
      </c>
      <c r="G10" s="35">
        <v>8.7204541666666664</v>
      </c>
      <c r="H10" s="35">
        <v>9.363023611111112</v>
      </c>
      <c r="I10" s="35">
        <v>9.102526666666666</v>
      </c>
      <c r="J10" s="35">
        <v>8.9467616666666672</v>
      </c>
      <c r="K10" s="35">
        <v>8.444810277777778</v>
      </c>
      <c r="L10" s="35">
        <v>8.3689230555555554</v>
      </c>
      <c r="M10" s="35">
        <v>7.4365152777777777</v>
      </c>
      <c r="N10" s="35">
        <v>7.4665000000000008</v>
      </c>
      <c r="O10" s="35">
        <v>7.5216736111111118</v>
      </c>
      <c r="P10" s="35">
        <v>8.1667000000000005</v>
      </c>
      <c r="Q10" s="35">
        <v>7.9148633333333329</v>
      </c>
      <c r="R10" s="55">
        <v>7.7514475000000003</v>
      </c>
      <c r="S10" s="35">
        <v>7.8329194444444443</v>
      </c>
      <c r="T10" s="35"/>
      <c r="U10" s="55"/>
    </row>
    <row r="11" spans="1:28" ht="18" customHeight="1" x14ac:dyDescent="0.2">
      <c r="A11" s="11"/>
      <c r="B11" s="10" t="s">
        <v>9</v>
      </c>
      <c r="C11" s="36">
        <v>17.098571944444444</v>
      </c>
      <c r="D11" s="36">
        <v>18.921197499999998</v>
      </c>
      <c r="E11" s="36">
        <v>19.6195725</v>
      </c>
      <c r="F11" s="36">
        <v>19.363473611111111</v>
      </c>
      <c r="G11" s="36">
        <v>19.07946472222222</v>
      </c>
      <c r="H11" s="36">
        <v>18.392645555555557</v>
      </c>
      <c r="I11" s="36">
        <v>15.180128611111112</v>
      </c>
      <c r="J11" s="36">
        <v>15.170595833333334</v>
      </c>
      <c r="K11" s="36">
        <v>15.445113888888889</v>
      </c>
      <c r="L11" s="36">
        <v>15.886769166666667</v>
      </c>
      <c r="M11" s="36">
        <v>15.51846388888889</v>
      </c>
      <c r="N11" s="36">
        <v>14.401676111111113</v>
      </c>
      <c r="O11" s="36">
        <v>14.490283055555556</v>
      </c>
      <c r="P11" s="36">
        <v>15.750064444444446</v>
      </c>
      <c r="Q11" s="36">
        <v>15.274297500000001</v>
      </c>
      <c r="R11" s="56">
        <v>14.947235555555556</v>
      </c>
      <c r="S11" s="36">
        <v>15.138089166666667</v>
      </c>
      <c r="T11" s="36"/>
      <c r="U11" s="56"/>
    </row>
    <row r="12" spans="1:28" ht="18" customHeight="1" x14ac:dyDescent="0.2">
      <c r="A12" s="11"/>
      <c r="B12" s="12" t="s">
        <v>10</v>
      </c>
      <c r="C12" s="35">
        <v>37.987604166666664</v>
      </c>
      <c r="D12" s="35">
        <v>38.036886111111116</v>
      </c>
      <c r="E12" s="35">
        <v>38.98903694444445</v>
      </c>
      <c r="F12" s="35">
        <v>38.61582277777778</v>
      </c>
      <c r="G12" s="35">
        <v>39.047638333333332</v>
      </c>
      <c r="H12" s="35">
        <v>38.452298333333331</v>
      </c>
      <c r="I12" s="35">
        <v>37.409165000000002</v>
      </c>
      <c r="J12" s="35">
        <v>37.176295277777783</v>
      </c>
      <c r="K12" s="35">
        <v>38.446110555555563</v>
      </c>
      <c r="L12" s="35">
        <v>39.319753888888897</v>
      </c>
      <c r="M12" s="35">
        <v>38.613754722222218</v>
      </c>
      <c r="N12" s="35">
        <v>38.674792777777782</v>
      </c>
      <c r="O12" s="35">
        <v>38.963375555555551</v>
      </c>
      <c r="P12" s="35">
        <v>42.333506388888893</v>
      </c>
      <c r="Q12" s="35">
        <v>40.990659999999998</v>
      </c>
      <c r="R12" s="55">
        <v>40.174168611111114</v>
      </c>
      <c r="S12" s="35">
        <v>40.664518055555561</v>
      </c>
      <c r="T12" s="35"/>
      <c r="U12" s="55"/>
    </row>
    <row r="13" spans="1:28" ht="18" customHeight="1" x14ac:dyDescent="0.2">
      <c r="A13" s="11"/>
      <c r="B13" s="10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1.1946883333333334</v>
      </c>
      <c r="I13" s="36">
        <v>1.1655675000000001</v>
      </c>
      <c r="J13" s="36">
        <v>1.1391838888888888</v>
      </c>
      <c r="K13" s="36">
        <v>1.2222752777777779</v>
      </c>
      <c r="L13" s="36">
        <v>1.3049847222222222</v>
      </c>
      <c r="M13" s="36">
        <v>1.2347422222222222</v>
      </c>
      <c r="N13" s="36">
        <v>1.2583988888888891</v>
      </c>
      <c r="O13" s="36">
        <v>1.2720477777777779</v>
      </c>
      <c r="P13" s="36">
        <v>1.3888944444444447</v>
      </c>
      <c r="Q13" s="36">
        <v>1.3330297222222223</v>
      </c>
      <c r="R13" s="56">
        <v>1.3057994444444445</v>
      </c>
      <c r="S13" s="36">
        <v>1.3332627777777777</v>
      </c>
      <c r="T13" s="36"/>
      <c r="U13" s="56"/>
    </row>
    <row r="14" spans="1:28" ht="18" customHeight="1" x14ac:dyDescent="0.2">
      <c r="B14" s="12" t="s">
        <v>12</v>
      </c>
      <c r="C14" s="35">
        <v>27.695259722222222</v>
      </c>
      <c r="D14" s="35">
        <v>27.562155555555556</v>
      </c>
      <c r="E14" s="35">
        <v>29.457148333333333</v>
      </c>
      <c r="F14" s="35">
        <v>28.94797638888889</v>
      </c>
      <c r="G14" s="35">
        <v>29.132981944444449</v>
      </c>
      <c r="H14" s="35">
        <v>29.86721138888889</v>
      </c>
      <c r="I14" s="35">
        <v>29.083683055555554</v>
      </c>
      <c r="J14" s="35">
        <v>28.896373055555557</v>
      </c>
      <c r="K14" s="35">
        <v>28.52901416666667</v>
      </c>
      <c r="L14" s="35">
        <v>29.106830833333337</v>
      </c>
      <c r="M14" s="35">
        <v>28.679692777777777</v>
      </c>
      <c r="N14" s="35">
        <v>28.691494722222224</v>
      </c>
      <c r="O14" s="35">
        <v>28.869953055555559</v>
      </c>
      <c r="P14" s="35">
        <v>31.389017222222222</v>
      </c>
      <c r="Q14" s="35">
        <v>30.409737777777778</v>
      </c>
      <c r="R14" s="55">
        <v>29.783339166666668</v>
      </c>
      <c r="S14" s="35">
        <v>30.137296388888888</v>
      </c>
      <c r="T14" s="35"/>
      <c r="U14" s="55"/>
    </row>
    <row r="15" spans="1:28" ht="18" customHeight="1" x14ac:dyDescent="0.2">
      <c r="B15" s="10" t="s">
        <v>13</v>
      </c>
      <c r="C15" s="36">
        <v>3.3201111111111117</v>
      </c>
      <c r="D15" s="36">
        <v>3.3063472222222225</v>
      </c>
      <c r="E15" s="36">
        <v>4.2518336111111115</v>
      </c>
      <c r="F15" s="36">
        <v>3.3615213888888889</v>
      </c>
      <c r="G15" s="36">
        <v>3.4159741666666665</v>
      </c>
      <c r="H15" s="36">
        <v>4.7509702777777783</v>
      </c>
      <c r="I15" s="36">
        <v>4.6345183333333342</v>
      </c>
      <c r="J15" s="36">
        <v>4.5845208333333334</v>
      </c>
      <c r="K15" s="36">
        <v>4.4724161111111114</v>
      </c>
      <c r="L15" s="36">
        <v>4.5958152777777777</v>
      </c>
      <c r="M15" s="36">
        <v>4.4899713888888888</v>
      </c>
      <c r="N15" s="36">
        <v>4.5582005555555556</v>
      </c>
      <c r="O15" s="36">
        <v>4.5904330555555557</v>
      </c>
      <c r="P15" s="36">
        <v>4.9722425000000001</v>
      </c>
      <c r="Q15" s="36">
        <v>4.8322322222222223</v>
      </c>
      <c r="R15" s="56">
        <v>4.7231041666666664</v>
      </c>
      <c r="S15" s="36">
        <v>4.7775252777777775</v>
      </c>
      <c r="T15" s="36"/>
      <c r="U15" s="56"/>
    </row>
    <row r="16" spans="1:28" ht="18" customHeight="1" x14ac:dyDescent="0.2">
      <c r="B16" s="12" t="s">
        <v>14</v>
      </c>
      <c r="C16" s="35">
        <v>24.513486666666669</v>
      </c>
      <c r="D16" s="35">
        <v>23.839041944444443</v>
      </c>
      <c r="E16" s="35">
        <v>25.149735277777779</v>
      </c>
      <c r="F16" s="35">
        <v>24.558551944444446</v>
      </c>
      <c r="G16" s="35">
        <v>24.717210555555557</v>
      </c>
      <c r="H16" s="35">
        <v>22.782431111111112</v>
      </c>
      <c r="I16" s="35">
        <v>22.173533055555556</v>
      </c>
      <c r="J16" s="35">
        <v>22.033484444444444</v>
      </c>
      <c r="K16" s="35">
        <v>21.445373888888888</v>
      </c>
      <c r="L16" s="35">
        <v>21.872676944444443</v>
      </c>
      <c r="M16" s="35">
        <v>21.551863055555557</v>
      </c>
      <c r="N16" s="35">
        <v>21.448710000000002</v>
      </c>
      <c r="O16" s="35">
        <v>21.597158333333333</v>
      </c>
      <c r="P16" s="35">
        <v>23.472318055555554</v>
      </c>
      <c r="Q16" s="35">
        <v>22.7448175</v>
      </c>
      <c r="R16" s="55">
        <v>22.281938611111112</v>
      </c>
      <c r="S16" s="35">
        <v>22.55436388888889</v>
      </c>
      <c r="T16" s="35"/>
      <c r="U16" s="55"/>
    </row>
    <row r="17" spans="2:21" ht="18" customHeight="1" x14ac:dyDescent="0.2">
      <c r="B17" s="10" t="s">
        <v>15</v>
      </c>
      <c r="C17" s="36">
        <v>12.173740555555556</v>
      </c>
      <c r="D17" s="36">
        <v>12.0862275</v>
      </c>
      <c r="E17" s="36">
        <v>12.86666</v>
      </c>
      <c r="F17" s="36">
        <v>12.640431111111113</v>
      </c>
      <c r="G17" s="36">
        <v>12.886276111111112</v>
      </c>
      <c r="H17" s="36">
        <v>11.196731388888891</v>
      </c>
      <c r="I17" s="36">
        <v>10.850878055555556</v>
      </c>
      <c r="J17" s="36">
        <v>10.752784999999999</v>
      </c>
      <c r="K17" s="36">
        <v>10.194886111111112</v>
      </c>
      <c r="L17" s="36">
        <v>10.46824611111111</v>
      </c>
      <c r="M17" s="36">
        <v>10.354996666666667</v>
      </c>
      <c r="N17" s="36">
        <v>10.039226666666668</v>
      </c>
      <c r="O17" s="36">
        <v>10.121075555555556</v>
      </c>
      <c r="P17" s="36">
        <v>11.000045</v>
      </c>
      <c r="Q17" s="36">
        <v>10.636465277777777</v>
      </c>
      <c r="R17" s="56">
        <v>10.446395000000001</v>
      </c>
      <c r="S17" s="36">
        <v>10.554997777777778</v>
      </c>
      <c r="T17" s="36"/>
      <c r="U17" s="56"/>
    </row>
    <row r="18" spans="2:21" ht="18" customHeight="1" x14ac:dyDescent="0.2">
      <c r="B18" s="22" t="s">
        <v>16</v>
      </c>
      <c r="C18" s="37">
        <f>SUM(C10:C17)</f>
        <v>139.5</v>
      </c>
      <c r="D18" s="37">
        <f t="shared" ref="D18:R18" si="0">SUM(D10:D17)</f>
        <v>139.19999944444444</v>
      </c>
      <c r="E18" s="37">
        <f t="shared" si="0"/>
        <v>141.69999972222223</v>
      </c>
      <c r="F18" s="37">
        <f t="shared" si="0"/>
        <v>136.60000000000002</v>
      </c>
      <c r="G18" s="37">
        <f t="shared" si="0"/>
        <v>137</v>
      </c>
      <c r="H18" s="37">
        <f t="shared" si="0"/>
        <v>136</v>
      </c>
      <c r="I18" s="37">
        <f t="shared" si="0"/>
        <v>129.60000027777778</v>
      </c>
      <c r="J18" s="37">
        <f t="shared" si="0"/>
        <v>128.69999999999999</v>
      </c>
      <c r="K18" s="37">
        <f t="shared" si="0"/>
        <v>128.2000002777778</v>
      </c>
      <c r="L18" s="37">
        <f t="shared" si="0"/>
        <v>130.92400000000001</v>
      </c>
      <c r="M18" s="37">
        <f t="shared" si="0"/>
        <v>127.88</v>
      </c>
      <c r="N18" s="37">
        <f t="shared" si="0"/>
        <v>126.53899972222223</v>
      </c>
      <c r="O18" s="37">
        <f t="shared" si="0"/>
        <v>127.42600000000002</v>
      </c>
      <c r="P18" s="37">
        <f t="shared" si="0"/>
        <v>138.47278805555555</v>
      </c>
      <c r="Q18" s="37">
        <f t="shared" si="0"/>
        <v>134.13610333333332</v>
      </c>
      <c r="R18" s="37">
        <f t="shared" si="0"/>
        <v>131.41342805555556</v>
      </c>
      <c r="S18" s="37">
        <f t="shared" ref="S18" si="1">SUM(S10:S17)</f>
        <v>132.99297277777779</v>
      </c>
      <c r="T18" s="37"/>
      <c r="U18" s="37"/>
    </row>
    <row r="39" spans="3:15" x14ac:dyDescent="0.2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3:15" x14ac:dyDescent="0.2"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</sheetData>
  <sheetProtection selectLockedCells="1"/>
  <mergeCells count="6">
    <mergeCell ref="B6:M6"/>
    <mergeCell ref="B1:M1"/>
    <mergeCell ref="B5:M5"/>
    <mergeCell ref="B4:M4"/>
    <mergeCell ref="B3:M3"/>
    <mergeCell ref="B2:M2"/>
  </mergeCells>
  <phoneticPr fontId="19" type="noConversion"/>
  <conditionalFormatting sqref="V9:AB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P31"/>
  <sheetViews>
    <sheetView showGridLines="0" tabSelected="1" zoomScale="130" zoomScaleNormal="130" workbookViewId="0">
      <selection activeCell="G29" sqref="G29"/>
    </sheetView>
  </sheetViews>
  <sheetFormatPr baseColWidth="10" defaultRowHeight="12.75" x14ac:dyDescent="0.2"/>
  <cols>
    <col min="1" max="1" width="3.28515625" customWidth="1"/>
    <col min="2" max="2" width="5.7109375" customWidth="1"/>
    <col min="3" max="3" width="4.28515625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14" customWidth="1"/>
    <col min="10" max="10" width="1.7109375" customWidth="1"/>
    <col min="11" max="11" width="20.42578125" customWidth="1"/>
    <col min="12" max="12" width="1.7109375" customWidth="1"/>
    <col min="13" max="13" width="14" customWidth="1"/>
    <col min="14" max="14" width="10.42578125" customWidth="1"/>
    <col min="15" max="15" width="1.42578125" customWidth="1"/>
    <col min="16" max="16" width="15.140625" customWidth="1"/>
  </cols>
  <sheetData>
    <row r="1" spans="1:16" ht="20.25" customHeight="1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6" ht="20.25" customHeight="1" x14ac:dyDescent="0.2">
      <c r="A2" s="2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"/>
    </row>
    <row r="3" spans="1:16" ht="18.75" customHeight="1" x14ac:dyDescent="0.3">
      <c r="A3" s="2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7"/>
    </row>
    <row r="4" spans="1:16" ht="15.95" customHeight="1" x14ac:dyDescent="0.2">
      <c r="A4" s="2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27"/>
    </row>
    <row r="5" spans="1:16" ht="7.5" customHeight="1" x14ac:dyDescent="0.2">
      <c r="A5" s="2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7"/>
    </row>
    <row r="6" spans="1:16" ht="16.5" customHeight="1" x14ac:dyDescent="0.2">
      <c r="A6" s="26"/>
      <c r="C6" s="3"/>
      <c r="N6" s="27"/>
    </row>
    <row r="7" spans="1:16" ht="16.5" customHeight="1" x14ac:dyDescent="0.2">
      <c r="A7" s="26"/>
      <c r="C7" s="3"/>
      <c r="N7" s="27"/>
    </row>
    <row r="8" spans="1:16" ht="16.5" customHeight="1" x14ac:dyDescent="0.2">
      <c r="A8" s="26"/>
      <c r="C8" s="3"/>
      <c r="N8" s="27"/>
    </row>
    <row r="9" spans="1:16" ht="16.5" customHeight="1" x14ac:dyDescent="0.2">
      <c r="A9" s="26"/>
      <c r="C9" s="3"/>
      <c r="N9" s="27"/>
    </row>
    <row r="10" spans="1:16" ht="16.5" customHeight="1" x14ac:dyDescent="0.2">
      <c r="A10" s="26"/>
      <c r="C10" s="3"/>
      <c r="N10" s="27"/>
    </row>
    <row r="11" spans="1:16" ht="16.5" customHeight="1" x14ac:dyDescent="0.2">
      <c r="A11" s="26"/>
      <c r="C11" s="3"/>
      <c r="N11" s="27"/>
    </row>
    <row r="12" spans="1:16" ht="16.5" customHeight="1" x14ac:dyDescent="0.2">
      <c r="A12" s="26"/>
      <c r="C12" s="3"/>
      <c r="N12" s="27"/>
    </row>
    <row r="13" spans="1:16" ht="17.25" customHeight="1" x14ac:dyDescent="0.2">
      <c r="A13" s="26"/>
      <c r="C13" s="3"/>
      <c r="N13" s="27"/>
    </row>
    <row r="14" spans="1:16" ht="16.5" customHeight="1" x14ac:dyDescent="0.2">
      <c r="A14" s="26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8"/>
      <c r="O14" s="15"/>
      <c r="P14" s="15"/>
    </row>
    <row r="15" spans="1:16" ht="16.5" customHeight="1" x14ac:dyDescent="0.2">
      <c r="A15" s="26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8"/>
      <c r="O15" s="15"/>
      <c r="P15" s="15"/>
    </row>
    <row r="16" spans="1:16" ht="16.5" customHeight="1" x14ac:dyDescent="0.2">
      <c r="A16" s="26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8"/>
      <c r="O16" s="15"/>
      <c r="P16" s="15"/>
    </row>
    <row r="17" spans="1:16" ht="16.5" customHeight="1" x14ac:dyDescent="0.2">
      <c r="A17" s="26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8"/>
      <c r="O17" s="15"/>
      <c r="P17" s="15"/>
    </row>
    <row r="18" spans="1:16" ht="22.5" customHeight="1" x14ac:dyDescent="0.2">
      <c r="A18" s="26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8"/>
      <c r="O18" s="15"/>
      <c r="P18" s="15"/>
    </row>
    <row r="19" spans="1:16" ht="79.5" customHeight="1" x14ac:dyDescent="0.2">
      <c r="A19" s="26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8"/>
      <c r="O19" s="15"/>
      <c r="P19" s="15"/>
    </row>
    <row r="20" spans="1:16" ht="3.75" customHeight="1" x14ac:dyDescent="0.2">
      <c r="A20" s="29"/>
      <c r="B20" s="30"/>
      <c r="C20" s="31"/>
      <c r="D20" s="30"/>
      <c r="E20" s="33"/>
      <c r="F20" s="30"/>
      <c r="G20" s="33"/>
      <c r="H20" s="30"/>
      <c r="I20" s="33"/>
      <c r="J20" s="30"/>
      <c r="K20" s="33"/>
      <c r="L20" s="30"/>
      <c r="M20" s="33"/>
      <c r="N20" s="32"/>
      <c r="O20" s="15"/>
      <c r="P20" s="15"/>
    </row>
    <row r="21" spans="1:16" ht="16.5" customHeight="1" x14ac:dyDescent="0.2">
      <c r="B21" s="15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5"/>
      <c r="N21" s="15"/>
      <c r="O21" s="15"/>
      <c r="P21" s="15"/>
    </row>
    <row r="22" spans="1:16" ht="21.75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6.75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6" customHeight="1" x14ac:dyDescent="0.2">
      <c r="B24" s="18"/>
      <c r="C24" s="18"/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4.5" customHeight="1" x14ac:dyDescent="0.2">
      <c r="B25" s="18"/>
      <c r="C25" s="18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6" customHeight="1" x14ac:dyDescent="0.2">
      <c r="B26" s="18"/>
      <c r="C26" s="18"/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4.5" customHeight="1" x14ac:dyDescent="0.2">
      <c r="B28" s="15"/>
      <c r="C28" s="15"/>
      <c r="D28" s="15"/>
      <c r="E28" s="15"/>
      <c r="F28" s="15"/>
      <c r="G28" s="15"/>
      <c r="H28" s="20"/>
      <c r="I28" s="20"/>
      <c r="J28" s="20"/>
      <c r="K28" s="20"/>
      <c r="L28" s="20"/>
      <c r="M28" s="15"/>
      <c r="N28" s="15"/>
      <c r="O28" s="15"/>
      <c r="P28" s="15"/>
    </row>
    <row r="29" spans="1:16" ht="18" customHeight="1" x14ac:dyDescent="0.2">
      <c r="B29" s="21"/>
      <c r="C29" s="21"/>
      <c r="D29" s="21"/>
      <c r="E29" s="21"/>
      <c r="F29" s="21"/>
      <c r="G29" s="20"/>
      <c r="H29" s="20"/>
      <c r="I29" s="20"/>
      <c r="J29" s="20"/>
      <c r="K29" s="20"/>
      <c r="L29" s="20"/>
      <c r="M29" s="15"/>
      <c r="N29" s="15"/>
      <c r="O29" s="15"/>
      <c r="P29" s="15"/>
    </row>
    <row r="30" spans="1:16" x14ac:dyDescent="0.2">
      <c r="B30" s="21"/>
      <c r="C30" s="21"/>
      <c r="D30" s="21"/>
      <c r="E30" s="21"/>
      <c r="F30" s="21"/>
      <c r="G30" s="20"/>
      <c r="H30" s="20"/>
      <c r="I30" s="20"/>
      <c r="J30" s="20"/>
      <c r="K30" s="20"/>
      <c r="L30" s="20"/>
      <c r="M30" s="15"/>
      <c r="N30" s="15"/>
      <c r="O30" s="15"/>
      <c r="P30" s="15"/>
    </row>
    <row r="31" spans="1:16" x14ac:dyDescent="0.2">
      <c r="B31" s="6"/>
      <c r="C31" s="6"/>
      <c r="D31" s="6"/>
      <c r="E31" s="6"/>
      <c r="F31" s="6"/>
      <c r="G31" s="2"/>
      <c r="H31" s="2"/>
      <c r="I31" s="2"/>
      <c r="J31" s="2"/>
      <c r="K31" s="2"/>
      <c r="L31" s="2"/>
    </row>
  </sheetData>
  <sheetProtection selectLockedCells="1"/>
  <printOptions horizontalCentered="1"/>
  <pageMargins left="0" right="0" top="0.78740157480314965" bottom="0.78740157480314965" header="0.31496062992125984" footer="0.31496062992125984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80F6-D2CA-4949-9CFC-3C654F529375}">
  <sheetPr>
    <tabColor rgb="FF5EAD35"/>
    <pageSetUpPr fitToPage="1"/>
  </sheetPr>
  <dimension ref="B1:P14"/>
  <sheetViews>
    <sheetView showGridLines="0" zoomScale="110" zoomScaleNormal="110" workbookViewId="0">
      <selection activeCell="D4" sqref="D4"/>
    </sheetView>
  </sheetViews>
  <sheetFormatPr baseColWidth="10" defaultRowHeight="12.75" x14ac:dyDescent="0.2"/>
  <cols>
    <col min="1" max="1" width="3.28515625" customWidth="1"/>
    <col min="2" max="2" width="17.28515625" customWidth="1"/>
    <col min="3" max="16" width="8.7109375" customWidth="1"/>
  </cols>
  <sheetData>
    <row r="1" spans="2:16" ht="18" customHeight="1" x14ac:dyDescent="0.2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ht="24" customHeight="1" x14ac:dyDescent="0.2">
      <c r="B2" s="4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2:16" ht="18" customHeight="1" x14ac:dyDescent="0.2">
      <c r="B3" s="40"/>
      <c r="C3" s="41">
        <v>2008</v>
      </c>
      <c r="D3" s="41">
        <v>2009</v>
      </c>
      <c r="E3" s="41">
        <v>2010</v>
      </c>
      <c r="F3" s="41">
        <v>2011</v>
      </c>
      <c r="G3" s="41">
        <v>2012</v>
      </c>
      <c r="H3" s="41">
        <v>2013</v>
      </c>
      <c r="I3" s="41">
        <v>2014</v>
      </c>
      <c r="J3" s="41">
        <v>2015</v>
      </c>
      <c r="K3" s="41">
        <v>2016</v>
      </c>
      <c r="L3" s="41">
        <v>2017</v>
      </c>
      <c r="M3" s="41">
        <v>2018</v>
      </c>
      <c r="N3" s="41">
        <v>2019</v>
      </c>
      <c r="O3" s="41">
        <v>2020</v>
      </c>
      <c r="P3" s="41" t="s">
        <v>18</v>
      </c>
    </row>
    <row r="4" spans="2:16" ht="18" customHeight="1" x14ac:dyDescent="0.2">
      <c r="B4" s="42" t="s">
        <v>8</v>
      </c>
      <c r="C4" s="43">
        <v>16.711225704085681</v>
      </c>
      <c r="D4" s="43">
        <v>15.448143712574851</v>
      </c>
      <c r="E4" s="43">
        <v>11.36601294371445</v>
      </c>
      <c r="F4" s="43">
        <v>9.1122229001423598</v>
      </c>
      <c r="G4" s="43">
        <v>8.7204540847354526</v>
      </c>
      <c r="H4" s="43">
        <v>9.363023493360572</v>
      </c>
      <c r="I4" s="43">
        <v>9.1095503211991407</v>
      </c>
      <c r="J4" s="43">
        <v>8.946761658031086</v>
      </c>
      <c r="K4" s="43">
        <v>8.4448104008667393</v>
      </c>
      <c r="L4" s="43">
        <v>8.1947995666305555</v>
      </c>
      <c r="M4" s="43">
        <v>7.3620803159973667</v>
      </c>
      <c r="N4" s="43">
        <v>7.4169944751381216</v>
      </c>
      <c r="O4" s="53">
        <v>7.5557326388888884</v>
      </c>
      <c r="P4" s="53">
        <v>7.472850635129217</v>
      </c>
    </row>
    <row r="5" spans="2:16" ht="18" customHeight="1" x14ac:dyDescent="0.2">
      <c r="B5" s="44" t="s">
        <v>9</v>
      </c>
      <c r="C5" s="45">
        <v>17.098571995239979</v>
      </c>
      <c r="D5" s="45">
        <v>18.921197604790411</v>
      </c>
      <c r="E5" s="45">
        <v>19.61957246518925</v>
      </c>
      <c r="F5" s="45">
        <v>19.363473662802519</v>
      </c>
      <c r="G5" s="45">
        <v>19.079464828704641</v>
      </c>
      <c r="H5" s="45">
        <v>18.3926455566905</v>
      </c>
      <c r="I5" s="45">
        <v>15.19184154175589</v>
      </c>
      <c r="J5" s="45">
        <v>15.170595854922279</v>
      </c>
      <c r="K5" s="45">
        <v>15.44511375947995</v>
      </c>
      <c r="L5" s="45">
        <v>15.55622968580716</v>
      </c>
      <c r="M5" s="45">
        <v>15.363133640553</v>
      </c>
      <c r="N5" s="45">
        <v>14.306187845303871</v>
      </c>
      <c r="O5" s="54">
        <v>14.555896701388891</v>
      </c>
      <c r="P5" s="54">
        <v>14.44565922032414</v>
      </c>
    </row>
    <row r="6" spans="2:16" ht="18" customHeight="1" x14ac:dyDescent="0.2">
      <c r="B6" s="42" t="s">
        <v>10</v>
      </c>
      <c r="C6" s="43">
        <v>37.987604125347083</v>
      </c>
      <c r="D6" s="43">
        <v>38.036886227544919</v>
      </c>
      <c r="E6" s="43">
        <v>38.989037066091392</v>
      </c>
      <c r="F6" s="43">
        <v>38.615822656091112</v>
      </c>
      <c r="G6" s="43">
        <v>39.047638353942837</v>
      </c>
      <c r="H6" s="43">
        <v>38.452298263534217</v>
      </c>
      <c r="I6" s="43">
        <v>37.438029978586719</v>
      </c>
      <c r="J6" s="43">
        <v>37.176295336787547</v>
      </c>
      <c r="K6" s="43">
        <v>38.446110509209113</v>
      </c>
      <c r="L6" s="43">
        <v>38.501668472372693</v>
      </c>
      <c r="M6" s="43">
        <v>38.22725477287689</v>
      </c>
      <c r="N6" s="43">
        <v>38.418364640883972</v>
      </c>
      <c r="O6" s="53">
        <v>39.139806206597221</v>
      </c>
      <c r="P6" s="53">
        <v>38.781038983793238</v>
      </c>
    </row>
    <row r="7" spans="2:16" ht="18" customHeight="1" x14ac:dyDescent="0.2">
      <c r="B7" s="44" t="s">
        <v>11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1.194688457609806</v>
      </c>
      <c r="I7" s="45">
        <v>1.166466809421842</v>
      </c>
      <c r="J7" s="45">
        <v>1.139183937823834</v>
      </c>
      <c r="K7" s="45">
        <v>1.2222751895991331</v>
      </c>
      <c r="L7" s="45">
        <v>1.27783315276273</v>
      </c>
      <c r="M7" s="45">
        <v>1.22238314680711</v>
      </c>
      <c r="N7" s="45">
        <v>1.2500552486187839</v>
      </c>
      <c r="O7" s="54">
        <v>1.277807725694444</v>
      </c>
      <c r="P7" s="54">
        <v>1.277885238720982</v>
      </c>
    </row>
    <row r="8" spans="2:16" ht="18" customHeight="1" x14ac:dyDescent="0.2">
      <c r="B8" s="42" t="s">
        <v>12</v>
      </c>
      <c r="C8" s="43">
        <v>27.695259817532719</v>
      </c>
      <c r="D8" s="43">
        <v>27.562155688622759</v>
      </c>
      <c r="E8" s="43">
        <v>29.45714846048244</v>
      </c>
      <c r="F8" s="43">
        <v>28.94797640837908</v>
      </c>
      <c r="G8" s="43">
        <v>29.132981958240411</v>
      </c>
      <c r="H8" s="43">
        <v>29.867211440245139</v>
      </c>
      <c r="I8" s="43">
        <v>29.106124197002138</v>
      </c>
      <c r="J8" s="43">
        <v>28.896373056994801</v>
      </c>
      <c r="K8" s="43">
        <v>28.52901408450705</v>
      </c>
      <c r="L8" s="43">
        <v>28.50123510292525</v>
      </c>
      <c r="M8" s="43">
        <v>28.39262672811061</v>
      </c>
      <c r="N8" s="43">
        <v>28.501259668508279</v>
      </c>
      <c r="O8" s="53">
        <v>29.0006796875</v>
      </c>
      <c r="P8" s="53">
        <v>28.752417871222079</v>
      </c>
    </row>
    <row r="9" spans="2:16" ht="18" customHeight="1" x14ac:dyDescent="0.2">
      <c r="B9" s="44" t="s">
        <v>13</v>
      </c>
      <c r="C9" s="45">
        <v>3.3201110670368892</v>
      </c>
      <c r="D9" s="45">
        <v>3.3063473053892221</v>
      </c>
      <c r="E9" s="45">
        <v>4.2518336928809584</v>
      </c>
      <c r="F9" s="45">
        <v>3.36152125279642</v>
      </c>
      <c r="G9" s="45">
        <v>3.4159740523008311</v>
      </c>
      <c r="H9" s="45">
        <v>4.7509703779366692</v>
      </c>
      <c r="I9" s="45">
        <v>4.6380942184154188</v>
      </c>
      <c r="J9" s="45">
        <v>4.5845207253885993</v>
      </c>
      <c r="K9" s="45">
        <v>4.4724160346695552</v>
      </c>
      <c r="L9" s="45">
        <v>4.5001950162513564</v>
      </c>
      <c r="M9" s="45">
        <v>4.4450296247531274</v>
      </c>
      <c r="N9" s="45">
        <v>4.5279779005524858</v>
      </c>
      <c r="O9" s="54">
        <v>4.6112191840277772</v>
      </c>
      <c r="P9" s="54">
        <v>4.5559386771791486</v>
      </c>
    </row>
    <row r="10" spans="2:16" ht="18" customHeight="1" x14ac:dyDescent="0.2">
      <c r="B10" s="42" t="s">
        <v>14</v>
      </c>
      <c r="C10" s="43">
        <v>24.51348671162237</v>
      </c>
      <c r="D10" s="43">
        <v>23.839041916167659</v>
      </c>
      <c r="E10" s="43">
        <v>25.149735242204351</v>
      </c>
      <c r="F10" s="43">
        <v>24.558551962578811</v>
      </c>
      <c r="G10" s="43">
        <v>24.717210622339341</v>
      </c>
      <c r="H10" s="43">
        <v>22.782431052093969</v>
      </c>
      <c r="I10" s="43">
        <v>22.19064239828694</v>
      </c>
      <c r="J10" s="43">
        <v>22.033484455958551</v>
      </c>
      <c r="K10" s="43">
        <v>21.44537378114843</v>
      </c>
      <c r="L10" s="43">
        <v>21.417594799566629</v>
      </c>
      <c r="M10" s="43">
        <v>21.336142198815011</v>
      </c>
      <c r="N10" s="43">
        <v>21.306497237569062</v>
      </c>
      <c r="O10" s="53">
        <v>21.69495290798611</v>
      </c>
      <c r="P10" s="53">
        <v>21.501808147174771</v>
      </c>
    </row>
    <row r="11" spans="2:16" ht="18" customHeight="1" x14ac:dyDescent="0.2">
      <c r="B11" s="44" t="s">
        <v>15</v>
      </c>
      <c r="C11" s="45">
        <v>12.173740579135259</v>
      </c>
      <c r="D11" s="45">
        <v>12.08622754491018</v>
      </c>
      <c r="E11" s="45">
        <v>12.86666012943714</v>
      </c>
      <c r="F11" s="45">
        <v>12.640431157209679</v>
      </c>
      <c r="G11" s="45">
        <v>12.88627609973647</v>
      </c>
      <c r="H11" s="45">
        <v>11.19673135852911</v>
      </c>
      <c r="I11" s="45">
        <v>10.85925053533191</v>
      </c>
      <c r="J11" s="45">
        <v>10.75278497409326</v>
      </c>
      <c r="K11" s="45">
        <v>10.19488624052004</v>
      </c>
      <c r="L11" s="45">
        <v>10.250444203683641</v>
      </c>
      <c r="M11" s="45">
        <v>10.2513495720869</v>
      </c>
      <c r="N11" s="45">
        <v>9.9726629834254137</v>
      </c>
      <c r="O11" s="54">
        <v>10.16690494791667</v>
      </c>
      <c r="P11" s="54">
        <v>10.056401226456421</v>
      </c>
    </row>
    <row r="12" spans="2:16" ht="18" customHeight="1" x14ac:dyDescent="0.2">
      <c r="B12" s="40" t="s">
        <v>16</v>
      </c>
      <c r="C12" s="46">
        <v>139.5</v>
      </c>
      <c r="D12" s="46">
        <v>139.19999999999999</v>
      </c>
      <c r="E12" s="46">
        <v>141.69999999999999</v>
      </c>
      <c r="F12" s="46">
        <v>136.6</v>
      </c>
      <c r="G12" s="46">
        <v>137</v>
      </c>
      <c r="H12" s="46">
        <v>136</v>
      </c>
      <c r="I12" s="46">
        <v>129.69999999999999</v>
      </c>
      <c r="J12" s="46">
        <v>128.69999999999999</v>
      </c>
      <c r="K12" s="46">
        <v>128.19999999999999</v>
      </c>
      <c r="L12" s="46">
        <v>128.19999999999999</v>
      </c>
      <c r="M12" s="46">
        <v>126.6</v>
      </c>
      <c r="N12" s="46">
        <v>125.7</v>
      </c>
      <c r="O12" s="46">
        <v>128.00299999999999</v>
      </c>
      <c r="P12" s="46">
        <v>126.84399999999999</v>
      </c>
    </row>
    <row r="13" spans="2:16" x14ac:dyDescent="0.2">
      <c r="B13" s="50" t="s">
        <v>17</v>
      </c>
      <c r="C13" s="47"/>
      <c r="D13" s="47"/>
      <c r="E13" s="47"/>
      <c r="F13" s="47"/>
      <c r="G13" s="47"/>
      <c r="H13" s="47"/>
      <c r="I13" s="47"/>
      <c r="J13" s="38"/>
      <c r="K13" s="38"/>
      <c r="L13" s="38"/>
      <c r="P13" s="48" t="str">
        <f>Daten!AA3</f>
        <v>Quelle: Eigene Darstellung Umweltbundesamt auf Basis Arbeitsgmeinschaft Energiebilanzen (AGEB), Anwendungsbilanzen, Stand 10/2025</v>
      </c>
    </row>
    <row r="14" spans="2:16" x14ac:dyDescent="0.2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pageMargins left="0.70866141732283472" right="0.70866141732283472" top="0.78740157480314965" bottom="0.78740157480314965" header="0.31496062992125984" footer="0.31496062992125984"/>
  <pageSetup paperSize="9" scale="9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Daten</vt:lpstr>
      <vt:lpstr>Diagramm</vt:lpstr>
      <vt:lpstr>Tabelle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Wilke, Sibylle</cp:lastModifiedBy>
  <cp:lastPrinted>2017-04-24T14:17:39Z</cp:lastPrinted>
  <dcterms:created xsi:type="dcterms:W3CDTF">2010-08-25T11:28:54Z</dcterms:created>
  <dcterms:modified xsi:type="dcterms:W3CDTF">2026-04-28T12:32:51Z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