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10_LAND-FORSTWIRT\10-4_PSM-Absatz\"/>
    </mc:Choice>
  </mc:AlternateContent>
  <xr:revisionPtr revIDLastSave="0" documentId="13_ncr:1_{831FDFCD-7188-4ADA-897E-7CCA074B2BE8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19" r:id="rId2"/>
  </sheets>
  <definedNames>
    <definedName name="Beschriftung">OFFSET(Daten!#REF!,0,0,COUNTA(Daten!$B$10:$B$23),-1)</definedName>
    <definedName name="Daten01">OFFSET(Daten!#REF!,0,0,COUNTA(Daten!$C$10:$C$23),-1)</definedName>
    <definedName name="Daten02">OFFSET(Daten!#REF!,0,0,COUNTA(Daten!$D$10:$D$23),-1)</definedName>
    <definedName name="Daten03">OFFSET(Daten!#REF!,0,0,COUNTA(Daten!$E$10:$E$23),-1)</definedName>
    <definedName name="Daten04">OFFSET(Daten!#REF!,0,0,COUNTA(Daten!$F$10:$F$23),-1)</definedName>
    <definedName name="Daten05">OFFSET(Daten!#REF!,0,0,COUNTA(Daten!$G$10:$G$23),-1)</definedName>
    <definedName name="Daten06">OFFSET(Daten!#REF!,0,0,COUNTA(Daten!$I$10:$I$23),-1)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Diagramm!$B$1:$Q$23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2" i="1" l="1"/>
  <c r="Y3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X3" i="1" l="1"/>
</calcChain>
</file>

<file path=xl/sharedStrings.xml><?xml version="1.0" encoding="utf-8"?>
<sst xmlns="http://schemas.openxmlformats.org/spreadsheetml/2006/main" count="17" uniqueCount="17">
  <si>
    <t>Quelle:</t>
  </si>
  <si>
    <t>Hauptitel:</t>
  </si>
  <si>
    <t>Untertitel:</t>
  </si>
  <si>
    <t>Fußnote:</t>
  </si>
  <si>
    <t>Achsenbezeichnung 1:</t>
  </si>
  <si>
    <t>Achsenbezeichnung 2:</t>
  </si>
  <si>
    <t xml:space="preserve">Inlandsabsatz einzelner Wirkstoffgruppen in Pflanzenschutzmitteln
</t>
  </si>
  <si>
    <t>Herbizide</t>
  </si>
  <si>
    <t>Fungizide</t>
  </si>
  <si>
    <t>Insektizide, Akarizide als Spritzmittel im Freiland</t>
  </si>
  <si>
    <t>Sonstige  Wirkstoffe (ohne inerte Gase)</t>
  </si>
  <si>
    <t>Gesamt</t>
  </si>
  <si>
    <r>
      <t>Inerte Gase im Vorratsschutz</t>
    </r>
    <r>
      <rPr>
        <vertAlign val="superscript"/>
        <sz val="11"/>
        <rFont val="Calibri"/>
        <family val="2"/>
        <scheme val="minor"/>
      </rPr>
      <t xml:space="preserve"> *</t>
    </r>
  </si>
  <si>
    <t>Tonnen Wirkstoff</t>
  </si>
  <si>
    <t>Summe ohne inerte Gase</t>
  </si>
  <si>
    <t>Bundesamt für Verbraucherschutz und Lebensmittelsicherheit (BVL), Absatz an Pflanzenschutzmitteln in der Bundesrepublik Deutschland. Ergebnisse der Meldungen gemäß § 64 (früher § 19) Pflanzenschutzgesetz</t>
  </si>
  <si>
    <t>* zum Beispiel Kohlendioxid; inert = wenig reaktionsfreudig; Einsatz in geschlossenen Räumen/Lagerungsbehältern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</si>
</sst>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7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vertAlign val="superscript"/>
      <sz val="11"/>
      <name val="Calibri"/>
      <family val="2"/>
      <scheme val="minor"/>
    </font>
    <font>
      <b/>
      <sz val="9"/>
      <color rgb="FFFFFFFF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10"/>
      <color rgb="FF080808"/>
      <name val="Cambria"/>
      <family val="1"/>
    </font>
    <font>
      <sz val="9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FF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3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theme="1"/>
      </left>
      <right/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70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3" fillId="24" borderId="0" xfId="0" applyFont="1" applyFill="1" applyBorder="1" applyAlignment="1" applyProtection="1">
      <alignment vertical="center"/>
    </xf>
    <xf numFmtId="0" fontId="23" fillId="24" borderId="0" xfId="0" applyFont="1" applyFill="1" applyBorder="1" applyProtection="1"/>
    <xf numFmtId="0" fontId="25" fillId="0" borderId="0" xfId="0" applyFont="1" applyBorder="1" applyAlignment="1">
      <alignment vertical="top"/>
    </xf>
    <xf numFmtId="0" fontId="0" fillId="24" borderId="0" xfId="0" applyFill="1"/>
    <xf numFmtId="0" fontId="27" fillId="24" borderId="0" xfId="0" applyFont="1" applyFill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6" xfId="0" applyBorder="1"/>
    <xf numFmtId="0" fontId="0" fillId="0" borderId="11" xfId="0" applyBorder="1"/>
    <xf numFmtId="0" fontId="0" fillId="0" borderId="12" xfId="0" applyBorder="1"/>
    <xf numFmtId="0" fontId="0" fillId="0" borderId="17" xfId="0" applyBorder="1"/>
    <xf numFmtId="0" fontId="0" fillId="0" borderId="18" xfId="0" applyBorder="1"/>
    <xf numFmtId="0" fontId="28" fillId="24" borderId="0" xfId="0" applyFont="1" applyFill="1" applyBorder="1" applyAlignment="1" applyProtection="1">
      <alignment horizontal="left" vertical="top" wrapText="1"/>
    </xf>
    <xf numFmtId="0" fontId="30" fillId="25" borderId="22" xfId="0" applyFont="1" applyFill="1" applyBorder="1" applyAlignment="1">
      <alignment horizontal="left" vertical="center" wrapText="1"/>
    </xf>
    <xf numFmtId="0" fontId="30" fillId="25" borderId="23" xfId="0" applyFont="1" applyFill="1" applyBorder="1" applyAlignment="1">
      <alignment horizontal="center" vertical="center" wrapText="1"/>
    </xf>
    <xf numFmtId="0" fontId="31" fillId="26" borderId="24" xfId="0" applyFont="1" applyFill="1" applyBorder="1" applyAlignment="1">
      <alignment horizontal="left" vertical="center" wrapText="1"/>
    </xf>
    <xf numFmtId="3" fontId="32" fillId="26" borderId="25" xfId="0" applyNumberFormat="1" applyFont="1" applyFill="1" applyBorder="1" applyAlignment="1">
      <alignment horizontal="right" vertical="center" wrapText="1" indent="3"/>
    </xf>
    <xf numFmtId="0" fontId="31" fillId="27" borderId="24" xfId="0" applyFont="1" applyFill="1" applyBorder="1" applyAlignment="1">
      <alignment horizontal="left" vertical="center" wrapText="1"/>
    </xf>
    <xf numFmtId="3" fontId="32" fillId="27" borderId="25" xfId="0" applyNumberFormat="1" applyFont="1" applyFill="1" applyBorder="1" applyAlignment="1">
      <alignment horizontal="right" vertical="center" wrapText="1" indent="3"/>
    </xf>
    <xf numFmtId="0" fontId="0" fillId="0" borderId="16" xfId="0" applyBorder="1" applyProtection="1"/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3" fontId="31" fillId="26" borderId="28" xfId="0" applyNumberFormat="1" applyFont="1" applyFill="1" applyBorder="1" applyAlignment="1">
      <alignment horizontal="right" vertical="center" wrapText="1" indent="3"/>
    </xf>
    <xf numFmtId="3" fontId="31" fillId="27" borderId="28" xfId="0" applyNumberFormat="1" applyFont="1" applyFill="1" applyBorder="1" applyAlignment="1">
      <alignment horizontal="right" vertical="center" wrapText="1" indent="3"/>
    </xf>
    <xf numFmtId="3" fontId="0" fillId="24" borderId="0" xfId="0" applyNumberFormat="1" applyFill="1" applyProtection="1"/>
    <xf numFmtId="0" fontId="35" fillId="24" borderId="0" xfId="0" applyFont="1" applyFill="1" applyAlignment="1">
      <alignment horizontal="left" vertical="center"/>
    </xf>
    <xf numFmtId="0" fontId="34" fillId="24" borderId="29" xfId="0" applyFont="1" applyFill="1" applyBorder="1" applyAlignment="1">
      <alignment horizontal="center" vertical="center"/>
    </xf>
    <xf numFmtId="3" fontId="34" fillId="24" borderId="29" xfId="0" applyNumberFormat="1" applyFont="1" applyFill="1" applyBorder="1" applyAlignment="1">
      <alignment horizontal="center" vertical="center"/>
    </xf>
    <xf numFmtId="3" fontId="34" fillId="24" borderId="0" xfId="0" applyNumberFormat="1" applyFont="1" applyFill="1" applyAlignment="1">
      <alignment horizontal="center" vertical="center"/>
    </xf>
    <xf numFmtId="3" fontId="32" fillId="27" borderId="25" xfId="0" applyNumberFormat="1" applyFont="1" applyFill="1" applyBorder="1" applyAlignment="1">
      <alignment horizontal="center" vertical="center" wrapText="1"/>
    </xf>
    <xf numFmtId="3" fontId="35" fillId="24" borderId="0" xfId="0" applyNumberFormat="1" applyFont="1" applyFill="1" applyAlignment="1">
      <alignment horizontal="center" vertical="center"/>
    </xf>
    <xf numFmtId="3" fontId="35" fillId="24" borderId="30" xfId="0" applyNumberFormat="1" applyFont="1" applyFill="1" applyBorder="1" applyAlignment="1">
      <alignment horizontal="center" vertical="center"/>
    </xf>
    <xf numFmtId="0" fontId="35" fillId="27" borderId="0" xfId="0" applyFont="1" applyFill="1" applyAlignment="1">
      <alignment horizontal="left" vertical="center"/>
    </xf>
    <xf numFmtId="3" fontId="34" fillId="27" borderId="29" xfId="0" applyNumberFormat="1" applyFont="1" applyFill="1" applyBorder="1" applyAlignment="1">
      <alignment horizontal="center" vertical="center"/>
    </xf>
    <xf numFmtId="3" fontId="34" fillId="27" borderId="0" xfId="0" applyNumberFormat="1" applyFont="1" applyFill="1" applyAlignment="1">
      <alignment horizontal="center" vertical="center"/>
    </xf>
    <xf numFmtId="0" fontId="34" fillId="27" borderId="29" xfId="0" applyFont="1" applyFill="1" applyBorder="1" applyAlignment="1">
      <alignment horizontal="center" vertical="center"/>
    </xf>
    <xf numFmtId="3" fontId="35" fillId="27" borderId="0" xfId="0" applyNumberFormat="1" applyFont="1" applyFill="1" applyAlignment="1">
      <alignment horizontal="center" vertical="center"/>
    </xf>
    <xf numFmtId="3" fontId="35" fillId="27" borderId="30" xfId="0" applyNumberFormat="1" applyFont="1" applyFill="1" applyBorder="1" applyAlignment="1">
      <alignment horizontal="center" vertical="center"/>
    </xf>
    <xf numFmtId="0" fontId="34" fillId="24" borderId="0" xfId="0" applyFont="1" applyFill="1" applyAlignment="1">
      <alignment horizontal="center" vertical="center"/>
    </xf>
    <xf numFmtId="3" fontId="35" fillId="24" borderId="29" xfId="0" applyNumberFormat="1" applyFont="1" applyFill="1" applyBorder="1" applyAlignment="1">
      <alignment horizontal="center" vertical="center"/>
    </xf>
    <xf numFmtId="0" fontId="35" fillId="24" borderId="31" xfId="0" applyFont="1" applyFill="1" applyBorder="1" applyAlignment="1">
      <alignment horizontal="left" vertical="center"/>
    </xf>
    <xf numFmtId="0" fontId="36" fillId="24" borderId="0" xfId="0" applyFont="1" applyFill="1" applyProtection="1"/>
    <xf numFmtId="0" fontId="36" fillId="24" borderId="0" xfId="0" applyFont="1" applyFill="1"/>
    <xf numFmtId="0" fontId="33" fillId="26" borderId="13" xfId="0" applyFont="1" applyFill="1" applyBorder="1" applyAlignment="1" applyProtection="1">
      <alignment horizontal="left" vertical="center" wrapText="1"/>
      <protection locked="0"/>
    </xf>
    <xf numFmtId="0" fontId="33" fillId="26" borderId="10" xfId="0" applyFont="1" applyFill="1" applyBorder="1" applyAlignment="1" applyProtection="1">
      <alignment horizontal="left" vertical="center"/>
      <protection locked="0"/>
    </xf>
    <xf numFmtId="0" fontId="33" fillId="26" borderId="13" xfId="0" applyFont="1" applyFill="1" applyBorder="1" applyAlignment="1" applyProtection="1">
      <alignment horizontal="left" vertical="center"/>
      <protection locked="0"/>
    </xf>
    <xf numFmtId="0" fontId="33" fillId="26" borderId="13" xfId="0" applyFont="1" applyFill="1" applyBorder="1" applyAlignment="1" applyProtection="1">
      <alignment horizontal="left"/>
      <protection locked="0"/>
    </xf>
    <xf numFmtId="0" fontId="33" fillId="26" borderId="10" xfId="0" applyFont="1" applyFill="1" applyBorder="1" applyAlignment="1" applyProtection="1">
      <alignment horizontal="left"/>
      <protection locked="0"/>
    </xf>
    <xf numFmtId="0" fontId="33" fillId="0" borderId="13" xfId="0" applyFont="1" applyFill="1" applyBorder="1" applyAlignment="1" applyProtection="1">
      <alignment horizontal="left" vertical="center" wrapText="1"/>
      <protection locked="0"/>
    </xf>
    <xf numFmtId="0" fontId="33" fillId="0" borderId="10" xfId="0" applyFont="1" applyFill="1" applyBorder="1" applyAlignment="1" applyProtection="1">
      <alignment horizontal="left" vertical="center"/>
      <protection locked="0"/>
    </xf>
    <xf numFmtId="0" fontId="33" fillId="26" borderId="26" xfId="0" applyFont="1" applyFill="1" applyBorder="1" applyAlignment="1" applyProtection="1">
      <alignment horizontal="left" vertical="center" wrapText="1"/>
      <protection locked="0"/>
    </xf>
    <xf numFmtId="0" fontId="33" fillId="26" borderId="27" xfId="0" applyFont="1" applyFill="1" applyBorder="1" applyAlignment="1" applyProtection="1">
      <alignment horizontal="left" vertical="center" wrapText="1"/>
      <protection locked="0"/>
    </xf>
    <xf numFmtId="0" fontId="28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E6E6E6"/>
      <color rgb="FF125D86"/>
      <color rgb="FF5EAD35"/>
      <color rgb="FF080808"/>
      <color rgb="FF005F85"/>
      <color rgb="FF61B931"/>
      <color rgb="FF0B90D5"/>
      <color rgb="FF612F62"/>
      <color rgb="FF934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13099650167989E-2"/>
          <c:y val="6.1696556215681972E-2"/>
          <c:w val="0.85933289460011775"/>
          <c:h val="0.686372604658365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Herbizide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numRef>
              <c:f>Daten!$B$10:$B$38</c:f>
              <c:numCache>
                <c:formatCode>General</c:formatCod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numCache>
            </c:numRef>
          </c:cat>
          <c:val>
            <c:numRef>
              <c:f>Daten!$C$10:$C$39</c:f>
              <c:numCache>
                <c:formatCode>#,##0</c:formatCode>
                <c:ptCount val="30"/>
                <c:pt idx="0">
                  <c:v>16065</c:v>
                </c:pt>
                <c:pt idx="1">
                  <c:v>16541</c:v>
                </c:pt>
                <c:pt idx="2">
                  <c:v>16485</c:v>
                </c:pt>
                <c:pt idx="3">
                  <c:v>17269</c:v>
                </c:pt>
                <c:pt idx="4">
                  <c:v>15825</c:v>
                </c:pt>
                <c:pt idx="5">
                  <c:v>16610</c:v>
                </c:pt>
                <c:pt idx="6">
                  <c:v>14942</c:v>
                </c:pt>
                <c:pt idx="7">
                  <c:v>14328</c:v>
                </c:pt>
                <c:pt idx="8">
                  <c:v>15350</c:v>
                </c:pt>
                <c:pt idx="9">
                  <c:v>15923</c:v>
                </c:pt>
                <c:pt idx="10">
                  <c:v>14698</c:v>
                </c:pt>
                <c:pt idx="11">
                  <c:v>17015</c:v>
                </c:pt>
                <c:pt idx="12">
                  <c:v>17147</c:v>
                </c:pt>
                <c:pt idx="13">
                  <c:v>18626</c:v>
                </c:pt>
                <c:pt idx="14">
                  <c:v>14619</c:v>
                </c:pt>
                <c:pt idx="15">
                  <c:v>16675</c:v>
                </c:pt>
                <c:pt idx="16">
                  <c:v>17955</c:v>
                </c:pt>
                <c:pt idx="17">
                  <c:v>19907</c:v>
                </c:pt>
                <c:pt idx="18">
                  <c:v>17896</c:v>
                </c:pt>
                <c:pt idx="19">
                  <c:v>17887</c:v>
                </c:pt>
                <c:pt idx="20">
                  <c:v>16336</c:v>
                </c:pt>
                <c:pt idx="21">
                  <c:v>15046</c:v>
                </c:pt>
                <c:pt idx="22">
                  <c:v>16716</c:v>
                </c:pt>
                <c:pt idx="23">
                  <c:v>14545</c:v>
                </c:pt>
                <c:pt idx="24">
                  <c:v>13972</c:v>
                </c:pt>
                <c:pt idx="25">
                  <c:v>14619</c:v>
                </c:pt>
                <c:pt idx="26">
                  <c:v>16114</c:v>
                </c:pt>
                <c:pt idx="27">
                  <c:v>16850</c:v>
                </c:pt>
                <c:pt idx="28">
                  <c:v>13168</c:v>
                </c:pt>
                <c:pt idx="29">
                  <c:v>14466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74-4888-BFFE-716A153BF709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Fungizide</c:v>
                </c:pt>
              </c:strCache>
            </c:strRef>
          </c:tx>
          <c:spPr>
            <a:solidFill>
              <a:srgbClr val="5EAD35"/>
            </a:solidFill>
            <a:ln>
              <a:noFill/>
            </a:ln>
          </c:spPr>
          <c:invertIfNegative val="0"/>
          <c:cat>
            <c:numRef>
              <c:f>Daten!$B$10:$B$38</c:f>
              <c:numCache>
                <c:formatCode>General</c:formatCod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numCache>
            </c:numRef>
          </c:cat>
          <c:val>
            <c:numRef>
              <c:f>Daten!$D$10:$D$39</c:f>
              <c:numCache>
                <c:formatCode>#,##0</c:formatCode>
                <c:ptCount val="30"/>
                <c:pt idx="0">
                  <c:v>9652</c:v>
                </c:pt>
                <c:pt idx="1">
                  <c:v>10404</c:v>
                </c:pt>
                <c:pt idx="2">
                  <c:v>9397</c:v>
                </c:pt>
                <c:pt idx="3">
                  <c:v>10530</c:v>
                </c:pt>
                <c:pt idx="4">
                  <c:v>9702</c:v>
                </c:pt>
                <c:pt idx="5">
                  <c:v>9641</c:v>
                </c:pt>
                <c:pt idx="6">
                  <c:v>8246</c:v>
                </c:pt>
                <c:pt idx="7">
                  <c:v>10129</c:v>
                </c:pt>
                <c:pt idx="8">
                  <c:v>10033</c:v>
                </c:pt>
                <c:pt idx="9">
                  <c:v>8176</c:v>
                </c:pt>
                <c:pt idx="10">
                  <c:v>10184</c:v>
                </c:pt>
                <c:pt idx="11">
                  <c:v>10251</c:v>
                </c:pt>
                <c:pt idx="12">
                  <c:v>10942</c:v>
                </c:pt>
                <c:pt idx="13">
                  <c:v>11505</c:v>
                </c:pt>
                <c:pt idx="14">
                  <c:v>10922</c:v>
                </c:pt>
                <c:pt idx="15">
                  <c:v>10431</c:v>
                </c:pt>
                <c:pt idx="16">
                  <c:v>10474</c:v>
                </c:pt>
                <c:pt idx="17">
                  <c:v>9066</c:v>
                </c:pt>
                <c:pt idx="18">
                  <c:v>10387</c:v>
                </c:pt>
                <c:pt idx="19">
                  <c:v>12669</c:v>
                </c:pt>
                <c:pt idx="20">
                  <c:v>12539</c:v>
                </c:pt>
                <c:pt idx="21">
                  <c:v>12145</c:v>
                </c:pt>
                <c:pt idx="22">
                  <c:v>13271</c:v>
                </c:pt>
                <c:pt idx="23">
                  <c:v>11686</c:v>
                </c:pt>
                <c:pt idx="24">
                  <c:v>10222</c:v>
                </c:pt>
                <c:pt idx="25">
                  <c:v>9482</c:v>
                </c:pt>
                <c:pt idx="26">
                  <c:v>9699</c:v>
                </c:pt>
                <c:pt idx="27">
                  <c:v>11529</c:v>
                </c:pt>
                <c:pt idx="28">
                  <c:v>9347</c:v>
                </c:pt>
                <c:pt idx="29">
                  <c:v>10737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74-4888-BFFE-716A153BF709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Insektizide, Akarizide als Spritzmittel im Freiland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cat>
            <c:numRef>
              <c:f>Daten!$B$10:$B$38</c:f>
              <c:numCache>
                <c:formatCode>General</c:formatCod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numCache>
            </c:numRef>
          </c:cat>
          <c:val>
            <c:numRef>
              <c:f>Daten!$E$10:$E$39</c:f>
              <c:numCache>
                <c:formatCode>#,##0</c:formatCode>
                <c:ptCount val="30"/>
                <c:pt idx="0">
                  <c:v>861</c:v>
                </c:pt>
                <c:pt idx="1">
                  <c:v>791</c:v>
                </c:pt>
                <c:pt idx="2">
                  <c:v>755</c:v>
                </c:pt>
                <c:pt idx="3">
                  <c:v>1037</c:v>
                </c:pt>
                <c:pt idx="4">
                  <c:v>953</c:v>
                </c:pt>
                <c:pt idx="5">
                  <c:v>845</c:v>
                </c:pt>
                <c:pt idx="6">
                  <c:v>740</c:v>
                </c:pt>
                <c:pt idx="7">
                  <c:v>742</c:v>
                </c:pt>
                <c:pt idx="8">
                  <c:v>779</c:v>
                </c:pt>
                <c:pt idx="9">
                  <c:v>1082</c:v>
                </c:pt>
                <c:pt idx="10">
                  <c:v>827</c:v>
                </c:pt>
                <c:pt idx="11">
                  <c:v>813</c:v>
                </c:pt>
                <c:pt idx="12">
                  <c:v>1092</c:v>
                </c:pt>
                <c:pt idx="13">
                  <c:v>909</c:v>
                </c:pt>
                <c:pt idx="14">
                  <c:v>1030</c:v>
                </c:pt>
                <c:pt idx="15">
                  <c:v>941</c:v>
                </c:pt>
                <c:pt idx="16">
                  <c:v>883</c:v>
                </c:pt>
                <c:pt idx="17">
                  <c:v>1117</c:v>
                </c:pt>
                <c:pt idx="18">
                  <c:v>940</c:v>
                </c:pt>
                <c:pt idx="19">
                  <c:v>1061</c:v>
                </c:pt>
                <c:pt idx="20">
                  <c:v>1026</c:v>
                </c:pt>
                <c:pt idx="21">
                  <c:v>817</c:v>
                </c:pt>
                <c:pt idx="22" formatCode="General">
                  <c:v>857</c:v>
                </c:pt>
                <c:pt idx="23" formatCode="General">
                  <c:v>888</c:v>
                </c:pt>
                <c:pt idx="24" formatCode="General">
                  <c:v>950</c:v>
                </c:pt>
                <c:pt idx="25" formatCode="General">
                  <c:v>1080</c:v>
                </c:pt>
                <c:pt idx="26" formatCode="General">
                  <c:v>858</c:v>
                </c:pt>
                <c:pt idx="27" formatCode="General">
                  <c:v>969</c:v>
                </c:pt>
                <c:pt idx="28" formatCode="General">
                  <c:v>715</c:v>
                </c:pt>
                <c:pt idx="29" formatCode="General">
                  <c:v>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74-4888-BFFE-716A153BF709}"/>
            </c:ext>
          </c:extLst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Inerte Gase im Vorratsschutz *</c:v>
                </c:pt>
              </c:strCache>
            </c:strRef>
          </c:tx>
          <c:spPr>
            <a:solidFill>
              <a:srgbClr val="125D86"/>
            </a:solidFill>
            <a:ln>
              <a:noFill/>
            </a:ln>
          </c:spPr>
          <c:invertIfNegative val="0"/>
          <c:cat>
            <c:numRef>
              <c:f>Daten!$B$10:$B$38</c:f>
              <c:numCache>
                <c:formatCode>General</c:formatCod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numCache>
            </c:numRef>
          </c:cat>
          <c:val>
            <c:numRef>
              <c:f>Daten!$F$10:$F$39</c:f>
              <c:numCache>
                <c:formatCode>#,##0</c:formatCode>
                <c:ptCount val="30"/>
                <c:pt idx="0">
                  <c:v>4064</c:v>
                </c:pt>
                <c:pt idx="1">
                  <c:v>3006</c:v>
                </c:pt>
                <c:pt idx="2">
                  <c:v>3941</c:v>
                </c:pt>
                <c:pt idx="3">
                  <c:v>5239</c:v>
                </c:pt>
                <c:pt idx="4">
                  <c:v>5172</c:v>
                </c:pt>
                <c:pt idx="5">
                  <c:v>5266</c:v>
                </c:pt>
                <c:pt idx="6">
                  <c:v>5778</c:v>
                </c:pt>
                <c:pt idx="7">
                  <c:v>5147</c:v>
                </c:pt>
                <c:pt idx="8">
                  <c:v>5591</c:v>
                </c:pt>
                <c:pt idx="9">
                  <c:v>6246</c:v>
                </c:pt>
                <c:pt idx="10">
                  <c:v>5982</c:v>
                </c:pt>
                <c:pt idx="11">
                  <c:v>6967</c:v>
                </c:pt>
                <c:pt idx="12">
                  <c:v>8061</c:v>
                </c:pt>
                <c:pt idx="13">
                  <c:v>8756</c:v>
                </c:pt>
                <c:pt idx="14">
                  <c:v>8595</c:v>
                </c:pt>
                <c:pt idx="15">
                  <c:v>9419</c:v>
                </c:pt>
                <c:pt idx="16">
                  <c:v>10798</c:v>
                </c:pt>
                <c:pt idx="17">
                  <c:v>11713</c:v>
                </c:pt>
                <c:pt idx="18">
                  <c:v>11214</c:v>
                </c:pt>
                <c:pt idx="19">
                  <c:v>11588</c:v>
                </c:pt>
                <c:pt idx="20">
                  <c:v>13859</c:v>
                </c:pt>
                <c:pt idx="21">
                  <c:v>14666</c:v>
                </c:pt>
                <c:pt idx="22">
                  <c:v>13723</c:v>
                </c:pt>
                <c:pt idx="23">
                  <c:v>15364</c:v>
                </c:pt>
                <c:pt idx="24">
                  <c:v>17741</c:v>
                </c:pt>
                <c:pt idx="25">
                  <c:v>20189</c:v>
                </c:pt>
                <c:pt idx="26">
                  <c:v>19738</c:v>
                </c:pt>
                <c:pt idx="27">
                  <c:v>16154</c:v>
                </c:pt>
                <c:pt idx="28">
                  <c:v>15304</c:v>
                </c:pt>
                <c:pt idx="29">
                  <c:v>16662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74-4888-BFFE-716A153BF709}"/>
            </c:ext>
          </c:extLst>
        </c:ser>
        <c:ser>
          <c:idx val="4"/>
          <c:order val="4"/>
          <c:tx>
            <c:strRef>
              <c:f>Daten!$G$9</c:f>
              <c:strCache>
                <c:ptCount val="1"/>
                <c:pt idx="0">
                  <c:v>Sonstige  Wirkstoffe (ohne inerte Gase)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invertIfNegative val="0"/>
          <c:cat>
            <c:numRef>
              <c:f>Daten!$B$10:$B$38</c:f>
              <c:numCache>
                <c:formatCode>General</c:formatCod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numCache>
            </c:numRef>
          </c:cat>
          <c:val>
            <c:numRef>
              <c:f>Daten!$G$10:$G$39</c:f>
              <c:numCache>
                <c:formatCode>#,##0</c:formatCode>
                <c:ptCount val="30"/>
                <c:pt idx="0">
                  <c:v>3889</c:v>
                </c:pt>
                <c:pt idx="1">
                  <c:v>4343</c:v>
                </c:pt>
                <c:pt idx="2">
                  <c:v>4069</c:v>
                </c:pt>
                <c:pt idx="3">
                  <c:v>4808</c:v>
                </c:pt>
                <c:pt idx="4">
                  <c:v>3751</c:v>
                </c:pt>
                <c:pt idx="5">
                  <c:v>3232</c:v>
                </c:pt>
                <c:pt idx="6">
                  <c:v>3957</c:v>
                </c:pt>
                <c:pt idx="7">
                  <c:v>4332</c:v>
                </c:pt>
                <c:pt idx="8">
                  <c:v>4002</c:v>
                </c:pt>
                <c:pt idx="9">
                  <c:v>3704</c:v>
                </c:pt>
                <c:pt idx="10">
                  <c:v>3803</c:v>
                </c:pt>
                <c:pt idx="11">
                  <c:v>3740</c:v>
                </c:pt>
                <c:pt idx="12">
                  <c:v>3502</c:v>
                </c:pt>
                <c:pt idx="13">
                  <c:v>3624</c:v>
                </c:pt>
                <c:pt idx="14">
                  <c:v>3591</c:v>
                </c:pt>
                <c:pt idx="15">
                  <c:v>3378</c:v>
                </c:pt>
                <c:pt idx="16">
                  <c:v>3755</c:v>
                </c:pt>
                <c:pt idx="17">
                  <c:v>3724</c:v>
                </c:pt>
                <c:pt idx="18">
                  <c:v>3328</c:v>
                </c:pt>
                <c:pt idx="19">
                  <c:v>2898</c:v>
                </c:pt>
                <c:pt idx="20">
                  <c:v>4372</c:v>
                </c:pt>
                <c:pt idx="21">
                  <c:v>4247</c:v>
                </c:pt>
                <c:pt idx="22">
                  <c:v>3739</c:v>
                </c:pt>
                <c:pt idx="23">
                  <c:v>2475</c:v>
                </c:pt>
                <c:pt idx="24">
                  <c:v>2352</c:v>
                </c:pt>
                <c:pt idx="25">
                  <c:v>2632</c:v>
                </c:pt>
                <c:pt idx="26">
                  <c:v>2356</c:v>
                </c:pt>
                <c:pt idx="27">
                  <c:v>2790</c:v>
                </c:pt>
                <c:pt idx="28">
                  <c:v>2065</c:v>
                </c:pt>
                <c:pt idx="29">
                  <c:v>2593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74-4888-BFFE-716A153BF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overlap val="100"/>
        <c:axId val="358360888"/>
        <c:axId val="358361672"/>
      </c:barChart>
      <c:lineChart>
        <c:grouping val="standard"/>
        <c:varyColors val="0"/>
        <c:ser>
          <c:idx val="6"/>
          <c:order val="6"/>
          <c:tx>
            <c:strRef>
              <c:f>Daten!$I$9</c:f>
              <c:strCache>
                <c:ptCount val="1"/>
                <c:pt idx="0">
                  <c:v>Summe ohne inerte Gase</c:v>
                </c:pt>
              </c:strCache>
            </c:strRef>
          </c:tx>
          <c:spPr>
            <a:ln cap="rnd">
              <a:solidFill>
                <a:schemeClr val="accent3"/>
              </a:solidFill>
              <a:headEnd type="none"/>
              <a:tailEnd type="none"/>
            </a:ln>
          </c:spPr>
          <c:marker>
            <c:symbol val="circle"/>
            <c:size val="7"/>
            <c:spPr>
              <a:solidFill>
                <a:schemeClr val="accent3"/>
              </a:solidFill>
              <a:ln cap="flat">
                <a:solidFill>
                  <a:schemeClr val="accent3"/>
                </a:solidFill>
                <a:headEnd type="none"/>
              </a:ln>
            </c:spPr>
          </c:marker>
          <c:dLbls>
            <c:dLbl>
              <c:idx val="0"/>
              <c:spPr>
                <a:solidFill>
                  <a:schemeClr val="tx1"/>
                </a:solidFill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74-4888-BFFE-716A153BF709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74-4888-BFFE-716A153BF709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21-47B2-B1B1-1C1E5DBD51CE}"/>
                </c:ext>
              </c:extLst>
            </c:dLbl>
            <c:dLbl>
              <c:idx val="2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A5-4B0F-8974-3B64997FE559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Daten!$B$10:$B$39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Daten!$I$10:$I$39</c:f>
              <c:numCache>
                <c:formatCode>#,##0</c:formatCode>
                <c:ptCount val="30"/>
                <c:pt idx="0">
                  <c:v>30467</c:v>
                </c:pt>
                <c:pt idx="1">
                  <c:v>32079</c:v>
                </c:pt>
                <c:pt idx="2">
                  <c:v>30706</c:v>
                </c:pt>
                <c:pt idx="3">
                  <c:v>33644</c:v>
                </c:pt>
                <c:pt idx="4">
                  <c:v>30231</c:v>
                </c:pt>
                <c:pt idx="5">
                  <c:v>30328</c:v>
                </c:pt>
                <c:pt idx="6">
                  <c:v>27885</c:v>
                </c:pt>
                <c:pt idx="7">
                  <c:v>29531</c:v>
                </c:pt>
                <c:pt idx="8">
                  <c:v>30164</c:v>
                </c:pt>
                <c:pt idx="9">
                  <c:v>28885</c:v>
                </c:pt>
                <c:pt idx="10">
                  <c:v>29512</c:v>
                </c:pt>
                <c:pt idx="11">
                  <c:v>31819</c:v>
                </c:pt>
                <c:pt idx="12">
                  <c:v>32683</c:v>
                </c:pt>
                <c:pt idx="13">
                  <c:v>34664</c:v>
                </c:pt>
                <c:pt idx="14">
                  <c:v>30162</c:v>
                </c:pt>
                <c:pt idx="15">
                  <c:v>31425</c:v>
                </c:pt>
                <c:pt idx="16">
                  <c:v>33067</c:v>
                </c:pt>
                <c:pt idx="17">
                  <c:v>33814</c:v>
                </c:pt>
                <c:pt idx="18">
                  <c:v>32551</c:v>
                </c:pt>
                <c:pt idx="19">
                  <c:v>34515</c:v>
                </c:pt>
                <c:pt idx="20">
                  <c:v>34273</c:v>
                </c:pt>
                <c:pt idx="21">
                  <c:v>32255</c:v>
                </c:pt>
                <c:pt idx="22">
                  <c:v>34583</c:v>
                </c:pt>
                <c:pt idx="23">
                  <c:v>29624</c:v>
                </c:pt>
                <c:pt idx="24">
                  <c:v>27496</c:v>
                </c:pt>
                <c:pt idx="25">
                  <c:v>27813</c:v>
                </c:pt>
                <c:pt idx="26">
                  <c:v>29027</c:v>
                </c:pt>
                <c:pt idx="27">
                  <c:v>32138</c:v>
                </c:pt>
                <c:pt idx="28">
                  <c:v>25295</c:v>
                </c:pt>
                <c:pt idx="29">
                  <c:v>28639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774-4888-BFFE-716A153BF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360888"/>
        <c:axId val="358361672"/>
        <c:extLst>
          <c:ext xmlns:c15="http://schemas.microsoft.com/office/drawing/2012/chart" uri="{02D57815-91ED-43cb-92C2-25804820EDAC}">
            <c15:filteredLine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Daten!$H$9</c15:sqref>
                        </c15:formulaRef>
                      </c:ext>
                    </c:extLst>
                    <c:strCache>
                      <c:ptCount val="1"/>
                      <c:pt idx="0">
                        <c:v>Gesamt</c:v>
                      </c:pt>
                    </c:strCache>
                  </c:strRef>
                </c:tx>
                <c:spPr>
                  <a:ln>
                    <a:solidFill>
                      <a:schemeClr val="accent3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3"/>
                    </a:solidFill>
                    <a:ln>
                      <a:solidFill>
                        <a:schemeClr val="bg1"/>
                      </a:solidFill>
                    </a:ln>
                  </c:spPr>
                </c:marker>
                <c:dLbls>
                  <c:dLbl>
                    <c:idx val="0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8-B774-4888-BFFE-716A153BF709}"/>
                      </c:ext>
                    </c:extLst>
                  </c:dLbl>
                  <c:dLbl>
                    <c:idx val="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9-B774-4888-BFFE-716A153BF709}"/>
                      </c:ext>
                    </c:extLst>
                  </c:dLbl>
                  <c:dLbl>
                    <c:idx val="2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B774-4888-BFFE-716A153BF709}"/>
                      </c:ext>
                    </c:extLst>
                  </c:dLbl>
                  <c:dLbl>
                    <c:idx val="3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B-B774-4888-BFFE-716A153BF709}"/>
                      </c:ext>
                    </c:extLst>
                  </c:dLbl>
                  <c:dLbl>
                    <c:idx val="4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C-B774-4888-BFFE-716A153BF709}"/>
                      </c:ext>
                    </c:extLst>
                  </c:dLbl>
                  <c:dLbl>
                    <c:idx val="5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D-B774-4888-BFFE-716A153BF709}"/>
                      </c:ext>
                    </c:extLst>
                  </c:dLbl>
                  <c:dLbl>
                    <c:idx val="6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E-B774-4888-BFFE-716A153BF709}"/>
                      </c:ext>
                    </c:extLst>
                  </c:dLbl>
                  <c:dLbl>
                    <c:idx val="7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F-B774-4888-BFFE-716A153BF709}"/>
                      </c:ext>
                    </c:extLst>
                  </c:dLbl>
                  <c:dLbl>
                    <c:idx val="8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0-B774-4888-BFFE-716A153BF709}"/>
                      </c:ext>
                    </c:extLst>
                  </c:dLbl>
                  <c:dLbl>
                    <c:idx val="9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1-B774-4888-BFFE-716A153BF709}"/>
                      </c:ext>
                    </c:extLst>
                  </c:dLbl>
                  <c:dLbl>
                    <c:idx val="10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2-B774-4888-BFFE-716A153BF709}"/>
                      </c:ext>
                    </c:extLst>
                  </c:dLbl>
                  <c:dLbl>
                    <c:idx val="1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3-B774-4888-BFFE-716A153BF709}"/>
                      </c:ext>
                    </c:extLst>
                  </c:dLbl>
                  <c:dLbl>
                    <c:idx val="12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4-B774-4888-BFFE-716A153BF709}"/>
                      </c:ext>
                    </c:extLst>
                  </c:dLbl>
                  <c:dLbl>
                    <c:idx val="13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5-B774-4888-BFFE-716A153BF709}"/>
                      </c:ext>
                    </c:extLst>
                  </c:dLbl>
                  <c:dLbl>
                    <c:idx val="14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6-B774-4888-BFFE-716A153BF709}"/>
                      </c:ext>
                    </c:extLst>
                  </c:dLbl>
                  <c:dLbl>
                    <c:idx val="15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7-B774-4888-BFFE-716A153BF709}"/>
                      </c:ext>
                    </c:extLst>
                  </c:dLbl>
                  <c:dLbl>
                    <c:idx val="16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8-B774-4888-BFFE-716A153BF709}"/>
                      </c:ext>
                    </c:extLst>
                  </c:dLbl>
                  <c:dLbl>
                    <c:idx val="17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9-B774-4888-BFFE-716A153BF709}"/>
                      </c:ext>
                    </c:extLst>
                  </c:dLbl>
                  <c:dLbl>
                    <c:idx val="18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A-B774-4888-BFFE-716A153BF709}"/>
                      </c:ext>
                    </c:extLst>
                  </c:dLbl>
                  <c:dLbl>
                    <c:idx val="19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B-B774-4888-BFFE-716A153BF709}"/>
                      </c:ext>
                    </c:extLst>
                  </c:dLbl>
                  <c:dLbl>
                    <c:idx val="20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C-B774-4888-BFFE-716A153BF709}"/>
                      </c:ext>
                    </c:extLst>
                  </c:dLbl>
                  <c:spPr>
                    <a:solidFill>
                      <a:srgbClr val="080808"/>
                    </a:solidFill>
                  </c:spPr>
                  <c:txPr>
                    <a:bodyPr/>
                    <a:lstStyle/>
                    <a:p>
                      <a:pPr>
                        <a:defRPr sz="750" b="1">
                          <a:solidFill>
                            <a:srgbClr val="FFFFFF"/>
                          </a:solidFill>
                          <a:latin typeface="Meta Offc" pitchFamily="34" charset="0"/>
                          <a:cs typeface="Meta Offc" pitchFamily="34" charset="0"/>
                        </a:defRPr>
                      </a:pPr>
                      <a:endParaRPr lang="de-DE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Daten!$B$10:$B$39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1995</c:v>
                      </c:pt>
                      <c:pt idx="1">
                        <c:v>1996</c:v>
                      </c:pt>
                      <c:pt idx="2">
                        <c:v>1997</c:v>
                      </c:pt>
                      <c:pt idx="3">
                        <c:v>1998</c:v>
                      </c:pt>
                      <c:pt idx="4">
                        <c:v>1999</c:v>
                      </c:pt>
                      <c:pt idx="5">
                        <c:v>2000</c:v>
                      </c:pt>
                      <c:pt idx="6">
                        <c:v>2001</c:v>
                      </c:pt>
                      <c:pt idx="7">
                        <c:v>2002</c:v>
                      </c:pt>
                      <c:pt idx="8">
                        <c:v>2003</c:v>
                      </c:pt>
                      <c:pt idx="9">
                        <c:v>2004</c:v>
                      </c:pt>
                      <c:pt idx="10">
                        <c:v>2005</c:v>
                      </c:pt>
                      <c:pt idx="11">
                        <c:v>2006</c:v>
                      </c:pt>
                      <c:pt idx="12">
                        <c:v>2007</c:v>
                      </c:pt>
                      <c:pt idx="13">
                        <c:v>2008</c:v>
                      </c:pt>
                      <c:pt idx="14">
                        <c:v>2009</c:v>
                      </c:pt>
                      <c:pt idx="15">
                        <c:v>2010</c:v>
                      </c:pt>
                      <c:pt idx="16">
                        <c:v>2011</c:v>
                      </c:pt>
                      <c:pt idx="17">
                        <c:v>2012</c:v>
                      </c:pt>
                      <c:pt idx="18">
                        <c:v>2013</c:v>
                      </c:pt>
                      <c:pt idx="19">
                        <c:v>2014</c:v>
                      </c:pt>
                      <c:pt idx="20">
                        <c:v>2015</c:v>
                      </c:pt>
                      <c:pt idx="21">
                        <c:v>2016</c:v>
                      </c:pt>
                      <c:pt idx="22">
                        <c:v>2017</c:v>
                      </c:pt>
                      <c:pt idx="23">
                        <c:v>2018</c:v>
                      </c:pt>
                      <c:pt idx="24">
                        <c:v>2019</c:v>
                      </c:pt>
                      <c:pt idx="25">
                        <c:v>2020</c:v>
                      </c:pt>
                      <c:pt idx="26">
                        <c:v>2021</c:v>
                      </c:pt>
                      <c:pt idx="27">
                        <c:v>2022</c:v>
                      </c:pt>
                      <c:pt idx="28">
                        <c:v>2023</c:v>
                      </c:pt>
                      <c:pt idx="29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Daten!$H$10:$H$39</c15:sqref>
                        </c15:formulaRef>
                      </c:ext>
                    </c:extLst>
                    <c:numCache>
                      <c:formatCode>#,##0</c:formatCode>
                      <c:ptCount val="30"/>
                      <c:pt idx="0">
                        <c:v>34531</c:v>
                      </c:pt>
                      <c:pt idx="1">
                        <c:v>35085</c:v>
                      </c:pt>
                      <c:pt idx="2">
                        <c:v>34647</c:v>
                      </c:pt>
                      <c:pt idx="3">
                        <c:v>38883</c:v>
                      </c:pt>
                      <c:pt idx="4">
                        <c:v>35403</c:v>
                      </c:pt>
                      <c:pt idx="5">
                        <c:v>35594</c:v>
                      </c:pt>
                      <c:pt idx="6">
                        <c:v>33663</c:v>
                      </c:pt>
                      <c:pt idx="7">
                        <c:v>34678</c:v>
                      </c:pt>
                      <c:pt idx="8">
                        <c:v>35755</c:v>
                      </c:pt>
                      <c:pt idx="9">
                        <c:v>35131</c:v>
                      </c:pt>
                      <c:pt idx="10">
                        <c:v>35494</c:v>
                      </c:pt>
                      <c:pt idx="11">
                        <c:v>38786</c:v>
                      </c:pt>
                      <c:pt idx="12">
                        <c:v>40744</c:v>
                      </c:pt>
                      <c:pt idx="13">
                        <c:v>43420</c:v>
                      </c:pt>
                      <c:pt idx="14">
                        <c:v>38757</c:v>
                      </c:pt>
                      <c:pt idx="15">
                        <c:v>40844</c:v>
                      </c:pt>
                      <c:pt idx="16">
                        <c:v>43865</c:v>
                      </c:pt>
                      <c:pt idx="17">
                        <c:v>45527</c:v>
                      </c:pt>
                      <c:pt idx="18">
                        <c:v>43765</c:v>
                      </c:pt>
                      <c:pt idx="19">
                        <c:v>46103</c:v>
                      </c:pt>
                      <c:pt idx="20">
                        <c:v>48132</c:v>
                      </c:pt>
                      <c:pt idx="21">
                        <c:v>46921</c:v>
                      </c:pt>
                      <c:pt idx="22">
                        <c:v>48306</c:v>
                      </c:pt>
                      <c:pt idx="23">
                        <c:v>44988</c:v>
                      </c:pt>
                      <c:pt idx="24">
                        <c:v>45237</c:v>
                      </c:pt>
                      <c:pt idx="25">
                        <c:v>48002</c:v>
                      </c:pt>
                      <c:pt idx="26">
                        <c:v>48765</c:v>
                      </c:pt>
                      <c:pt idx="27">
                        <c:v>48292</c:v>
                      </c:pt>
                      <c:pt idx="28">
                        <c:v>40599</c:v>
                      </c:pt>
                      <c:pt idx="29">
                        <c:v>45301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D-B774-4888-BFFE-716A153BF709}"/>
                  </c:ext>
                </c:extLst>
              </c15:ser>
            </c15:filteredLineSeries>
          </c:ext>
        </c:extLst>
      </c:lineChart>
      <c:catAx>
        <c:axId val="358360888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358361672"/>
        <c:crosses val="autoZero"/>
        <c:auto val="1"/>
        <c:lblAlgn val="ctr"/>
        <c:lblOffset val="100"/>
        <c:tickLblSkip val="2"/>
        <c:noMultiLvlLbl val="0"/>
      </c:catAx>
      <c:valAx>
        <c:axId val="358361672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Tonnen Wirkstoff</c:v>
                </c:pt>
              </c:strCache>
            </c:strRef>
          </c:tx>
          <c:layout>
            <c:manualLayout>
              <c:xMode val="edge"/>
              <c:yMode val="edge"/>
              <c:x val="9.026192372969416E-2"/>
              <c:y val="1.1110616643653794E-2"/>
            </c:manualLayout>
          </c:layout>
          <c:overlay val="0"/>
          <c:txPr>
            <a:bodyPr rot="0" vert="horz"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5836088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8.8852204634408224E-2"/>
          <c:y val="0.82558812708905505"/>
          <c:w val="0.82933379515777073"/>
          <c:h val="9.0019031179842543E-2"/>
        </c:manualLayout>
      </c:layout>
      <c:overlay val="0"/>
      <c:txPr>
        <a:bodyPr/>
        <a:lstStyle/>
        <a:p>
          <a:pPr>
            <a:defRPr sz="700"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73" footer="0.31496062992126073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1195822</xdr:colOff>
      <xdr:row>38</xdr:row>
      <xdr:rowOff>224945</xdr:rowOff>
    </xdr:from>
    <xdr:to>
      <xdr:col>8</xdr:col>
      <xdr:colOff>1111155</xdr:colOff>
      <xdr:row>38</xdr:row>
      <xdr:rowOff>224945</xdr:rowOff>
    </xdr:to>
    <xdr:cxnSp macro="">
      <xdr:nvCxnSpPr>
        <xdr:cNvPr id="2" name="Gerade Verbindung 3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95822" y="9334309"/>
          <a:ext cx="8938106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28577</xdr:colOff>
      <xdr:row>2</xdr:row>
      <xdr:rowOff>57978</xdr:rowOff>
    </xdr:from>
    <xdr:to>
      <xdr:col>14</xdr:col>
      <xdr:colOff>76200</xdr:colOff>
      <xdr:row>23</xdr:row>
      <xdr:rowOff>67733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119066</xdr:colOff>
      <xdr:row>20</xdr:row>
      <xdr:rowOff>37361</xdr:rowOff>
    </xdr:from>
    <xdr:to>
      <xdr:col>13</xdr:col>
      <xdr:colOff>1004372</xdr:colOff>
      <xdr:row>23</xdr:row>
      <xdr:rowOff>65332</xdr:rowOff>
    </xdr:to>
    <xdr:sp macro="" textlink="Daten!Y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214691" y="5069736"/>
          <a:ext cx="3917431" cy="3930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80CBD844-3A8C-4246-8FED-5D307F5548E0}" type="TxLink">
            <a:rPr lang="en-US" sz="600" b="0" i="0" u="none" strike="noStrike">
              <a:solidFill>
                <a:srgbClr val="000000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Bundesamt für Verbraucherschutz und Lebensmittelsicherheit (BVL), Absatz an Pflanzenschutzmitteln in der Bundesrepublik Deutschland. Ergebnisse der Meldungen gemäß § 64 (früher § 19) Pflanzenschutzgesetz</a:t>
          </a:fld>
          <a:endParaRPr lang="en-US" sz="600" b="0" i="0" u="none" strike="noStrike"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10766</xdr:colOff>
      <xdr:row>20</xdr:row>
      <xdr:rowOff>28122</xdr:rowOff>
    </xdr:from>
    <xdr:to>
      <xdr:col>6</xdr:col>
      <xdr:colOff>219807</xdr:colOff>
      <xdr:row>22</xdr:row>
      <xdr:rowOff>168153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3016" y="5060497"/>
          <a:ext cx="2034666" cy="3305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* zum Beispiel Kohlendioxid; inert = wenig reaktionsfreudig; Einsatz in geschlossenen Räumen/Lagerungsbehältern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165652</xdr:colOff>
      <xdr:row>1</xdr:row>
      <xdr:rowOff>9525</xdr:rowOff>
    </xdr:from>
    <xdr:to>
      <xdr:col>12</xdr:col>
      <xdr:colOff>894521</xdr:colOff>
      <xdr:row>2</xdr:row>
      <xdr:rowOff>38100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65652" y="266286"/>
          <a:ext cx="5938630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Inlandsabsatz einzelner Wirkstoffgruppen in Pflanzenschutzmitteln
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0</xdr:col>
      <xdr:colOff>216941</xdr:colOff>
      <xdr:row>0</xdr:row>
      <xdr:rowOff>144214</xdr:rowOff>
    </xdr:from>
    <xdr:to>
      <xdr:col>13</xdr:col>
      <xdr:colOff>906946</xdr:colOff>
      <xdr:row>1</xdr:row>
      <xdr:rowOff>158135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16941" y="144214"/>
          <a:ext cx="6815313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8287</xdr:colOff>
      <xdr:row>1</xdr:row>
      <xdr:rowOff>11766</xdr:rowOff>
    </xdr:from>
    <xdr:to>
      <xdr:col>13</xdr:col>
      <xdr:colOff>1014787</xdr:colOff>
      <xdr:row>1</xdr:row>
      <xdr:rowOff>11766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0537" y="265766"/>
          <a:ext cx="691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8286</xdr:colOff>
      <xdr:row>20</xdr:row>
      <xdr:rowOff>26906</xdr:rowOff>
    </xdr:from>
    <xdr:to>
      <xdr:col>13</xdr:col>
      <xdr:colOff>1014786</xdr:colOff>
      <xdr:row>20</xdr:row>
      <xdr:rowOff>26906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30536" y="5059281"/>
          <a:ext cx="691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758496</xdr:rowOff>
    </xdr:from>
    <xdr:to>
      <xdr:col>13</xdr:col>
      <xdr:colOff>1014783</xdr:colOff>
      <xdr:row>18</xdr:row>
      <xdr:rowOff>758496</xdr:rowOff>
    </xdr:to>
    <xdr:cxnSp macro="">
      <xdr:nvCxnSpPr>
        <xdr:cNvPr id="37" name="Gerade Verbindung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CxnSpPr/>
      </xdr:nvCxnSpPr>
      <xdr:spPr>
        <a:xfrm>
          <a:off x="230533" y="4576434"/>
          <a:ext cx="6912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Y42"/>
  <sheetViews>
    <sheetView showGridLines="0" topLeftCell="A18" zoomScale="110" zoomScaleNormal="110" workbookViewId="0">
      <selection activeCell="M30" sqref="M30"/>
    </sheetView>
  </sheetViews>
  <sheetFormatPr baseColWidth="10" defaultColWidth="11.42578125" defaultRowHeight="12.75" x14ac:dyDescent="0.2"/>
  <cols>
    <col min="1" max="1" width="18" style="19" bestFit="1" customWidth="1"/>
    <col min="2" max="9" width="16.7109375" style="19" customWidth="1"/>
    <col min="10" max="13" width="11.42578125" style="13"/>
    <col min="14" max="16384" width="11.42578125" style="19"/>
  </cols>
  <sheetData>
    <row r="1" spans="1:25" ht="15.95" customHeight="1" x14ac:dyDescent="0.2">
      <c r="A1" s="37" t="s">
        <v>1</v>
      </c>
      <c r="B1" s="60" t="s">
        <v>6</v>
      </c>
      <c r="C1" s="61"/>
      <c r="D1" s="61"/>
      <c r="E1" s="61"/>
      <c r="F1" s="61"/>
      <c r="G1" s="61"/>
      <c r="H1" s="61"/>
      <c r="I1" s="61"/>
    </row>
    <row r="2" spans="1:25" ht="15.95" customHeight="1" x14ac:dyDescent="0.2">
      <c r="A2" s="37" t="s">
        <v>2</v>
      </c>
      <c r="B2" s="62"/>
      <c r="C2" s="61"/>
      <c r="D2" s="61"/>
      <c r="E2" s="61"/>
      <c r="F2" s="61"/>
      <c r="G2" s="61"/>
      <c r="H2" s="61"/>
      <c r="I2" s="61"/>
    </row>
    <row r="3" spans="1:25" ht="28.5" customHeight="1" x14ac:dyDescent="0.2">
      <c r="A3" s="37" t="s">
        <v>0</v>
      </c>
      <c r="B3" s="67" t="s">
        <v>15</v>
      </c>
      <c r="C3" s="68"/>
      <c r="D3" s="68"/>
      <c r="E3" s="68"/>
      <c r="F3" s="68"/>
      <c r="G3" s="68"/>
      <c r="H3" s="68"/>
      <c r="I3" s="60"/>
      <c r="X3" s="20" t="str">
        <f>"Quelle: "&amp;Daten!B3</f>
        <v>Quelle: Bundesamt für Verbraucherschutz und Lebensmittelsicherheit (BVL), Absatz an Pflanzenschutzmitteln in der Bundesrepublik Deutschland. Ergebnisse der Meldungen gemäß § 64 (früher § 19) Pflanzenschutzgesetz</v>
      </c>
      <c r="Y3" s="19" t="str">
        <f>"Quelle: " &amp;Daten!B3</f>
        <v>Quelle: Bundesamt für Verbraucherschutz und Lebensmittelsicherheit (BVL), Absatz an Pflanzenschutzmitteln in der Bundesrepublik Deutschland. Ergebnisse der Meldungen gemäß § 64 (früher § 19) Pflanzenschutzgesetz</v>
      </c>
    </row>
    <row r="4" spans="1:25" ht="13.5" customHeight="1" x14ac:dyDescent="0.2">
      <c r="A4" s="37" t="s">
        <v>3</v>
      </c>
      <c r="B4" s="65" t="s">
        <v>16</v>
      </c>
      <c r="C4" s="66"/>
      <c r="D4" s="66"/>
      <c r="E4" s="66"/>
      <c r="F4" s="66"/>
      <c r="G4" s="66"/>
      <c r="H4" s="66"/>
      <c r="I4" s="66"/>
    </row>
    <row r="5" spans="1:25" x14ac:dyDescent="0.2">
      <c r="A5" s="37" t="s">
        <v>4</v>
      </c>
      <c r="B5" s="62" t="s">
        <v>13</v>
      </c>
      <c r="C5" s="61"/>
      <c r="D5" s="61"/>
      <c r="E5" s="61"/>
      <c r="F5" s="61"/>
      <c r="G5" s="61"/>
      <c r="H5" s="61"/>
      <c r="I5" s="61"/>
    </row>
    <row r="6" spans="1:25" x14ac:dyDescent="0.2">
      <c r="A6" s="38" t="s">
        <v>5</v>
      </c>
      <c r="B6" s="63"/>
      <c r="C6" s="64"/>
      <c r="D6" s="64"/>
      <c r="E6" s="64"/>
      <c r="F6" s="64"/>
      <c r="G6" s="64"/>
      <c r="H6" s="64"/>
      <c r="I6" s="64"/>
    </row>
    <row r="8" spans="1:25" ht="13.5" x14ac:dyDescent="0.25">
      <c r="A8" s="14"/>
      <c r="B8" s="14"/>
      <c r="C8" s="13"/>
      <c r="D8" s="15"/>
      <c r="E8" s="15"/>
      <c r="F8" s="15"/>
      <c r="G8" s="15"/>
      <c r="H8" s="15"/>
      <c r="I8" s="15"/>
    </row>
    <row r="9" spans="1:25" ht="51" customHeight="1" x14ac:dyDescent="0.25">
      <c r="A9" s="13"/>
      <c r="B9" s="30"/>
      <c r="C9" s="31" t="s">
        <v>7</v>
      </c>
      <c r="D9" s="31" t="s">
        <v>8</v>
      </c>
      <c r="E9" s="31" t="s">
        <v>9</v>
      </c>
      <c r="F9" s="31" t="s">
        <v>12</v>
      </c>
      <c r="G9" s="31" t="s">
        <v>10</v>
      </c>
      <c r="H9" s="31" t="s">
        <v>11</v>
      </c>
      <c r="I9" s="31" t="s">
        <v>14</v>
      </c>
      <c r="J9" s="17"/>
      <c r="K9" s="17"/>
      <c r="L9" s="17"/>
      <c r="M9" s="17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5" ht="18.75" customHeight="1" x14ac:dyDescent="0.2">
      <c r="A10" s="16"/>
      <c r="B10" s="32">
        <v>1995</v>
      </c>
      <c r="C10" s="33">
        <v>16065</v>
      </c>
      <c r="D10" s="33">
        <v>9652</v>
      </c>
      <c r="E10" s="33">
        <v>861</v>
      </c>
      <c r="F10" s="33">
        <v>4064</v>
      </c>
      <c r="G10" s="33">
        <v>3889</v>
      </c>
      <c r="H10" s="39">
        <v>34531</v>
      </c>
      <c r="I10" s="39">
        <f t="shared" ref="I10:I31" si="0">SUM(C10:E10)+G10</f>
        <v>30467</v>
      </c>
    </row>
    <row r="11" spans="1:25" ht="18.75" customHeight="1" x14ac:dyDescent="0.2">
      <c r="A11" s="16"/>
      <c r="B11" s="34">
        <v>1996</v>
      </c>
      <c r="C11" s="35">
        <v>16541</v>
      </c>
      <c r="D11" s="35">
        <v>10404</v>
      </c>
      <c r="E11" s="35">
        <v>791</v>
      </c>
      <c r="F11" s="35">
        <v>3006</v>
      </c>
      <c r="G11" s="35">
        <v>4343</v>
      </c>
      <c r="H11" s="40">
        <v>35085</v>
      </c>
      <c r="I11" s="40">
        <f t="shared" si="0"/>
        <v>32079</v>
      </c>
    </row>
    <row r="12" spans="1:25" ht="18.75" customHeight="1" x14ac:dyDescent="0.2">
      <c r="A12" s="16"/>
      <c r="B12" s="32">
        <v>1997</v>
      </c>
      <c r="C12" s="33">
        <v>16485</v>
      </c>
      <c r="D12" s="33">
        <v>9397</v>
      </c>
      <c r="E12" s="33">
        <v>755</v>
      </c>
      <c r="F12" s="33">
        <v>3941</v>
      </c>
      <c r="G12" s="33">
        <v>4069</v>
      </c>
      <c r="H12" s="39">
        <v>34647</v>
      </c>
      <c r="I12" s="39">
        <f t="shared" si="0"/>
        <v>30706</v>
      </c>
    </row>
    <row r="13" spans="1:25" ht="18.75" customHeight="1" x14ac:dyDescent="0.2">
      <c r="A13" s="16"/>
      <c r="B13" s="34">
        <v>1998</v>
      </c>
      <c r="C13" s="35">
        <v>17269</v>
      </c>
      <c r="D13" s="35">
        <v>10530</v>
      </c>
      <c r="E13" s="35">
        <v>1037</v>
      </c>
      <c r="F13" s="35">
        <v>5239</v>
      </c>
      <c r="G13" s="35">
        <v>4808</v>
      </c>
      <c r="H13" s="40">
        <v>38883</v>
      </c>
      <c r="I13" s="40">
        <f t="shared" si="0"/>
        <v>33644</v>
      </c>
    </row>
    <row r="14" spans="1:25" ht="18.75" customHeight="1" x14ac:dyDescent="0.2">
      <c r="A14" s="16"/>
      <c r="B14" s="32">
        <v>1999</v>
      </c>
      <c r="C14" s="33">
        <v>15825</v>
      </c>
      <c r="D14" s="33">
        <v>9702</v>
      </c>
      <c r="E14" s="33">
        <v>953</v>
      </c>
      <c r="F14" s="33">
        <v>5172</v>
      </c>
      <c r="G14" s="33">
        <v>3751</v>
      </c>
      <c r="H14" s="39">
        <v>35403</v>
      </c>
      <c r="I14" s="39">
        <f t="shared" si="0"/>
        <v>30231</v>
      </c>
    </row>
    <row r="15" spans="1:25" ht="18.75" customHeight="1" x14ac:dyDescent="0.2">
      <c r="A15" s="16"/>
      <c r="B15" s="34">
        <v>2000</v>
      </c>
      <c r="C15" s="35">
        <v>16610</v>
      </c>
      <c r="D15" s="35">
        <v>9641</v>
      </c>
      <c r="E15" s="35">
        <v>845</v>
      </c>
      <c r="F15" s="35">
        <v>5266</v>
      </c>
      <c r="G15" s="35">
        <v>3232</v>
      </c>
      <c r="H15" s="40">
        <v>35594</v>
      </c>
      <c r="I15" s="40">
        <f t="shared" si="0"/>
        <v>30328</v>
      </c>
    </row>
    <row r="16" spans="1:25" ht="18.75" customHeight="1" x14ac:dyDescent="0.2">
      <c r="A16" s="16"/>
      <c r="B16" s="32">
        <v>2001</v>
      </c>
      <c r="C16" s="33">
        <v>14942</v>
      </c>
      <c r="D16" s="33">
        <v>8246</v>
      </c>
      <c r="E16" s="33">
        <v>740</v>
      </c>
      <c r="F16" s="33">
        <v>5778</v>
      </c>
      <c r="G16" s="33">
        <v>3957</v>
      </c>
      <c r="H16" s="39">
        <v>33663</v>
      </c>
      <c r="I16" s="39">
        <f t="shared" si="0"/>
        <v>27885</v>
      </c>
    </row>
    <row r="17" spans="1:10" ht="18.75" customHeight="1" x14ac:dyDescent="0.2">
      <c r="A17" s="16"/>
      <c r="B17" s="34">
        <v>2002</v>
      </c>
      <c r="C17" s="35">
        <v>14328</v>
      </c>
      <c r="D17" s="35">
        <v>10129</v>
      </c>
      <c r="E17" s="35">
        <v>742</v>
      </c>
      <c r="F17" s="35">
        <v>5147</v>
      </c>
      <c r="G17" s="35">
        <v>4332</v>
      </c>
      <c r="H17" s="40">
        <v>34678</v>
      </c>
      <c r="I17" s="40">
        <f t="shared" si="0"/>
        <v>29531</v>
      </c>
    </row>
    <row r="18" spans="1:10" ht="18.75" customHeight="1" x14ac:dyDescent="0.2">
      <c r="A18" s="16"/>
      <c r="B18" s="32">
        <v>2003</v>
      </c>
      <c r="C18" s="33">
        <v>15350</v>
      </c>
      <c r="D18" s="33">
        <v>10033</v>
      </c>
      <c r="E18" s="33">
        <v>779</v>
      </c>
      <c r="F18" s="33">
        <v>5591</v>
      </c>
      <c r="G18" s="33">
        <v>4002</v>
      </c>
      <c r="H18" s="39">
        <v>35755</v>
      </c>
      <c r="I18" s="39">
        <f t="shared" si="0"/>
        <v>30164</v>
      </c>
    </row>
    <row r="19" spans="1:10" ht="18.75" customHeight="1" x14ac:dyDescent="0.2">
      <c r="A19" s="16"/>
      <c r="B19" s="34">
        <v>2004</v>
      </c>
      <c r="C19" s="35">
        <v>15923</v>
      </c>
      <c r="D19" s="35">
        <v>8176</v>
      </c>
      <c r="E19" s="35">
        <v>1082</v>
      </c>
      <c r="F19" s="35">
        <v>6246</v>
      </c>
      <c r="G19" s="35">
        <v>3704</v>
      </c>
      <c r="H19" s="40">
        <v>35131</v>
      </c>
      <c r="I19" s="40">
        <f t="shared" si="0"/>
        <v>28885</v>
      </c>
    </row>
    <row r="20" spans="1:10" ht="18.75" customHeight="1" x14ac:dyDescent="0.2">
      <c r="A20" s="16"/>
      <c r="B20" s="32">
        <v>2005</v>
      </c>
      <c r="C20" s="33">
        <v>14698</v>
      </c>
      <c r="D20" s="33">
        <v>10184</v>
      </c>
      <c r="E20" s="33">
        <v>827</v>
      </c>
      <c r="F20" s="33">
        <v>5982</v>
      </c>
      <c r="G20" s="33">
        <v>3803</v>
      </c>
      <c r="H20" s="39">
        <v>35494</v>
      </c>
      <c r="I20" s="39">
        <f t="shared" si="0"/>
        <v>29512</v>
      </c>
    </row>
    <row r="21" spans="1:10" ht="18.75" customHeight="1" x14ac:dyDescent="0.2">
      <c r="A21" s="16"/>
      <c r="B21" s="34">
        <v>2006</v>
      </c>
      <c r="C21" s="35">
        <v>17015</v>
      </c>
      <c r="D21" s="35">
        <v>10251</v>
      </c>
      <c r="E21" s="35">
        <v>813</v>
      </c>
      <c r="F21" s="35">
        <v>6967</v>
      </c>
      <c r="G21" s="35">
        <v>3740</v>
      </c>
      <c r="H21" s="40">
        <v>38786</v>
      </c>
      <c r="I21" s="40">
        <f t="shared" si="0"/>
        <v>31819</v>
      </c>
    </row>
    <row r="22" spans="1:10" ht="18.75" customHeight="1" x14ac:dyDescent="0.2">
      <c r="A22" s="16"/>
      <c r="B22" s="32">
        <v>2007</v>
      </c>
      <c r="C22" s="33">
        <v>17147</v>
      </c>
      <c r="D22" s="33">
        <v>10942</v>
      </c>
      <c r="E22" s="33">
        <v>1092</v>
      </c>
      <c r="F22" s="33">
        <v>8061</v>
      </c>
      <c r="G22" s="33">
        <v>3502</v>
      </c>
      <c r="H22" s="39">
        <v>40744</v>
      </c>
      <c r="I22" s="39">
        <f t="shared" si="0"/>
        <v>32683</v>
      </c>
    </row>
    <row r="23" spans="1:10" ht="18.75" customHeight="1" x14ac:dyDescent="0.2">
      <c r="A23" s="13"/>
      <c r="B23" s="34">
        <v>2008</v>
      </c>
      <c r="C23" s="35">
        <v>18626</v>
      </c>
      <c r="D23" s="35">
        <v>11505</v>
      </c>
      <c r="E23" s="35">
        <v>909</v>
      </c>
      <c r="F23" s="35">
        <v>8756</v>
      </c>
      <c r="G23" s="35">
        <v>3624</v>
      </c>
      <c r="H23" s="40">
        <v>43420</v>
      </c>
      <c r="I23" s="40">
        <f t="shared" si="0"/>
        <v>34664</v>
      </c>
    </row>
    <row r="24" spans="1:10" ht="18.75" customHeight="1" x14ac:dyDescent="0.2">
      <c r="B24" s="32">
        <v>2009</v>
      </c>
      <c r="C24" s="33">
        <v>14619</v>
      </c>
      <c r="D24" s="33">
        <v>10922</v>
      </c>
      <c r="E24" s="33">
        <v>1030</v>
      </c>
      <c r="F24" s="33">
        <v>8595</v>
      </c>
      <c r="G24" s="33">
        <v>3591</v>
      </c>
      <c r="H24" s="39">
        <v>38757</v>
      </c>
      <c r="I24" s="39">
        <f t="shared" si="0"/>
        <v>30162</v>
      </c>
    </row>
    <row r="25" spans="1:10" ht="18.75" customHeight="1" x14ac:dyDescent="0.2">
      <c r="B25" s="34">
        <v>2010</v>
      </c>
      <c r="C25" s="35">
        <v>16675</v>
      </c>
      <c r="D25" s="35">
        <v>10431</v>
      </c>
      <c r="E25" s="35">
        <v>941</v>
      </c>
      <c r="F25" s="35">
        <v>9419</v>
      </c>
      <c r="G25" s="35">
        <v>3378</v>
      </c>
      <c r="H25" s="40">
        <v>40844</v>
      </c>
      <c r="I25" s="40">
        <f t="shared" si="0"/>
        <v>31425</v>
      </c>
    </row>
    <row r="26" spans="1:10" ht="18.75" customHeight="1" x14ac:dyDescent="0.2">
      <c r="B26" s="32">
        <v>2011</v>
      </c>
      <c r="C26" s="33">
        <v>17955</v>
      </c>
      <c r="D26" s="33">
        <v>10474</v>
      </c>
      <c r="E26" s="33">
        <v>883</v>
      </c>
      <c r="F26" s="33">
        <v>10798</v>
      </c>
      <c r="G26" s="33">
        <v>3755</v>
      </c>
      <c r="H26" s="39">
        <v>43865</v>
      </c>
      <c r="I26" s="39">
        <f t="shared" si="0"/>
        <v>33067</v>
      </c>
    </row>
    <row r="27" spans="1:10" ht="18.75" customHeight="1" x14ac:dyDescent="0.2">
      <c r="B27" s="34">
        <v>2012</v>
      </c>
      <c r="C27" s="35">
        <v>19907</v>
      </c>
      <c r="D27" s="35">
        <v>9066</v>
      </c>
      <c r="E27" s="35">
        <v>1117</v>
      </c>
      <c r="F27" s="35">
        <v>11713</v>
      </c>
      <c r="G27" s="35">
        <v>3724</v>
      </c>
      <c r="H27" s="40">
        <v>45527</v>
      </c>
      <c r="I27" s="40">
        <f t="shared" si="0"/>
        <v>33814</v>
      </c>
    </row>
    <row r="28" spans="1:10" ht="18.75" customHeight="1" x14ac:dyDescent="0.2">
      <c r="B28" s="32">
        <v>2013</v>
      </c>
      <c r="C28" s="33">
        <v>17896</v>
      </c>
      <c r="D28" s="33">
        <v>10387</v>
      </c>
      <c r="E28" s="33">
        <v>940</v>
      </c>
      <c r="F28" s="33">
        <v>11214</v>
      </c>
      <c r="G28" s="33">
        <v>3328</v>
      </c>
      <c r="H28" s="39">
        <v>43765</v>
      </c>
      <c r="I28" s="39">
        <f t="shared" si="0"/>
        <v>32551</v>
      </c>
      <c r="J28" s="41"/>
    </row>
    <row r="29" spans="1:10" ht="18" customHeight="1" x14ac:dyDescent="0.2">
      <c r="B29" s="34">
        <v>2014</v>
      </c>
      <c r="C29" s="35">
        <v>17887</v>
      </c>
      <c r="D29" s="35">
        <v>12669</v>
      </c>
      <c r="E29" s="35">
        <v>1061</v>
      </c>
      <c r="F29" s="35">
        <v>11588</v>
      </c>
      <c r="G29" s="35">
        <v>2898</v>
      </c>
      <c r="H29" s="40">
        <v>46103</v>
      </c>
      <c r="I29" s="40">
        <f t="shared" si="0"/>
        <v>34515</v>
      </c>
      <c r="J29" s="41"/>
    </row>
    <row r="30" spans="1:10" ht="18" customHeight="1" x14ac:dyDescent="0.2">
      <c r="B30" s="32">
        <v>2015</v>
      </c>
      <c r="C30" s="33">
        <v>16336</v>
      </c>
      <c r="D30" s="33">
        <v>12539</v>
      </c>
      <c r="E30" s="33">
        <v>1026</v>
      </c>
      <c r="F30" s="33">
        <v>13859</v>
      </c>
      <c r="G30" s="33">
        <v>4372</v>
      </c>
      <c r="H30" s="39">
        <v>48132</v>
      </c>
      <c r="I30" s="39">
        <f t="shared" si="0"/>
        <v>34273</v>
      </c>
    </row>
    <row r="31" spans="1:10" ht="18" customHeight="1" x14ac:dyDescent="0.2">
      <c r="B31" s="34">
        <v>2016</v>
      </c>
      <c r="C31" s="35">
        <v>15046</v>
      </c>
      <c r="D31" s="35">
        <v>12145</v>
      </c>
      <c r="E31" s="46">
        <v>817</v>
      </c>
      <c r="F31" s="35">
        <v>14666</v>
      </c>
      <c r="G31" s="35">
        <v>4247</v>
      </c>
      <c r="H31" s="40">
        <v>46921</v>
      </c>
      <c r="I31" s="40">
        <f t="shared" si="0"/>
        <v>32255</v>
      </c>
    </row>
    <row r="32" spans="1:10" ht="18" customHeight="1" x14ac:dyDescent="0.2">
      <c r="B32" s="42">
        <v>2017</v>
      </c>
      <c r="C32" s="44">
        <v>16716</v>
      </c>
      <c r="D32" s="45">
        <v>13271</v>
      </c>
      <c r="E32" s="43">
        <v>857</v>
      </c>
      <c r="F32" s="45">
        <v>13723</v>
      </c>
      <c r="G32" s="44">
        <v>3739</v>
      </c>
      <c r="H32" s="47">
        <v>48306</v>
      </c>
      <c r="I32" s="48">
        <f>SUM(C32:E32)+G32</f>
        <v>34583</v>
      </c>
    </row>
    <row r="33" spans="2:13" ht="18" customHeight="1" x14ac:dyDescent="0.2">
      <c r="B33" s="49">
        <v>2018</v>
      </c>
      <c r="C33" s="50">
        <v>14545</v>
      </c>
      <c r="D33" s="51">
        <v>11686</v>
      </c>
      <c r="E33" s="52">
        <v>888</v>
      </c>
      <c r="F33" s="51">
        <v>15364</v>
      </c>
      <c r="G33" s="50">
        <v>2475</v>
      </c>
      <c r="H33" s="53">
        <v>44988</v>
      </c>
      <c r="I33" s="54">
        <v>29624</v>
      </c>
    </row>
    <row r="34" spans="2:13" ht="18" customHeight="1" x14ac:dyDescent="0.2">
      <c r="B34" s="57">
        <v>2019</v>
      </c>
      <c r="C34" s="45">
        <v>13972</v>
      </c>
      <c r="D34" s="44">
        <v>10222</v>
      </c>
      <c r="E34" s="55">
        <v>950</v>
      </c>
      <c r="F34" s="44">
        <v>17741</v>
      </c>
      <c r="G34" s="45">
        <v>2352</v>
      </c>
      <c r="H34" s="56">
        <v>45237</v>
      </c>
      <c r="I34" s="47">
        <v>27496</v>
      </c>
    </row>
    <row r="35" spans="2:13" ht="18" customHeight="1" x14ac:dyDescent="0.2">
      <c r="B35" s="49">
        <v>2020</v>
      </c>
      <c r="C35" s="50">
        <v>14619</v>
      </c>
      <c r="D35" s="51">
        <v>9482</v>
      </c>
      <c r="E35" s="52">
        <v>1080</v>
      </c>
      <c r="F35" s="51">
        <v>20189</v>
      </c>
      <c r="G35" s="50">
        <v>2632</v>
      </c>
      <c r="H35" s="53">
        <v>48002</v>
      </c>
      <c r="I35" s="54">
        <v>27813</v>
      </c>
    </row>
    <row r="36" spans="2:13" ht="18" customHeight="1" x14ac:dyDescent="0.2">
      <c r="B36" s="57">
        <v>2021</v>
      </c>
      <c r="C36" s="45">
        <v>16114</v>
      </c>
      <c r="D36" s="44">
        <v>9699</v>
      </c>
      <c r="E36" s="55">
        <v>858</v>
      </c>
      <c r="F36" s="44">
        <v>19738</v>
      </c>
      <c r="G36" s="45">
        <v>2356</v>
      </c>
      <c r="H36" s="56">
        <v>48765</v>
      </c>
      <c r="I36" s="47">
        <v>29027</v>
      </c>
    </row>
    <row r="37" spans="2:13" ht="18" customHeight="1" x14ac:dyDescent="0.2">
      <c r="B37" s="49">
        <v>2022</v>
      </c>
      <c r="C37" s="50">
        <v>16850</v>
      </c>
      <c r="D37" s="51">
        <v>11529</v>
      </c>
      <c r="E37" s="52">
        <v>969</v>
      </c>
      <c r="F37" s="51">
        <v>16154</v>
      </c>
      <c r="G37" s="50">
        <v>2790</v>
      </c>
      <c r="H37" s="53">
        <v>48292</v>
      </c>
      <c r="I37" s="54">
        <v>32138</v>
      </c>
    </row>
    <row r="38" spans="2:13" ht="18" customHeight="1" x14ac:dyDescent="0.2">
      <c r="B38" s="57">
        <v>2023</v>
      </c>
      <c r="C38" s="45">
        <v>13168</v>
      </c>
      <c r="D38" s="44">
        <v>9347</v>
      </c>
      <c r="E38" s="55">
        <v>715</v>
      </c>
      <c r="F38" s="44">
        <v>15304</v>
      </c>
      <c r="G38" s="45">
        <v>2065</v>
      </c>
      <c r="H38" s="56">
        <v>40599</v>
      </c>
      <c r="I38" s="47">
        <v>25295</v>
      </c>
    </row>
    <row r="39" spans="2:13" s="59" customFormat="1" ht="18" customHeight="1" x14ac:dyDescent="0.2">
      <c r="B39" s="49">
        <v>2024</v>
      </c>
      <c r="C39" s="50">
        <v>14466</v>
      </c>
      <c r="D39" s="51">
        <v>10737</v>
      </c>
      <c r="E39" s="52">
        <v>843</v>
      </c>
      <c r="F39" s="51">
        <v>16662</v>
      </c>
      <c r="G39" s="50">
        <v>2593</v>
      </c>
      <c r="H39" s="53">
        <v>45301</v>
      </c>
      <c r="I39" s="54">
        <v>28639</v>
      </c>
      <c r="J39" s="58"/>
      <c r="K39" s="58"/>
      <c r="L39" s="58"/>
      <c r="M39" s="58"/>
    </row>
    <row r="40" spans="2:13" ht="18" customHeight="1" x14ac:dyDescent="0.2">
      <c r="B40" s="42"/>
      <c r="C40" s="55"/>
      <c r="D40" s="55"/>
      <c r="E40" s="55"/>
      <c r="F40" s="55"/>
      <c r="G40" s="55"/>
      <c r="H40" s="55"/>
      <c r="I40" s="55"/>
    </row>
    <row r="41" spans="2:13" ht="18" customHeight="1" x14ac:dyDescent="0.2">
      <c r="B41" s="42"/>
      <c r="C41" s="55"/>
      <c r="D41" s="55"/>
      <c r="E41" s="55"/>
      <c r="F41" s="55"/>
      <c r="G41" s="55"/>
      <c r="H41" s="55"/>
      <c r="I41" s="55"/>
    </row>
    <row r="42" spans="2:13" ht="18" customHeight="1" x14ac:dyDescent="0.2">
      <c r="B42" s="42"/>
      <c r="C42" s="55"/>
      <c r="D42" s="55"/>
      <c r="E42" s="55"/>
      <c r="F42" s="55"/>
      <c r="G42" s="55"/>
      <c r="H42" s="55"/>
      <c r="I42" s="55"/>
    </row>
  </sheetData>
  <sheetProtection selectLockedCells="1"/>
  <mergeCells count="6">
    <mergeCell ref="B1:I1"/>
    <mergeCell ref="B5:I5"/>
    <mergeCell ref="B6:I6"/>
    <mergeCell ref="B4:I4"/>
    <mergeCell ref="B3:I3"/>
    <mergeCell ref="B2:I2"/>
  </mergeCells>
  <phoneticPr fontId="19" type="noConversion"/>
  <conditionalFormatting sqref="J9:X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R32"/>
  <sheetViews>
    <sheetView showGridLines="0" tabSelected="1" zoomScale="130" zoomScaleNormal="130" workbookViewId="0">
      <selection activeCell="Q17" sqref="Q17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7.5703125" style="1" customWidth="1"/>
    <col min="15" max="15" width="1.42578125" style="1" customWidth="1"/>
    <col min="16" max="16" width="15.140625" style="1" customWidth="1"/>
    <col min="17" max="17" width="2.5703125" customWidth="1"/>
    <col min="18" max="18" width="4" customWidth="1"/>
    <col min="19" max="20" width="11.7109375" customWidth="1"/>
    <col min="21" max="21" width="19.140625" customWidth="1"/>
    <col min="22" max="22" width="2.5703125" customWidth="1"/>
  </cols>
  <sheetData>
    <row r="1" spans="1:18" ht="20.25" customHeight="1" x14ac:dyDescent="0.2">
      <c r="A1" s="21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  <c r="Q1" s="1"/>
      <c r="R1" s="1"/>
    </row>
    <row r="2" spans="1:18" ht="20.25" customHeight="1" x14ac:dyDescent="0.2">
      <c r="A2" s="2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4"/>
      <c r="Q2" s="1"/>
      <c r="R2" s="1"/>
    </row>
    <row r="3" spans="1:18" ht="18.75" customHeight="1" x14ac:dyDescent="0.3">
      <c r="A3" s="25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24"/>
      <c r="Q3" s="1"/>
      <c r="R3" s="1"/>
    </row>
    <row r="4" spans="1:18" ht="15.95" customHeight="1" x14ac:dyDescent="0.2">
      <c r="A4" s="2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24"/>
      <c r="Q4" s="1"/>
      <c r="R4" s="1"/>
    </row>
    <row r="5" spans="1:18" ht="7.5" customHeight="1" x14ac:dyDescent="0.2">
      <c r="A5" s="2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4"/>
      <c r="Q5" s="1"/>
      <c r="R5" s="1"/>
    </row>
    <row r="6" spans="1:18" ht="16.5" customHeight="1" x14ac:dyDescent="0.2">
      <c r="A6" s="25"/>
      <c r="C6" s="4"/>
      <c r="N6" s="24"/>
      <c r="Q6" s="1"/>
      <c r="R6" s="1"/>
    </row>
    <row r="7" spans="1:18" ht="16.5" customHeight="1" x14ac:dyDescent="0.2">
      <c r="A7" s="25"/>
      <c r="C7" s="4"/>
      <c r="N7" s="24"/>
      <c r="Q7" s="1"/>
      <c r="R7" s="1"/>
    </row>
    <row r="8" spans="1:18" ht="16.5" customHeight="1" x14ac:dyDescent="0.2">
      <c r="A8" s="25"/>
      <c r="C8" s="4"/>
      <c r="N8" s="24"/>
      <c r="Q8" s="1"/>
      <c r="R8" s="1"/>
    </row>
    <row r="9" spans="1:18" ht="16.5" customHeight="1" x14ac:dyDescent="0.2">
      <c r="A9" s="25"/>
      <c r="C9" s="4"/>
      <c r="N9" s="24"/>
      <c r="Q9" s="1"/>
      <c r="R9" s="1"/>
    </row>
    <row r="10" spans="1:18" ht="16.5" customHeight="1" x14ac:dyDescent="0.2">
      <c r="A10" s="25"/>
      <c r="C10" s="4"/>
      <c r="N10" s="24"/>
      <c r="Q10" s="1"/>
      <c r="R10" s="1"/>
    </row>
    <row r="11" spans="1:18" ht="16.5" customHeight="1" x14ac:dyDescent="0.2">
      <c r="A11" s="25"/>
      <c r="C11" s="4"/>
      <c r="N11" s="24"/>
      <c r="Q11" s="1"/>
      <c r="R11" s="1"/>
    </row>
    <row r="12" spans="1:18" ht="16.5" customHeight="1" x14ac:dyDescent="0.2">
      <c r="A12" s="25"/>
      <c r="C12" s="4"/>
      <c r="N12" s="24"/>
      <c r="Q12" s="1"/>
      <c r="R12" s="1"/>
    </row>
    <row r="13" spans="1:18" ht="17.25" customHeight="1" x14ac:dyDescent="0.2">
      <c r="A13" s="25"/>
      <c r="C13" s="4"/>
      <c r="N13" s="24"/>
      <c r="Q13" s="1"/>
      <c r="R13" s="1"/>
    </row>
    <row r="14" spans="1:18" ht="16.5" customHeight="1" x14ac:dyDescent="0.2">
      <c r="A14" s="25"/>
      <c r="C14" s="4"/>
      <c r="N14" s="24"/>
      <c r="Q14" s="1"/>
      <c r="R14" s="1"/>
    </row>
    <row r="15" spans="1:18" ht="16.5" customHeight="1" x14ac:dyDescent="0.2">
      <c r="A15" s="25"/>
      <c r="C15" s="4"/>
      <c r="N15" s="24"/>
      <c r="Q15" s="1"/>
      <c r="R15" s="1"/>
    </row>
    <row r="16" spans="1:18" ht="16.5" customHeight="1" x14ac:dyDescent="0.2">
      <c r="A16" s="25"/>
      <c r="C16" s="4"/>
      <c r="N16" s="24"/>
      <c r="Q16" s="1"/>
      <c r="R16" s="1"/>
    </row>
    <row r="17" spans="1:18" ht="16.5" customHeight="1" x14ac:dyDescent="0.2">
      <c r="A17" s="25"/>
      <c r="C17" s="4"/>
      <c r="N17" s="24"/>
      <c r="Q17" s="1"/>
      <c r="R17" s="1"/>
    </row>
    <row r="18" spans="1:18" ht="22.5" customHeight="1" x14ac:dyDescent="0.2">
      <c r="A18" s="25"/>
      <c r="C18" s="4"/>
      <c r="N18" s="24"/>
      <c r="Q18" s="1"/>
      <c r="R18" s="1"/>
    </row>
    <row r="19" spans="1:18" ht="87" customHeight="1" x14ac:dyDescent="0.2">
      <c r="A19" s="25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36"/>
      <c r="Q19" s="1"/>
      <c r="R19" s="1"/>
    </row>
    <row r="20" spans="1:18" ht="9" customHeight="1" x14ac:dyDescent="0.2">
      <c r="A20" s="25"/>
      <c r="B20" s="10"/>
      <c r="C20" s="11"/>
      <c r="D20" s="12"/>
      <c r="E20" s="69"/>
      <c r="F20" s="12"/>
      <c r="G20" s="69"/>
      <c r="H20" s="12"/>
      <c r="I20" s="69"/>
      <c r="J20" s="12"/>
      <c r="K20" s="69"/>
      <c r="L20" s="12"/>
      <c r="M20" s="69"/>
      <c r="N20" s="36"/>
      <c r="Q20" s="1"/>
      <c r="R20" s="1"/>
    </row>
    <row r="21" spans="1:18" ht="11.25" customHeight="1" x14ac:dyDescent="0.2">
      <c r="A21" s="25"/>
      <c r="B21" s="10"/>
      <c r="C21" s="11"/>
      <c r="D21" s="12"/>
      <c r="E21" s="69"/>
      <c r="F21" s="12"/>
      <c r="G21" s="69"/>
      <c r="H21" s="12"/>
      <c r="I21" s="69"/>
      <c r="J21" s="12"/>
      <c r="K21" s="69"/>
      <c r="L21" s="12"/>
      <c r="M21" s="69"/>
      <c r="N21" s="36"/>
      <c r="Q21" s="1"/>
      <c r="R21" s="1"/>
    </row>
    <row r="22" spans="1:18" ht="3.75" customHeight="1" x14ac:dyDescent="0.2">
      <c r="A22" s="25"/>
      <c r="B22" s="10"/>
      <c r="C22" s="11"/>
      <c r="D22" s="12"/>
      <c r="E22" s="29"/>
      <c r="F22" s="12"/>
      <c r="G22" s="29"/>
      <c r="H22" s="12"/>
      <c r="I22" s="29"/>
      <c r="J22" s="12"/>
      <c r="K22" s="29"/>
      <c r="L22" s="12"/>
      <c r="M22" s="29"/>
      <c r="N22" s="36"/>
      <c r="Q22" s="1"/>
      <c r="R22" s="1"/>
    </row>
    <row r="23" spans="1:18" ht="13.5" customHeight="1" x14ac:dyDescent="0.2">
      <c r="A23" s="26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8"/>
      <c r="Q23" s="1"/>
      <c r="R23" s="1"/>
    </row>
    <row r="24" spans="1:18" ht="6.75" customHeight="1" x14ac:dyDescent="0.2">
      <c r="A24" s="1"/>
      <c r="Q24" s="1"/>
      <c r="R24" s="1"/>
    </row>
    <row r="25" spans="1:18" ht="6" customHeight="1" x14ac:dyDescent="0.2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18" ht="4.5" customHeight="1" x14ac:dyDescent="0.2">
      <c r="B26" s="7"/>
      <c r="C26" s="7"/>
      <c r="D26" s="7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18" ht="6" customHeight="1" x14ac:dyDescent="0.2">
      <c r="B27" s="7"/>
      <c r="C27" s="7"/>
      <c r="D27" s="7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1:18" ht="6.75" customHeight="1" x14ac:dyDescent="0.2"/>
    <row r="29" spans="1:18" ht="4.5" customHeight="1" x14ac:dyDescent="0.2">
      <c r="H29" s="3"/>
      <c r="I29" s="3"/>
      <c r="J29" s="3"/>
      <c r="K29" s="3"/>
      <c r="L29" s="3"/>
    </row>
    <row r="30" spans="1:18" ht="18" customHeight="1" x14ac:dyDescent="0.2">
      <c r="B30" s="18"/>
      <c r="C30" s="18"/>
      <c r="D30" s="18"/>
      <c r="E30" s="18"/>
      <c r="F30" s="18"/>
      <c r="G30" s="3"/>
      <c r="H30" s="3"/>
      <c r="I30" s="3"/>
      <c r="J30" s="3"/>
      <c r="K30" s="3"/>
      <c r="L30" s="3"/>
    </row>
    <row r="31" spans="1:18" x14ac:dyDescent="0.2">
      <c r="B31" s="18"/>
      <c r="C31" s="18"/>
      <c r="D31" s="18"/>
      <c r="E31" s="18"/>
      <c r="F31" s="18"/>
      <c r="G31" s="3"/>
      <c r="H31" s="3"/>
      <c r="I31" s="3"/>
      <c r="J31" s="3"/>
      <c r="K31" s="3"/>
      <c r="L31" s="3"/>
    </row>
    <row r="32" spans="1:18" x14ac:dyDescent="0.2">
      <c r="B32" s="18"/>
      <c r="C32" s="18"/>
      <c r="D32" s="18"/>
      <c r="E32" s="18"/>
      <c r="F32" s="18"/>
      <c r="G32" s="3"/>
      <c r="H32" s="3"/>
      <c r="I32" s="3"/>
      <c r="J32" s="3"/>
      <c r="K32" s="3"/>
      <c r="L32" s="3"/>
    </row>
  </sheetData>
  <sheetProtection selectLockedCells="1"/>
  <mergeCells count="5"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610CE595C0724F9A659DE6FD4D8DF0" ma:contentTypeVersion="4" ma:contentTypeDescription="Ein neues Dokument erstellen." ma:contentTypeScope="" ma:versionID="6aa0754deab5c3a34d2c1fcc860ac5e1">
  <xsd:schema xmlns:xsd="http://www.w3.org/2001/XMLSchema" xmlns:xs="http://www.w3.org/2001/XMLSchema" xmlns:p="http://schemas.microsoft.com/office/2006/metadata/properties" xmlns:ns2="http://schemas.microsoft.com/sharepoint/v4" xmlns:ns3="ff7d243c-ff8b-4273-a289-0611ee877a91" targetNamespace="http://schemas.microsoft.com/office/2006/metadata/properties" ma:root="true" ma:fieldsID="afed261510474c3a88dc5952cfa99efc" ns2:_="" ns3:_="">
    <xsd:import namespace="http://schemas.microsoft.com/sharepoint/v4"/>
    <xsd:import namespace="ff7d243c-ff8b-4273-a289-0611ee877a91"/>
    <xsd:element name="properties">
      <xsd:complexType>
        <xsd:sequence>
          <xsd:element name="documentManagement">
            <xsd:complexType>
              <xsd:all>
                <xsd:element ref="ns2:IconOverlay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7d243c-ff8b-4273-a289-0611ee877a91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A753C4C4-0BBD-4755-B05E-D8B23256F4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4"/>
    <ds:schemaRef ds:uri="ff7d243c-ff8b-4273-a289-0611ee877a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027FD7-8BA1-43DC-9D90-3878B4E0F0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3C25BA-F9F0-43B6-AF7C-A224A84DD180}">
  <ds:schemaRefs>
    <ds:schemaRef ds:uri="http://schemas.microsoft.com/sharepoint/v4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ff7d243c-ff8b-4273-a289-0611ee877a91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2018-03-23T07:27:38Z</cp:lastPrinted>
  <dcterms:created xsi:type="dcterms:W3CDTF">2010-08-25T11:28:54Z</dcterms:created>
  <dcterms:modified xsi:type="dcterms:W3CDTF">2026-03-09T11:56:21Z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0x0101005A610CE595C0724F9A659DE6FD4D8DF0</vt:lpwstr>
  </property>
</Properties>
</file>