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9_VERKEHR\9-4_Emissionen-Verkehr\"/>
    </mc:Choice>
  </mc:AlternateContent>
  <xr:revisionPtr revIDLastSave="0" documentId="13_ncr:1_{52511AC1-FB3A-4780-B7D7-8D067E98E48E}" xr6:coauthVersionLast="47" xr6:coauthVersionMax="47" xr10:uidLastSave="{00000000-0000-0000-0000-000000000000}"/>
  <bookViews>
    <workbookView xWindow="-120" yWindow="-120" windowWidth="29040" windowHeight="17640" tabRatio="802" activeTab="1" xr2:uid="{00000000-000D-0000-FFFF-FFFF00000000}"/>
  </bookViews>
  <sheets>
    <sheet name="Daten" sheetId="1" r:id="rId1"/>
    <sheet name="Diagramm" sheetId="20" r:id="rId2"/>
  </sheets>
  <definedNames>
    <definedName name="Beschriftung">OFFSET(Daten!$B$15,0,0,COUNTA(Daten!$B$15:$B$29),-1)</definedName>
    <definedName name="Daten01">OFFSET(Daten!$C$15,0,0,COUNTA(Daten!$C$15:$C$29),-1)</definedName>
    <definedName name="Daten02">OFFSET(Daten!$D$15,0,0,COUNTA(Daten!$D$15:$D$29),-1)</definedName>
    <definedName name="Daten03" localSheetId="1">OFFSET(Daten!#REF!,0,0,COUNTA(Daten!#REF!),-1)</definedName>
    <definedName name="Daten03">OFFSET(Daten!#REF!,0,0,COUNTA(Daten!#REF!),-1)</definedName>
    <definedName name="Daten04">OFFSET(Daten!$F$15,0,0,COUNTA(Daten!$F$15:$F$29),-1)</definedName>
    <definedName name="Daten05">OFFSET(Daten!$H$15,0,0,COUNTA(Daten!$H$15:$H$29),-1)</definedName>
    <definedName name="Daten06" localSheetId="1">OFFSET(Daten!#REF!,0,0,COUNTA(Daten!#REF!),-1)</definedName>
    <definedName name="Daten06">OFFSET(Daten!#REF!,0,0,COUNTA(Daten!#REF!),-1)</definedName>
    <definedName name="Daten07" localSheetId="1">OFFSET(Daten!#REF!,0,0,COUNTA(Daten!#REF!),-1)</definedName>
    <definedName name="Daten07">OFFSET(Daten!#REF!,0,0,COUNTA(Daten!#REF!),-1)</definedName>
    <definedName name="Daten08" localSheetId="1">OFFSET(Daten!#REF!,0,0,COUNTA(Daten!#REF!),-1)</definedName>
    <definedName name="Daten08">OFFSET(Daten!#REF!,0,0,COUNTA(Daten!#REF!),-1)</definedName>
    <definedName name="Daten09" localSheetId="1">OFFSET(Daten!#REF!,0,0,COUNTA(Daten!#REF!),-1)</definedName>
    <definedName name="Daten09">OFFSET(Daten!#REF!,0,0,COUNTA(Daten!#REF!),-1)</definedName>
    <definedName name="Daten10" localSheetId="1">OFFSET(Daten!#REF!,0,0,COUNTA(Daten!#REF!),-1)</definedName>
    <definedName name="Daten10">OFFSET(Daten!#REF!,0,0,COUNTA(Daten!#REF!),-1)</definedName>
    <definedName name="Print_Area" localSheetId="1">Diagramm!$A$1:$P$21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" l="1"/>
  <c r="E44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13" i="1"/>
  <c r="E12" i="1"/>
  <c r="E11" i="1"/>
  <c r="E10" i="1"/>
  <c r="F43" i="1" l="1"/>
  <c r="F42" i="1" l="1"/>
  <c r="F36" i="1"/>
  <c r="F40" i="1" l="1"/>
  <c r="F32" i="1"/>
  <c r="F28" i="1"/>
  <c r="F24" i="1"/>
  <c r="F20" i="1"/>
  <c r="F16" i="1"/>
  <c r="F12" i="1"/>
  <c r="F39" i="1"/>
  <c r="F35" i="1"/>
  <c r="F31" i="1"/>
  <c r="F27" i="1"/>
  <c r="F23" i="1"/>
  <c r="F19" i="1"/>
  <c r="F15" i="1"/>
  <c r="F11" i="1"/>
  <c r="F10" i="1"/>
  <c r="F38" i="1"/>
  <c r="F34" i="1"/>
  <c r="F30" i="1"/>
  <c r="F26" i="1"/>
  <c r="F22" i="1"/>
  <c r="F18" i="1"/>
  <c r="F14" i="1"/>
  <c r="F41" i="1"/>
  <c r="F37" i="1"/>
  <c r="F33" i="1"/>
  <c r="F29" i="1"/>
  <c r="F25" i="1"/>
  <c r="F21" i="1"/>
  <c r="F17" i="1"/>
  <c r="F13" i="1"/>
  <c r="W3" i="1" l="1"/>
</calcChain>
</file>

<file path=xl/sharedStrings.xml><?xml version="1.0" encoding="utf-8"?>
<sst xmlns="http://schemas.openxmlformats.org/spreadsheetml/2006/main" count="19" uniqueCount="17">
  <si>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</si>
  <si>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</si>
  <si>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</si>
  <si>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</si>
  <si>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</si>
  <si>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</si>
  <si>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</si>
  <si>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</si>
  <si>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</si>
  <si>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</si>
  <si>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 xml:space="preserve">
</t>
  </si>
  <si>
    <t>Gesamtemissionen</t>
  </si>
  <si>
    <t xml:space="preserve">Anteil Verkehr </t>
  </si>
  <si>
    <t xml:space="preserve">Anteil des Verkehrs an den Stickoxidemissionen (NOx) in Deutschland </t>
  </si>
  <si>
    <t>Tausend Tonnen Stickoxide (NOx)</t>
  </si>
  <si>
    <t>Anteil Verkehrsemissionen an den Gesamtemissionen</t>
  </si>
  <si>
    <r>
      <t>Quelle: Umweltbundesamt, Nationale Trendtabellen</t>
    </r>
    <r>
      <rPr>
        <sz val="10"/>
        <color theme="1"/>
        <rFont val="Cambria"/>
        <family val="1"/>
      </rPr>
      <t>, Stand 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</si>
</sst>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Quelle:&quot;\ @"/>
    <numFmt numFmtId="165" formatCode="#,##0.0"/>
    <numFmt numFmtId="166" formatCode="0.0"/>
  </numFmts>
  <fonts count="4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name val="Cambria"/>
      <family val="1"/>
    </font>
    <font>
      <b/>
      <sz val="9"/>
      <name val="Cambria"/>
      <family val="1"/>
    </font>
    <font>
      <sz val="9"/>
      <name val="Cambria"/>
      <family val="1"/>
    </font>
    <font>
      <b/>
      <sz val="10"/>
      <color rgb="FFFF0000"/>
      <name val="Meta Offc"/>
      <family val="2"/>
    </font>
    <font>
      <b/>
      <sz val="9"/>
      <name val="Times New Roman"/>
      <family val="1"/>
    </font>
    <font>
      <sz val="9"/>
      <name val="Times New Roman"/>
      <family val="1"/>
    </font>
    <font>
      <sz val="10"/>
      <color theme="1"/>
      <name val="Cambria"/>
      <family val="1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4" fontId="37" fillId="0" borderId="15" applyFill="0" applyBorder="0" applyProtection="0">
      <alignment horizontal="right" vertical="center"/>
    </xf>
    <xf numFmtId="4" fontId="38" fillId="0" borderId="10" applyFill="0" applyBorder="0" applyProtection="0">
      <alignment horizontal="right" vertical="center"/>
    </xf>
  </cellStyleXfs>
  <cellXfs count="68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1" fillId="0" borderId="0" xfId="0" applyFont="1" applyBorder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11" xfId="0" applyFill="1" applyBorder="1"/>
    <xf numFmtId="0" fontId="0" fillId="25" borderId="0" xfId="0" applyFill="1" applyBorder="1"/>
    <xf numFmtId="0" fontId="0" fillId="25" borderId="16" xfId="0" applyFill="1" applyBorder="1"/>
    <xf numFmtId="0" fontId="0" fillId="25" borderId="12" xfId="0" applyFill="1" applyBorder="1"/>
    <xf numFmtId="0" fontId="0" fillId="25" borderId="17" xfId="0" applyFill="1" applyBorder="1"/>
    <xf numFmtId="0" fontId="0" fillId="25" borderId="18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16" xfId="0" applyBorder="1"/>
    <xf numFmtId="0" fontId="0" fillId="0" borderId="11" xfId="0" applyBorder="1"/>
    <xf numFmtId="0" fontId="21" fillId="24" borderId="17" xfId="0" applyFont="1" applyFill="1" applyBorder="1" applyAlignment="1" applyProtection="1">
      <alignment horizontal="right" indent="1"/>
    </xf>
    <xf numFmtId="0" fontId="0" fillId="24" borderId="17" xfId="0" applyFill="1" applyBorder="1" applyProtection="1"/>
    <xf numFmtId="0" fontId="0" fillId="0" borderId="17" xfId="0" applyBorder="1" applyProtection="1"/>
    <xf numFmtId="0" fontId="0" fillId="0" borderId="18" xfId="0" applyBorder="1"/>
    <xf numFmtId="0" fontId="0" fillId="0" borderId="12" xfId="0" applyBorder="1"/>
    <xf numFmtId="0" fontId="28" fillId="24" borderId="17" xfId="0" applyFont="1" applyFill="1" applyBorder="1" applyAlignment="1" applyProtection="1">
      <alignment horizontal="left" vertical="top" wrapText="1"/>
    </xf>
    <xf numFmtId="0" fontId="31" fillId="27" borderId="14" xfId="0" applyFont="1" applyFill="1" applyBorder="1" applyAlignment="1">
      <alignment horizontal="right" vertical="center"/>
    </xf>
    <xf numFmtId="0" fontId="31" fillId="27" borderId="15" xfId="0" applyFont="1" applyFill="1" applyBorder="1" applyAlignment="1">
      <alignment horizontal="right" vertical="center"/>
    </xf>
    <xf numFmtId="0" fontId="31" fillId="27" borderId="25" xfId="0" applyFont="1" applyFill="1" applyBorder="1" applyAlignment="1">
      <alignment horizontal="left" vertical="center" wrapText="1"/>
    </xf>
    <xf numFmtId="0" fontId="31" fillId="27" borderId="26" xfId="0" applyFont="1" applyFill="1" applyBorder="1" applyAlignment="1">
      <alignment horizontal="center" vertical="center" wrapText="1"/>
    </xf>
    <xf numFmtId="0" fontId="34" fillId="28" borderId="24" xfId="0" applyFont="1" applyFill="1" applyBorder="1" applyAlignment="1">
      <alignment horizontal="left" vertical="center" wrapText="1"/>
    </xf>
    <xf numFmtId="165" fontId="35" fillId="28" borderId="27" xfId="0" applyNumberFormat="1" applyFont="1" applyFill="1" applyBorder="1" applyAlignment="1">
      <alignment horizontal="center" vertical="center" wrapText="1"/>
    </xf>
    <xf numFmtId="0" fontId="34" fillId="29" borderId="24" xfId="0" applyFont="1" applyFill="1" applyBorder="1" applyAlignment="1">
      <alignment horizontal="left" vertical="center" wrapText="1"/>
    </xf>
    <xf numFmtId="166" fontId="35" fillId="29" borderId="24" xfId="0" applyNumberFormat="1" applyFont="1" applyFill="1" applyBorder="1" applyAlignment="1">
      <alignment horizontal="center" vertical="center" wrapText="1"/>
    </xf>
    <xf numFmtId="0" fontId="36" fillId="24" borderId="0" xfId="0" applyFont="1" applyFill="1" applyBorder="1" applyProtection="1"/>
    <xf numFmtId="0" fontId="34" fillId="24" borderId="24" xfId="0" applyFont="1" applyFill="1" applyBorder="1" applyAlignment="1">
      <alignment horizontal="left" vertical="center" wrapText="1"/>
    </xf>
    <xf numFmtId="166" fontId="0" fillId="24" borderId="0" xfId="0" applyNumberFormat="1" applyFill="1" applyProtection="1"/>
    <xf numFmtId="166" fontId="23" fillId="24" borderId="0" xfId="0" applyNumberFormat="1" applyFont="1" applyFill="1" applyBorder="1" applyAlignment="1" applyProtection="1">
      <alignment vertical="center"/>
    </xf>
    <xf numFmtId="166" fontId="0" fillId="24" borderId="0" xfId="0" applyNumberFormat="1" applyFill="1"/>
    <xf numFmtId="166" fontId="35" fillId="24" borderId="24" xfId="0" applyNumberFormat="1" applyFont="1" applyFill="1" applyBorder="1" applyAlignment="1">
      <alignment horizontal="center" vertical="center" wrapText="1"/>
    </xf>
    <xf numFmtId="166" fontId="35" fillId="29" borderId="28" xfId="0" applyNumberFormat="1" applyFont="1" applyFill="1" applyBorder="1" applyAlignment="1">
      <alignment horizontal="center" vertical="center" wrapText="1"/>
    </xf>
    <xf numFmtId="165" fontId="35" fillId="28" borderId="28" xfId="0" applyNumberFormat="1" applyFont="1" applyFill="1" applyBorder="1" applyAlignment="1">
      <alignment horizontal="center" vertical="center" wrapText="1"/>
    </xf>
    <xf numFmtId="166" fontId="35" fillId="24" borderId="28" xfId="0" applyNumberFormat="1" applyFont="1" applyFill="1" applyBorder="1" applyAlignment="1">
      <alignment horizontal="center" vertical="center" wrapText="1"/>
    </xf>
    <xf numFmtId="0" fontId="33" fillId="28" borderId="13" xfId="0" applyFont="1" applyFill="1" applyBorder="1" applyAlignment="1" applyProtection="1">
      <alignment horizontal="left" vertical="center" wrapText="1"/>
      <protection locked="0"/>
    </xf>
    <xf numFmtId="0" fontId="33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 vertical="center"/>
      <protection locked="0"/>
    </xf>
    <xf numFmtId="0" fontId="32" fillId="28" borderId="10" xfId="0" applyFont="1" applyFill="1" applyBorder="1" applyAlignment="1" applyProtection="1">
      <alignment horizontal="left" vertical="center"/>
      <protection locked="0"/>
    </xf>
    <xf numFmtId="0" fontId="32" fillId="28" borderId="13" xfId="0" applyFont="1" applyFill="1" applyBorder="1" applyAlignment="1" applyProtection="1">
      <alignment horizontal="left"/>
      <protection locked="0"/>
    </xf>
    <xf numFmtId="0" fontId="32" fillId="28" borderId="10" xfId="0" applyFont="1" applyFill="1" applyBorder="1" applyAlignment="1" applyProtection="1">
      <alignment horizontal="left"/>
      <protection locked="0"/>
    </xf>
    <xf numFmtId="0" fontId="33" fillId="0" borderId="13" xfId="0" applyFont="1" applyFill="1" applyBorder="1" applyAlignment="1" applyProtection="1">
      <alignment horizontal="left" vertical="center"/>
      <protection locked="0"/>
    </xf>
    <xf numFmtId="0" fontId="33" fillId="0" borderId="10" xfId="0" applyFont="1" applyFill="1" applyBorder="1" applyAlignment="1" applyProtection="1">
      <alignment horizontal="left" vertical="center"/>
      <protection locked="0"/>
    </xf>
    <xf numFmtId="0" fontId="33" fillId="28" borderId="13" xfId="0" applyFont="1" applyFill="1" applyBorder="1" applyAlignment="1" applyProtection="1">
      <alignment horizontal="left" vertical="center"/>
      <protection locked="0"/>
    </xf>
    <xf numFmtId="0" fontId="29" fillId="26" borderId="19" xfId="0" applyFont="1" applyFill="1" applyBorder="1" applyAlignment="1">
      <alignment horizontal="center" vertical="center"/>
    </xf>
    <xf numFmtId="0" fontId="30" fillId="26" borderId="20" xfId="0" applyFont="1" applyFill="1" applyBorder="1" applyAlignment="1">
      <alignment horizontal="center" vertical="center"/>
    </xf>
    <xf numFmtId="0" fontId="30" fillId="26" borderId="13" xfId="0" applyFont="1" applyFill="1" applyBorder="1" applyAlignment="1">
      <alignment horizontal="center" vertical="center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Bold GHG Numbers (0.00)" xfId="43" xr:uid="{D093E336-F5FA-4E17-A6A5-B52040B395F2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rmal GHG Numbers (0.00)" xfId="44" xr:uid="{9DD1E865-7133-4C4F-A0BC-E08823DCEECA}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83033C"/>
      <color rgb="FFC60159"/>
      <color rgb="FFD78400"/>
      <color rgb="FF0B90D5"/>
      <color rgb="FF005F85"/>
      <color rgb="FF61B931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193368543565431E-2"/>
          <c:y val="0.12688948961768362"/>
          <c:w val="0.88161494335742452"/>
          <c:h val="0.64290506073293152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Daten!$D$9</c:f>
              <c:strCache>
                <c:ptCount val="1"/>
                <c:pt idx="0">
                  <c:v>Anteil Verkehrsemissionen an den Gesamtemissionen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3.5854866839400545E-3"/>
                  <c:y val="-0.1243860276293688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50 %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A28E-4113-A51E-F2A0145D24BB}"/>
                </c:ext>
              </c:extLst>
            </c:dLbl>
            <c:dLbl>
              <c:idx val="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A28E-4113-A51E-F2A0145D24BB}"/>
                </c:ext>
              </c:extLst>
            </c:dLbl>
            <c:dLbl>
              <c:idx val="10"/>
              <c:layout>
                <c:manualLayout>
                  <c:x val="-5.3782300259100817E-3"/>
                  <c:y val="-7.7741267268355507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56 %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A28E-4113-A51E-F2A0145D24BB}"/>
                </c:ext>
              </c:extLst>
            </c:dLbl>
            <c:dLbl>
              <c:idx val="1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28E-4113-A51E-F2A0145D24BB}"/>
                </c:ext>
              </c:extLst>
            </c:dLbl>
            <c:dLbl>
              <c:idx val="20"/>
              <c:layout>
                <c:manualLayout>
                  <c:x val="0"/>
                  <c:y val="-5.1827511512237003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49 %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A28E-4113-A51E-F2A0145D24BB}"/>
                </c:ext>
              </c:extLst>
            </c:dLbl>
            <c:dLbl>
              <c:idx val="25"/>
              <c:spPr>
                <a:solidFill>
                  <a:schemeClr val="tx1"/>
                </a:solidFill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de-DE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A28E-4113-A51E-F2A0145D24BB}"/>
                </c:ext>
              </c:extLst>
            </c:dLbl>
            <c:dLbl>
              <c:idx val="32"/>
              <c:layout>
                <c:manualLayout>
                  <c:x val="5.198673369926942E-2"/>
                  <c:y val="9.1936700244363723E-3"/>
                </c:manualLayout>
              </c:layout>
              <c:tx>
                <c:rich>
                  <a:bodyPr wrap="square" lIns="38100" tIns="19050" rIns="38100" bIns="19050" anchor="ctr">
                    <a:no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36 %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6494869154439192E-2"/>
                      <c:h val="3.5139052805296687E-2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35-86E9-4A8D-BDED-BDC449EC77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Daten!$B$10:$B$45</c:f>
              <c:numCache>
                <c:formatCode>General</c:formatCode>
                <c:ptCount val="36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5">
                  <c:v>2025</c:v>
                </c:pt>
              </c:numCache>
            </c:numRef>
          </c:cat>
          <c:val>
            <c:numRef>
              <c:f>Daten!$D$10:$D$45</c:f>
              <c:numCache>
                <c:formatCode>#,##0.0</c:formatCode>
                <c:ptCount val="36"/>
                <c:pt idx="0" formatCode="0.0">
                  <c:v>1422.4054081325048</c:v>
                </c:pt>
                <c:pt idx="1">
                  <c:v>1357.3224837213188</c:v>
                </c:pt>
                <c:pt idx="2" formatCode="0.0">
                  <c:v>1352.7215695736693</c:v>
                </c:pt>
                <c:pt idx="3">
                  <c:v>1330.9249488800851</c:v>
                </c:pt>
                <c:pt idx="4" formatCode="0.0">
                  <c:v>1268.1102835495694</c:v>
                </c:pt>
                <c:pt idx="5">
                  <c:v>1232.2193232465715</c:v>
                </c:pt>
                <c:pt idx="6" formatCode="0.0">
                  <c:v>1161.7870425289202</c:v>
                </c:pt>
                <c:pt idx="7">
                  <c:v>1116.9200214586876</c:v>
                </c:pt>
                <c:pt idx="8" formatCode="0.0">
                  <c:v>1110.598762095324</c:v>
                </c:pt>
                <c:pt idx="9">
                  <c:v>1107.5986487870591</c:v>
                </c:pt>
                <c:pt idx="10" formatCode="0.0">
                  <c:v>1045.5854797754771</c:v>
                </c:pt>
                <c:pt idx="11">
                  <c:v>991.75055325207074</c:v>
                </c:pt>
                <c:pt idx="12" formatCode="0.0">
                  <c:v>950.42908297030772</c:v>
                </c:pt>
                <c:pt idx="13">
                  <c:v>892.24076921242943</c:v>
                </c:pt>
                <c:pt idx="14" formatCode="0.0">
                  <c:v>886.55644261761211</c:v>
                </c:pt>
                <c:pt idx="15">
                  <c:v>854.58716825608576</c:v>
                </c:pt>
                <c:pt idx="16" formatCode="0.0">
                  <c:v>889.24300893138366</c:v>
                </c:pt>
                <c:pt idx="17">
                  <c:v>810.58572973881576</c:v>
                </c:pt>
                <c:pt idx="18" formatCode="0.0">
                  <c:v>761.23263950635703</c:v>
                </c:pt>
                <c:pt idx="19">
                  <c:v>721.29815127551865</c:v>
                </c:pt>
                <c:pt idx="20" formatCode="0.0">
                  <c:v>715.54480964100867</c:v>
                </c:pt>
                <c:pt idx="21">
                  <c:v>703.47397142004513</c:v>
                </c:pt>
                <c:pt idx="22" formatCode="0.0">
                  <c:v>691.26784619835416</c:v>
                </c:pt>
                <c:pt idx="23">
                  <c:v>692.09231537280323</c:v>
                </c:pt>
                <c:pt idx="24" formatCode="0.0">
                  <c:v>674.28886601761064</c:v>
                </c:pt>
                <c:pt idx="25">
                  <c:v>651.65242617526656</c:v>
                </c:pt>
                <c:pt idx="26" formatCode="0.0">
                  <c:v>620.58070937065168</c:v>
                </c:pt>
                <c:pt idx="27">
                  <c:v>586.79636841129184</c:v>
                </c:pt>
                <c:pt idx="28" formatCode="0.0">
                  <c:v>529.72275767788278</c:v>
                </c:pt>
                <c:pt idx="29" formatCode="0.0">
                  <c:v>483.84862158281106</c:v>
                </c:pt>
                <c:pt idx="30" formatCode="0.0">
                  <c:v>382.6509966898164</c:v>
                </c:pt>
                <c:pt idx="31" formatCode="0.0">
                  <c:v>357.60706657885191</c:v>
                </c:pt>
                <c:pt idx="32" formatCode="0.0">
                  <c:v>334.76402666745736</c:v>
                </c:pt>
                <c:pt idx="33" formatCode="0.0">
                  <c:v>308.80108152446576</c:v>
                </c:pt>
                <c:pt idx="34" formatCode="0.0">
                  <c:v>288.54171604315064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E-4113-A51E-F2A0145D24BB}"/>
            </c:ext>
          </c:extLst>
        </c:ser>
        <c:ser>
          <c:idx val="1"/>
          <c:order val="2"/>
          <c:tx>
            <c:strRef>
              <c:f>Daten!$E$9</c:f>
              <c:strCache>
                <c:ptCount val="1"/>
                <c:pt idx="0">
                  <c:v>Gesamtemissionen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1.2549203393790192E-2"/>
                  <c:y val="-0.17610457894023757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2.850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A28E-4113-A51E-F2A0145D24BB}"/>
                </c:ext>
              </c:extLst>
            </c:dLbl>
            <c:dLbl>
              <c:idx val="32"/>
              <c:layout>
                <c:manualLayout>
                  <c:x val="5.0195825448909152E-2"/>
                  <c:y val="-6.3380149491763918E-2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>
                        <a:solidFill>
                          <a:schemeClr val="bg1"/>
                        </a:solidFill>
                      </a:defRPr>
                    </a:pPr>
                    <a:r>
                      <a:rPr lang="en-US">
                        <a:solidFill>
                          <a:schemeClr val="bg1"/>
                        </a:solidFill>
                      </a:rPr>
                      <a:t>809</a:t>
                    </a:r>
                  </a:p>
                </c:rich>
              </c:tx>
              <c:spPr>
                <a:solidFill>
                  <a:schemeClr val="tx1"/>
                </a:solidFill>
                <a:ln>
                  <a:noFill/>
                </a:ln>
                <a:effectLst/>
              </c:sp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22-86E9-4A8D-BDED-BDC449EC770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Daten!$B$10:$B$45</c:f>
              <c:numCache>
                <c:formatCode>General</c:formatCode>
                <c:ptCount val="36"/>
                <c:pt idx="0">
                  <c:v>1990</c:v>
                </c:pt>
                <c:pt idx="5">
                  <c:v>1995</c:v>
                </c:pt>
                <c:pt idx="10">
                  <c:v>2000</c:v>
                </c:pt>
                <c:pt idx="15">
                  <c:v>2005</c:v>
                </c:pt>
                <c:pt idx="20">
                  <c:v>2010</c:v>
                </c:pt>
                <c:pt idx="25">
                  <c:v>2015</c:v>
                </c:pt>
                <c:pt idx="30">
                  <c:v>2020</c:v>
                </c:pt>
                <c:pt idx="35">
                  <c:v>2025</c:v>
                </c:pt>
              </c:numCache>
            </c:numRef>
          </c:cat>
          <c:val>
            <c:numRef>
              <c:f>Daten!$E$10:$E$45</c:f>
              <c:numCache>
                <c:formatCode>#,##0.0</c:formatCode>
                <c:ptCount val="36"/>
                <c:pt idx="0" formatCode="0.0">
                  <c:v>1427.1679254761625</c:v>
                </c:pt>
                <c:pt idx="1">
                  <c:v>1264.2189295727703</c:v>
                </c:pt>
                <c:pt idx="2" formatCode="0.0">
                  <c:v>1113.3268976792776</c:v>
                </c:pt>
                <c:pt idx="3">
                  <c:v>1031.9499212825094</c:v>
                </c:pt>
                <c:pt idx="4" formatCode="0.0">
                  <c:v>965.29378084438895</c:v>
                </c:pt>
                <c:pt idx="5">
                  <c:v>941.25359143908781</c:v>
                </c:pt>
                <c:pt idx="6" formatCode="0.0">
                  <c:v>927.7418586896506</c:v>
                </c:pt>
                <c:pt idx="7">
                  <c:v>897.01135151732524</c:v>
                </c:pt>
                <c:pt idx="8" formatCode="0.0">
                  <c:v>873.67304479721633</c:v>
                </c:pt>
                <c:pt idx="9">
                  <c:v>840.76737287632932</c:v>
                </c:pt>
                <c:pt idx="10" formatCode="0.0">
                  <c:v>825.33495857929597</c:v>
                </c:pt>
                <c:pt idx="11">
                  <c:v>824.39484878234646</c:v>
                </c:pt>
                <c:pt idx="12" formatCode="0.0">
                  <c:v>806.84702101481821</c:v>
                </c:pt>
                <c:pt idx="13">
                  <c:v>821.34874823130929</c:v>
                </c:pt>
                <c:pt idx="14" formatCode="0.0">
                  <c:v>783.86070660540179</c:v>
                </c:pt>
                <c:pt idx="15">
                  <c:v>779.81816539879219</c:v>
                </c:pt>
                <c:pt idx="16" formatCode="0.0">
                  <c:v>791.56754682339147</c:v>
                </c:pt>
                <c:pt idx="17">
                  <c:v>782.52632797778199</c:v>
                </c:pt>
                <c:pt idx="18" formatCode="0.0">
                  <c:v>781.82555468409339</c:v>
                </c:pt>
                <c:pt idx="19">
                  <c:v>730.7252248685711</c:v>
                </c:pt>
                <c:pt idx="20" formatCode="0.0">
                  <c:v>752.74042112022425</c:v>
                </c:pt>
                <c:pt idx="21">
                  <c:v>741.78271194455476</c:v>
                </c:pt>
                <c:pt idx="22" formatCode="0.0">
                  <c:v>755.67373921211515</c:v>
                </c:pt>
                <c:pt idx="23">
                  <c:v>756.11762479929678</c:v>
                </c:pt>
                <c:pt idx="24" formatCode="0.0">
                  <c:v>731.54850999458404</c:v>
                </c:pt>
                <c:pt idx="25">
                  <c:v>729.12382487296304</c:v>
                </c:pt>
                <c:pt idx="26" formatCode="0.0">
                  <c:v>722.75897549380352</c:v>
                </c:pt>
                <c:pt idx="27">
                  <c:v>699.4048168221417</c:v>
                </c:pt>
                <c:pt idx="28" formatCode="0.0">
                  <c:v>671.62610778811973</c:v>
                </c:pt>
                <c:pt idx="29" formatCode="0.0">
                  <c:v>631.55933713003901</c:v>
                </c:pt>
                <c:pt idx="30" formatCode="0.0">
                  <c:v>600.7919477114217</c:v>
                </c:pt>
                <c:pt idx="31" formatCode="0.0">
                  <c:v>611.28508934656759</c:v>
                </c:pt>
                <c:pt idx="32" formatCode="0.0">
                  <c:v>593.29371648265987</c:v>
                </c:pt>
                <c:pt idx="33" formatCode="0.0">
                  <c:v>532.42565788545085</c:v>
                </c:pt>
                <c:pt idx="34" formatCode="0.0">
                  <c:v>520.40868315114449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E-4113-A51E-F2A0145D24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5914672"/>
        <c:axId val="315915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Daten!$C$9</c15:sqref>
                        </c15:formulaRef>
                      </c:ext>
                    </c:extLst>
                    <c:strCache>
                      <c:ptCount val="1"/>
                      <c:pt idx="0">
                        <c:v>Gesamtemissionen</c:v>
                      </c:pt>
                    </c:strCache>
                  </c:strRef>
                </c:tx>
                <c:spPr>
                  <a:ln>
                    <a:solidFill>
                      <a:schemeClr val="accent4"/>
                    </a:solidFill>
                  </a:ln>
                </c:spPr>
                <c:invertIfNegative val="0"/>
                <c:dLbls>
                  <c:dLbl>
                    <c:idx val="24"/>
                    <c:layout>
                      <c:manualLayout>
                        <c:x val="2.8683893471520436E-2"/>
                        <c:y val="2.5913755756118029E-3"/>
                      </c:manualLayout>
                    </c:layout>
                    <c:tx>
                      <c:rich>
                        <a:bodyPr/>
                        <a:lstStyle/>
                        <a:p>
                          <a:r>
                            <a:rPr lang="en-US" b="1"/>
                            <a:t>67,4</a:t>
                          </a:r>
                        </a:p>
                      </c:rich>
                    </c:tx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>
                        <c15:showDataLabelsRange val="0"/>
                      </c:ext>
                      <c:ext xmlns:c16="http://schemas.microsoft.com/office/drawing/2014/chart" uri="{C3380CC4-5D6E-409C-BE32-E72D297353CC}">
                        <c16:uniqueId val="{00000002-A28E-4113-A51E-F2A0145D24BB}"/>
                      </c:ext>
                    </c:extLst>
                  </c:dLbl>
                  <c:spPr>
                    <a:solidFill>
                      <a:srgbClr val="FFC000"/>
                    </a:solidFill>
                    <a:ln>
                      <a:noFill/>
                    </a:ln>
                    <a:effectLst/>
                  </c:spPr>
                  <c:txPr>
                    <a:bodyPr wrap="square" lIns="38100" tIns="19050" rIns="38100" bIns="19050" anchor="ctr">
                      <a:spAutoFit/>
                    </a:bodyPr>
                    <a:lstStyle/>
                    <a:p>
                      <a:pPr>
                        <a:defRPr sz="800" b="1">
                          <a:solidFill>
                            <a:srgbClr val="FFFFFF"/>
                          </a:solidFill>
                        </a:defRPr>
                      </a:pPr>
                      <a:endParaRPr lang="de-DE"/>
                    </a:p>
                  </c:txPr>
                  <c:showLegendKey val="0"/>
                  <c:showVal val="0"/>
                  <c:showCatName val="0"/>
                  <c:showSerName val="0"/>
                  <c:showPercent val="0"/>
                  <c:showBubbleSize val="0"/>
                  <c:extLst>
                    <c:ext uri="{CE6537A1-D6FC-4f65-9D91-7224C49458BB}">
                      <c15:showLeaderLines val="0"/>
                    </c:ext>
                  </c:extLst>
                </c:dLbls>
                <c:cat>
                  <c:numRef>
                    <c:extLst>
                      <c:ext uri="{02D57815-91ED-43cb-92C2-25804820EDAC}">
                        <c15:formulaRef>
                          <c15:sqref>Daten!$B$10:$B$45</c15:sqref>
                        </c15:formulaRef>
                      </c:ext>
                    </c:extLst>
                    <c:numCache>
                      <c:formatCode>General</c:formatCode>
                      <c:ptCount val="36"/>
                      <c:pt idx="0">
                        <c:v>1990</c:v>
                      </c:pt>
                      <c:pt idx="5">
                        <c:v>1995</c:v>
                      </c:pt>
                      <c:pt idx="10">
                        <c:v>2000</c:v>
                      </c:pt>
                      <c:pt idx="15">
                        <c:v>2005</c:v>
                      </c:pt>
                      <c:pt idx="20">
                        <c:v>2010</c:v>
                      </c:pt>
                      <c:pt idx="25">
                        <c:v>2015</c:v>
                      </c:pt>
                      <c:pt idx="30">
                        <c:v>2020</c:v>
                      </c:pt>
                      <c:pt idx="35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Daten!$C$10:$C$45</c15:sqref>
                        </c15:formulaRef>
                      </c:ext>
                    </c:extLst>
                    <c:numCache>
                      <c:formatCode>#,##0.0</c:formatCode>
                      <c:ptCount val="36"/>
                      <c:pt idx="0" formatCode="0.0">
                        <c:v>2849.5733336086673</c:v>
                      </c:pt>
                      <c:pt idx="1">
                        <c:v>2621.5414132940891</c:v>
                      </c:pt>
                      <c:pt idx="2" formatCode="0.0">
                        <c:v>2466.0484672529469</c:v>
                      </c:pt>
                      <c:pt idx="3">
                        <c:v>2362.8748701625946</c:v>
                      </c:pt>
                      <c:pt idx="4" formatCode="0.0">
                        <c:v>2233.4040643939584</c:v>
                      </c:pt>
                      <c:pt idx="5">
                        <c:v>2173.4729146856594</c:v>
                      </c:pt>
                      <c:pt idx="6" formatCode="0.0">
                        <c:v>2089.5289012185708</c:v>
                      </c:pt>
                      <c:pt idx="7">
                        <c:v>2013.9313729760129</c:v>
                      </c:pt>
                      <c:pt idx="8" formatCode="0.0">
                        <c:v>1984.2718068925403</c:v>
                      </c:pt>
                      <c:pt idx="9">
                        <c:v>1948.3660216633884</c:v>
                      </c:pt>
                      <c:pt idx="10" formatCode="0.0">
                        <c:v>1870.9204383547731</c:v>
                      </c:pt>
                      <c:pt idx="11">
                        <c:v>1816.1454020344172</c:v>
                      </c:pt>
                      <c:pt idx="12" formatCode="0.0">
                        <c:v>1757.2761039851259</c:v>
                      </c:pt>
                      <c:pt idx="13">
                        <c:v>1713.5895174437387</c:v>
                      </c:pt>
                      <c:pt idx="14" formatCode="0.0">
                        <c:v>1670.4171492230139</c:v>
                      </c:pt>
                      <c:pt idx="15">
                        <c:v>1634.4053336548779</c:v>
                      </c:pt>
                      <c:pt idx="16" formatCode="0.0">
                        <c:v>1680.8105557547751</c:v>
                      </c:pt>
                      <c:pt idx="17">
                        <c:v>1593.1120577165977</c:v>
                      </c:pt>
                      <c:pt idx="18" formatCode="0.0">
                        <c:v>1543.0581941904504</c:v>
                      </c:pt>
                      <c:pt idx="19">
                        <c:v>1452.0233761440898</c:v>
                      </c:pt>
                      <c:pt idx="20" formatCode="0.0">
                        <c:v>1468.2852307612329</c:v>
                      </c:pt>
                      <c:pt idx="21">
                        <c:v>1445.2566833645999</c:v>
                      </c:pt>
                      <c:pt idx="22" formatCode="0.0">
                        <c:v>1446.9415854104693</c:v>
                      </c:pt>
                      <c:pt idx="23">
                        <c:v>1448.2099401721</c:v>
                      </c:pt>
                      <c:pt idx="24" formatCode="0.0">
                        <c:v>1405.8373760121947</c:v>
                      </c:pt>
                      <c:pt idx="25">
                        <c:v>1380.7762510482296</c:v>
                      </c:pt>
                      <c:pt idx="26" formatCode="0.0">
                        <c:v>1343.3396848644552</c:v>
                      </c:pt>
                      <c:pt idx="27">
                        <c:v>1286.2011852334335</c:v>
                      </c:pt>
                      <c:pt idx="28" formatCode="0.0">
                        <c:v>1201.3488654660025</c:v>
                      </c:pt>
                      <c:pt idx="29" formatCode="0.0">
                        <c:v>1115.4079587128501</c:v>
                      </c:pt>
                      <c:pt idx="30" formatCode="0.0">
                        <c:v>983.44294440123804</c:v>
                      </c:pt>
                      <c:pt idx="31" formatCode="0.0">
                        <c:v>968.8921559254195</c:v>
                      </c:pt>
                      <c:pt idx="32" formatCode="0.0">
                        <c:v>928.05774315011718</c:v>
                      </c:pt>
                      <c:pt idx="33" formatCode="0.0">
                        <c:v>841.2267394099166</c:v>
                      </c:pt>
                      <c:pt idx="34" formatCode="0.0">
                        <c:v>808.95039919429519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A28E-4113-A51E-F2A0145D24BB}"/>
                  </c:ext>
                </c:extLst>
              </c15:ser>
            </c15:filteredBarSeries>
          </c:ext>
        </c:extLst>
      </c:barChart>
      <c:catAx>
        <c:axId val="31591467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="0"/>
            </a:pPr>
            <a:endParaRPr lang="de-DE"/>
          </a:p>
        </c:txPr>
        <c:crossAx val="315915064"/>
        <c:crosses val="autoZero"/>
        <c:auto val="1"/>
        <c:lblAlgn val="ctr"/>
        <c:lblOffset val="100"/>
        <c:noMultiLvlLbl val="0"/>
      </c:catAx>
      <c:valAx>
        <c:axId val="315915064"/>
        <c:scaling>
          <c:orientation val="minMax"/>
          <c:min val="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="0"/>
            </a:pPr>
            <a:endParaRPr lang="de-DE"/>
          </a:p>
        </c:txPr>
        <c:crossAx val="31591467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2.4125332367915579E-2"/>
          <c:y val="0.8488980566626515"/>
          <c:w val="0.93571567845381154"/>
          <c:h val="3.8611496076616569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 b="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 algn="ctr">
        <a:defRPr lang="de-DE" sz="900" b="1" i="0" u="none" strike="noStrike" kern="1200" baseline="0">
          <a:solidFill>
            <a:sysClr val="windowText" lastClr="000000"/>
          </a:solidFill>
          <a:latin typeface="Meta Offc" pitchFamily="34" charset="0"/>
          <a:ea typeface="+mn-ea"/>
          <a:cs typeface="Meta Offc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0</xdr:rowOff>
    </xdr:from>
    <xdr:to>
      <xdr:col>6</xdr:col>
      <xdr:colOff>0</xdr:colOff>
      <xdr:row>45</xdr:row>
      <xdr:rowOff>0</xdr:rowOff>
    </xdr:to>
    <xdr:cxnSp macro="">
      <xdr:nvCxnSpPr>
        <xdr:cNvPr id="3" name="Gerade Verbindung 18">
          <a:extLst>
            <a:ext uri="{FF2B5EF4-FFF2-40B4-BE49-F238E27FC236}">
              <a16:creationId xmlns:a16="http://schemas.microsoft.com/office/drawing/2014/main" id="{C2CAE070-11CF-432E-8074-93509579EDE0}"/>
            </a:ext>
          </a:extLst>
        </xdr:cNvPr>
        <xdr:cNvCxnSpPr/>
      </xdr:nvCxnSpPr>
      <xdr:spPr>
        <a:xfrm>
          <a:off x="1209675" y="10067925"/>
          <a:ext cx="570547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186486</xdr:rowOff>
    </xdr:from>
    <xdr:to>
      <xdr:col>14</xdr:col>
      <xdr:colOff>749990</xdr:colOff>
      <xdr:row>20</xdr:row>
      <xdr:rowOff>118483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10658ED5-E8B6-4910-93C8-1EED7F999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15877</xdr:colOff>
      <xdr:row>18</xdr:row>
      <xdr:rowOff>852037</xdr:rowOff>
    </xdr:from>
    <xdr:to>
      <xdr:col>14</xdr:col>
      <xdr:colOff>745195</xdr:colOff>
      <xdr:row>20</xdr:row>
      <xdr:rowOff>23813</xdr:rowOff>
    </xdr:to>
    <xdr:sp macro="" textlink="Daten!B3">
      <xdr:nvSpPr>
        <xdr:cNvPr id="3" name="Textfeld 2">
          <a:extLst>
            <a:ext uri="{FF2B5EF4-FFF2-40B4-BE49-F238E27FC236}">
              <a16:creationId xmlns:a16="http://schemas.microsoft.com/office/drawing/2014/main" id="{29C66B07-86D5-45DE-BA08-0ACAF02C1286}"/>
            </a:ext>
          </a:extLst>
        </xdr:cNvPr>
        <xdr:cNvSpPr txBox="1"/>
      </xdr:nvSpPr>
      <xdr:spPr>
        <a:xfrm>
          <a:off x="4159252" y="4669975"/>
          <a:ext cx="2920068" cy="3227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D2CB555-2619-4ACD-9C77-DD31FC8C64A0}" type="TxLink">
            <a:rPr lang="en-US" sz="600" b="0" i="0" u="none" strike="noStrike">
              <a:solidFill>
                <a:srgbClr val="000000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Quelle: Umweltbundesamt, Nationale Trendtabellen, Stand 03/2026</a:t>
          </a:fld>
          <a:endParaRPr lang="de-DE" sz="600">
            <a:solidFill>
              <a:sysClr val="windowText" lastClr="000000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1</xdr:col>
      <xdr:colOff>13952</xdr:colOff>
      <xdr:row>18</xdr:row>
      <xdr:rowOff>834268</xdr:rowOff>
    </xdr:from>
    <xdr:to>
      <xdr:col>8</xdr:col>
      <xdr:colOff>87313</xdr:colOff>
      <xdr:row>18</xdr:row>
      <xdr:rowOff>1063012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68CF0A7A-B67C-4872-9C6A-FBA3BFCB09BE}"/>
            </a:ext>
          </a:extLst>
        </xdr:cNvPr>
        <xdr:cNvSpPr txBox="1"/>
      </xdr:nvSpPr>
      <xdr:spPr>
        <a:xfrm>
          <a:off x="233027" y="4691893"/>
          <a:ext cx="2949911" cy="2287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139479</xdr:colOff>
      <xdr:row>0</xdr:row>
      <xdr:rowOff>253384</xdr:rowOff>
    </xdr:from>
    <xdr:to>
      <xdr:col>12</xdr:col>
      <xdr:colOff>854225</xdr:colOff>
      <xdr:row>2</xdr:row>
      <xdr:rowOff>22756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91F50B94-FF1C-4A56-8F54-BB41BA01851D}"/>
            </a:ext>
          </a:extLst>
        </xdr:cNvPr>
        <xdr:cNvSpPr txBox="1"/>
      </xdr:nvSpPr>
      <xdr:spPr>
        <a:xfrm>
          <a:off x="139479" y="253384"/>
          <a:ext cx="5909534" cy="28225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ea typeface="Cambria"/>
              <a:cs typeface="Meta Offc" pitchFamily="34" charset="0"/>
            </a:rPr>
            <a:pPr/>
            <a:t>Anteil des Verkehrs an den Stickoxidemissionen (NOx) in Deutschland 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7DE79EDA-EE54-4EBD-95A2-E290A8CF83BC}"/>
            </a:ext>
          </a:extLst>
        </xdr:cNvPr>
        <xdr:cNvCxnSpPr/>
      </xdr:nvCxnSpPr>
      <xdr:spPr>
        <a:xfrm>
          <a:off x="85312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16570</xdr:colOff>
      <xdr:row>1</xdr:row>
      <xdr:rowOff>11766</xdr:rowOff>
    </xdr:from>
    <xdr:to>
      <xdr:col>14</xdr:col>
      <xdr:colOff>755157</xdr:colOff>
      <xdr:row>1</xdr:row>
      <xdr:rowOff>11766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260ADAC1-D2C0-4A18-AEAC-4777E61B5BA0}"/>
            </a:ext>
          </a:extLst>
        </xdr:cNvPr>
        <xdr:cNvCxnSpPr/>
      </xdr:nvCxnSpPr>
      <xdr:spPr>
        <a:xfrm>
          <a:off x="235645" y="268941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8287</xdr:colOff>
      <xdr:row>18</xdr:row>
      <xdr:rowOff>822873</xdr:rowOff>
    </xdr:from>
    <xdr:to>
      <xdr:col>14</xdr:col>
      <xdr:colOff>746874</xdr:colOff>
      <xdr:row>18</xdr:row>
      <xdr:rowOff>822873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B4939F3C-61A0-464E-BE11-991F1FE98C9F}"/>
            </a:ext>
          </a:extLst>
        </xdr:cNvPr>
        <xdr:cNvCxnSpPr/>
      </xdr:nvCxnSpPr>
      <xdr:spPr>
        <a:xfrm>
          <a:off x="227362" y="4680498"/>
          <a:ext cx="6853637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83AFABE8-F424-4FD6-89DE-802B077AC9D0}"/>
            </a:ext>
          </a:extLst>
        </xdr:cNvPr>
        <xdr:cNvCxnSpPr/>
      </xdr:nvCxnSpPr>
      <xdr:spPr>
        <a:xfrm>
          <a:off x="85312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A555D982-1B08-467B-911D-9726CC8FD1B7}"/>
            </a:ext>
          </a:extLst>
        </xdr:cNvPr>
        <xdr:cNvCxnSpPr/>
      </xdr:nvCxnSpPr>
      <xdr:spPr>
        <a:xfrm>
          <a:off x="108037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7EB554EC-9EFC-4958-97BF-DA3A47FAE064}"/>
            </a:ext>
          </a:extLst>
        </xdr:cNvPr>
        <xdr:cNvCxnSpPr/>
      </xdr:nvCxnSpPr>
      <xdr:spPr>
        <a:xfrm>
          <a:off x="110547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18</xdr:row>
      <xdr:rowOff>431858</xdr:rowOff>
    </xdr:from>
    <xdr:to>
      <xdr:col>14</xdr:col>
      <xdr:colOff>738587</xdr:colOff>
      <xdr:row>18</xdr:row>
      <xdr:rowOff>431858</xdr:rowOff>
    </xdr:to>
    <xdr:cxnSp macro="">
      <xdr:nvCxnSpPr>
        <xdr:cNvPr id="13" name="Gerade Verbindung 18">
          <a:extLst>
            <a:ext uri="{FF2B5EF4-FFF2-40B4-BE49-F238E27FC236}">
              <a16:creationId xmlns:a16="http://schemas.microsoft.com/office/drawing/2014/main" id="{8163DAEF-D9B3-4471-93C2-6B9C052B1440}"/>
            </a:ext>
          </a:extLst>
        </xdr:cNvPr>
        <xdr:cNvCxnSpPr/>
      </xdr:nvCxnSpPr>
      <xdr:spPr>
        <a:xfrm>
          <a:off x="219075" y="4289483"/>
          <a:ext cx="6853637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351692</xdr:colOff>
      <xdr:row>2</xdr:row>
      <xdr:rowOff>87923</xdr:rowOff>
    </xdr:from>
    <xdr:to>
      <xdr:col>6</xdr:col>
      <xdr:colOff>285750</xdr:colOff>
      <xdr:row>3</xdr:row>
      <xdr:rowOff>80597</xdr:rowOff>
    </xdr:to>
    <xdr:sp macro="" textlink="Daten!B5">
      <xdr:nvSpPr>
        <xdr:cNvPr id="14" name="Textfeld 13">
          <a:extLst>
            <a:ext uri="{FF2B5EF4-FFF2-40B4-BE49-F238E27FC236}">
              <a16:creationId xmlns:a16="http://schemas.microsoft.com/office/drawing/2014/main" id="{CAE055EB-A265-4CED-A1D5-8C6080F7A941}"/>
            </a:ext>
          </a:extLst>
        </xdr:cNvPr>
        <xdr:cNvSpPr txBox="1"/>
      </xdr:nvSpPr>
      <xdr:spPr>
        <a:xfrm>
          <a:off x="571500" y="600808"/>
          <a:ext cx="1765788" cy="23446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1FB68A25-DE94-4D0B-BE86-323E469674D8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Serif Offc" pitchFamily="2" charset="0"/>
            </a:rPr>
            <a:pPr algn="r"/>
            <a:t>Tausend Tonnen Stickoxide (NOx)</a:t>
          </a:fld>
          <a:endParaRPr lang="de-DE" sz="500" b="1">
            <a:solidFill>
              <a:sysClr val="windowText" lastClr="000000"/>
            </a:solidFill>
            <a:latin typeface="Meta Offc" panose="020B0604030101020102" pitchFamily="34" charset="0"/>
            <a:cs typeface="Meta Serif Offc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W45"/>
  <sheetViews>
    <sheetView showGridLines="0" topLeftCell="A22" workbookViewId="0">
      <selection activeCell="H39" sqref="H39"/>
    </sheetView>
  </sheetViews>
  <sheetFormatPr baseColWidth="10" defaultColWidth="11.42578125" defaultRowHeight="12.75" x14ac:dyDescent="0.2"/>
  <cols>
    <col min="1" max="1" width="18" style="26" bestFit="1" customWidth="1"/>
    <col min="2" max="3" width="16.7109375" style="26" customWidth="1"/>
    <col min="4" max="4" width="18.85546875" style="26" customWidth="1"/>
    <col min="5" max="8" width="16.7109375" style="26" customWidth="1"/>
    <col min="9" max="12" width="11.42578125" style="14"/>
    <col min="13" max="16384" width="11.42578125" style="26"/>
  </cols>
  <sheetData>
    <row r="1" spans="1:23" ht="21" customHeight="1" x14ac:dyDescent="0.2">
      <c r="A1" s="39" t="s">
        <v>1</v>
      </c>
      <c r="B1" s="56" t="s">
        <v>13</v>
      </c>
      <c r="C1" s="57"/>
      <c r="D1" s="57"/>
      <c r="E1" s="57"/>
      <c r="F1" s="57"/>
      <c r="G1" s="57"/>
      <c r="H1" s="57"/>
    </row>
    <row r="2" spans="1:23" ht="15.95" customHeight="1" x14ac:dyDescent="0.2">
      <c r="A2" s="39" t="s">
        <v>2</v>
      </c>
      <c r="B2" s="64" t="s">
        <v>10</v>
      </c>
      <c r="C2" s="57"/>
      <c r="D2" s="57"/>
      <c r="E2" s="57"/>
      <c r="F2" s="57"/>
      <c r="G2" s="57"/>
      <c r="H2" s="57"/>
    </row>
    <row r="3" spans="1:23" ht="15.95" customHeight="1" x14ac:dyDescent="0.2">
      <c r="A3" s="39" t="s">
        <v>0</v>
      </c>
      <c r="B3" s="64" t="s">
        <v>16</v>
      </c>
      <c r="C3" s="57"/>
      <c r="D3" s="57"/>
      <c r="E3" s="57"/>
      <c r="F3" s="57"/>
      <c r="G3" s="57"/>
      <c r="H3" s="57"/>
      <c r="W3" s="27" t="str">
        <f>"Quelle: "&amp;Daten!B3</f>
        <v>Quelle: Quelle: Umweltbundesamt, Nationale Trendtabellen, Stand 03/2026</v>
      </c>
    </row>
    <row r="4" spans="1:23" x14ac:dyDescent="0.2">
      <c r="A4" s="39" t="s">
        <v>3</v>
      </c>
      <c r="B4" s="62"/>
      <c r="C4" s="63"/>
      <c r="D4" s="63"/>
      <c r="E4" s="63"/>
      <c r="F4" s="63"/>
      <c r="G4" s="63"/>
      <c r="H4" s="63"/>
    </row>
    <row r="5" spans="1:23" x14ac:dyDescent="0.2">
      <c r="A5" s="39" t="s">
        <v>8</v>
      </c>
      <c r="B5" s="58" t="s">
        <v>14</v>
      </c>
      <c r="C5" s="59"/>
      <c r="D5" s="59"/>
      <c r="E5" s="59"/>
      <c r="F5" s="59"/>
      <c r="G5" s="59"/>
      <c r="H5" s="59"/>
    </row>
    <row r="6" spans="1:23" x14ac:dyDescent="0.2">
      <c r="A6" s="40" t="s">
        <v>9</v>
      </c>
      <c r="B6" s="60"/>
      <c r="C6" s="61"/>
      <c r="D6" s="61"/>
      <c r="E6" s="61"/>
      <c r="F6" s="61"/>
      <c r="G6" s="61"/>
      <c r="H6" s="61"/>
    </row>
    <row r="8" spans="1:23" ht="13.5" x14ac:dyDescent="0.25">
      <c r="A8" s="15"/>
      <c r="B8" s="15"/>
      <c r="C8" s="14"/>
      <c r="D8" s="16"/>
      <c r="E8" s="16"/>
      <c r="F8" s="16"/>
      <c r="G8" s="16"/>
      <c r="H8" s="16"/>
    </row>
    <row r="9" spans="1:23" ht="24" customHeight="1" x14ac:dyDescent="0.25">
      <c r="A9" s="14"/>
      <c r="B9" s="41"/>
      <c r="C9" s="42" t="s">
        <v>11</v>
      </c>
      <c r="D9" s="42" t="s">
        <v>15</v>
      </c>
      <c r="E9" s="42" t="s">
        <v>11</v>
      </c>
      <c r="F9" s="42" t="s">
        <v>12</v>
      </c>
      <c r="H9" s="16"/>
      <c r="I9" s="17"/>
      <c r="J9" s="47"/>
      <c r="K9" s="17"/>
      <c r="L9" s="1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ht="18.75" customHeight="1" x14ac:dyDescent="0.25">
      <c r="A10" s="14"/>
      <c r="B10" s="45">
        <v>1990</v>
      </c>
      <c r="C10" s="46">
        <v>2849.5733336086673</v>
      </c>
      <c r="D10" s="46">
        <v>1422.4054081325048</v>
      </c>
      <c r="E10" s="46">
        <f>C10-D10</f>
        <v>1427.1679254761625</v>
      </c>
      <c r="F10" s="53">
        <f>D10/C10*100</f>
        <v>49.916434553771836</v>
      </c>
      <c r="H10" s="16"/>
      <c r="I10" s="17"/>
      <c r="J10" s="47"/>
      <c r="K10" s="17"/>
      <c r="L10" s="1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ht="18.75" customHeight="1" x14ac:dyDescent="0.25">
      <c r="A11" s="14"/>
      <c r="B11" s="43"/>
      <c r="C11" s="44">
        <v>2621.5414132940891</v>
      </c>
      <c r="D11" s="44">
        <v>1357.3224837213188</v>
      </c>
      <c r="E11" s="44">
        <f>C11-D11</f>
        <v>1264.2189295727703</v>
      </c>
      <c r="F11" s="54">
        <f t="shared" ref="F11:F41" si="0">D11/C11*100</f>
        <v>51.775740670668249</v>
      </c>
      <c r="H11" s="16"/>
      <c r="I11" s="17"/>
      <c r="J11" s="47"/>
      <c r="K11" s="17"/>
      <c r="L11" s="1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 ht="18.75" customHeight="1" x14ac:dyDescent="0.25">
      <c r="A12" s="14"/>
      <c r="B12" s="45"/>
      <c r="C12" s="46">
        <v>2466.0484672529469</v>
      </c>
      <c r="D12" s="46">
        <v>1352.7215695736693</v>
      </c>
      <c r="E12" s="46">
        <f>C12-D12</f>
        <v>1113.3268976792776</v>
      </c>
      <c r="F12" s="53">
        <f t="shared" si="0"/>
        <v>54.853811169434664</v>
      </c>
      <c r="H12" s="16"/>
      <c r="I12" s="17"/>
      <c r="J12" s="47"/>
      <c r="K12" s="17"/>
      <c r="L12" s="1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 ht="18.75" customHeight="1" x14ac:dyDescent="0.25">
      <c r="A13" s="14"/>
      <c r="B13" s="43"/>
      <c r="C13" s="44">
        <v>2362.8748701625946</v>
      </c>
      <c r="D13" s="44">
        <v>1330.9249488800851</v>
      </c>
      <c r="E13" s="44">
        <f>C13-D13</f>
        <v>1031.9499212825094</v>
      </c>
      <c r="F13" s="54">
        <f t="shared" si="0"/>
        <v>56.326509951350126</v>
      </c>
      <c r="H13" s="16"/>
      <c r="I13" s="17"/>
      <c r="J13" s="47"/>
      <c r="K13" s="17"/>
      <c r="L13" s="1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 ht="18.75" customHeight="1" x14ac:dyDescent="0.25">
      <c r="A14" s="14"/>
      <c r="B14" s="45"/>
      <c r="C14" s="46">
        <v>2233.4040643939584</v>
      </c>
      <c r="D14" s="46">
        <v>1268.1102835495694</v>
      </c>
      <c r="E14" s="46">
        <f t="shared" ref="E14:E16" si="1">C14-D14</f>
        <v>965.29378084438895</v>
      </c>
      <c r="F14" s="53">
        <f t="shared" si="0"/>
        <v>56.779259237789347</v>
      </c>
      <c r="H14" s="16"/>
      <c r="I14" s="17"/>
      <c r="J14" s="47"/>
      <c r="K14" s="17"/>
      <c r="L14" s="1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</row>
    <row r="15" spans="1:23" ht="18" customHeight="1" x14ac:dyDescent="0.25">
      <c r="A15" s="49"/>
      <c r="B15" s="43">
        <v>1995</v>
      </c>
      <c r="C15" s="44">
        <v>2173.4729146856594</v>
      </c>
      <c r="D15" s="44">
        <v>1232.2193232465715</v>
      </c>
      <c r="E15" s="44">
        <f t="shared" si="1"/>
        <v>941.25359143908781</v>
      </c>
      <c r="F15" s="54">
        <f t="shared" si="0"/>
        <v>56.69356700609184</v>
      </c>
      <c r="H15" s="16"/>
      <c r="I15" s="13"/>
      <c r="J15" s="13"/>
    </row>
    <row r="16" spans="1:23" ht="18" customHeight="1" x14ac:dyDescent="0.25">
      <c r="A16" s="50"/>
      <c r="B16" s="45"/>
      <c r="C16" s="46">
        <v>2089.5289012185708</v>
      </c>
      <c r="D16" s="46">
        <v>1161.7870425289202</v>
      </c>
      <c r="E16" s="46">
        <f t="shared" si="1"/>
        <v>927.7418586896506</v>
      </c>
      <c r="F16" s="53">
        <f t="shared" si="0"/>
        <v>55.600429448541711</v>
      </c>
      <c r="H16" s="16"/>
      <c r="I16" s="13"/>
      <c r="J16" s="13"/>
    </row>
    <row r="17" spans="1:10" ht="18" customHeight="1" x14ac:dyDescent="0.25">
      <c r="A17" s="50"/>
      <c r="B17" s="43"/>
      <c r="C17" s="44">
        <v>2013.9313729760129</v>
      </c>
      <c r="D17" s="44">
        <v>1116.9200214586876</v>
      </c>
      <c r="E17" s="44">
        <f t="shared" ref="E17:E43" si="2">C17-D17</f>
        <v>897.01135151732524</v>
      </c>
      <c r="F17" s="54">
        <f t="shared" si="0"/>
        <v>55.45968628554607</v>
      </c>
      <c r="H17" s="16"/>
      <c r="I17" s="13"/>
      <c r="J17" s="13"/>
    </row>
    <row r="18" spans="1:10" ht="18" customHeight="1" x14ac:dyDescent="0.25">
      <c r="A18" s="50"/>
      <c r="B18" s="45"/>
      <c r="C18" s="46">
        <v>1984.2718068925403</v>
      </c>
      <c r="D18" s="46">
        <v>1110.598762095324</v>
      </c>
      <c r="E18" s="46">
        <f t="shared" si="2"/>
        <v>873.67304479721633</v>
      </c>
      <c r="F18" s="53">
        <f t="shared" si="0"/>
        <v>55.970092314851364</v>
      </c>
      <c r="H18" s="16"/>
      <c r="I18" s="13"/>
      <c r="J18" s="13"/>
    </row>
    <row r="19" spans="1:10" ht="18" customHeight="1" x14ac:dyDescent="0.25">
      <c r="A19" s="50"/>
      <c r="B19" s="43"/>
      <c r="C19" s="44">
        <v>1948.3660216633884</v>
      </c>
      <c r="D19" s="44">
        <v>1107.5986487870591</v>
      </c>
      <c r="E19" s="44">
        <f t="shared" si="2"/>
        <v>840.76737287632932</v>
      </c>
      <c r="F19" s="54">
        <f t="shared" si="0"/>
        <v>56.847565420046863</v>
      </c>
      <c r="H19" s="16"/>
      <c r="I19" s="13"/>
      <c r="J19" s="13"/>
    </row>
    <row r="20" spans="1:10" ht="18" customHeight="1" x14ac:dyDescent="0.25">
      <c r="A20" s="50"/>
      <c r="B20" s="45">
        <v>2000</v>
      </c>
      <c r="C20" s="46">
        <v>1870.9204383547731</v>
      </c>
      <c r="D20" s="46">
        <v>1045.5854797754771</v>
      </c>
      <c r="E20" s="46">
        <f t="shared" si="2"/>
        <v>825.33495857929597</v>
      </c>
      <c r="F20" s="53">
        <f t="shared" si="0"/>
        <v>55.886154127159529</v>
      </c>
      <c r="H20" s="16"/>
      <c r="I20" s="13"/>
      <c r="J20" s="13"/>
    </row>
    <row r="21" spans="1:10" ht="18" customHeight="1" x14ac:dyDescent="0.25">
      <c r="A21" s="50"/>
      <c r="B21" s="43"/>
      <c r="C21" s="44">
        <v>1816.1454020344172</v>
      </c>
      <c r="D21" s="44">
        <v>991.75055325207074</v>
      </c>
      <c r="E21" s="44">
        <f t="shared" si="2"/>
        <v>824.39484878234646</v>
      </c>
      <c r="F21" s="54">
        <f t="shared" si="0"/>
        <v>54.607442341407662</v>
      </c>
      <c r="H21" s="16"/>
      <c r="I21" s="13"/>
      <c r="J21" s="13"/>
    </row>
    <row r="22" spans="1:10" ht="18" customHeight="1" x14ac:dyDescent="0.25">
      <c r="A22" s="50"/>
      <c r="B22" s="45"/>
      <c r="C22" s="46">
        <v>1757.2761039851259</v>
      </c>
      <c r="D22" s="46">
        <v>950.42908297030772</v>
      </c>
      <c r="E22" s="46">
        <f t="shared" si="2"/>
        <v>806.84702101481821</v>
      </c>
      <c r="F22" s="53">
        <f t="shared" si="0"/>
        <v>54.085358630606663</v>
      </c>
      <c r="H22" s="16"/>
      <c r="I22" s="13"/>
      <c r="J22" s="13"/>
    </row>
    <row r="23" spans="1:10" ht="18" customHeight="1" x14ac:dyDescent="0.25">
      <c r="A23" s="50"/>
      <c r="B23" s="43"/>
      <c r="C23" s="44">
        <v>1713.5895174437387</v>
      </c>
      <c r="D23" s="44">
        <v>892.24076921242943</v>
      </c>
      <c r="E23" s="44">
        <f t="shared" si="2"/>
        <v>821.34874823130929</v>
      </c>
      <c r="F23" s="54">
        <f t="shared" si="0"/>
        <v>52.068524003545313</v>
      </c>
      <c r="H23" s="16"/>
      <c r="I23" s="13"/>
      <c r="J23" s="13"/>
    </row>
    <row r="24" spans="1:10" ht="18" customHeight="1" x14ac:dyDescent="0.25">
      <c r="A24" s="50"/>
      <c r="B24" s="45"/>
      <c r="C24" s="46">
        <v>1670.4171492230139</v>
      </c>
      <c r="D24" s="46">
        <v>886.55644261761211</v>
      </c>
      <c r="E24" s="46">
        <f t="shared" si="2"/>
        <v>783.86070660540179</v>
      </c>
      <c r="F24" s="53">
        <f t="shared" si="0"/>
        <v>53.07395479207031</v>
      </c>
      <c r="H24" s="16"/>
      <c r="I24" s="13"/>
      <c r="J24" s="13"/>
    </row>
    <row r="25" spans="1:10" ht="18" customHeight="1" x14ac:dyDescent="0.25">
      <c r="A25" s="50"/>
      <c r="B25" s="43">
        <v>2005</v>
      </c>
      <c r="C25" s="44">
        <v>1634.4053336548779</v>
      </c>
      <c r="D25" s="44">
        <v>854.58716825608576</v>
      </c>
      <c r="E25" s="44">
        <f t="shared" si="2"/>
        <v>779.81816539879219</v>
      </c>
      <c r="F25" s="54">
        <f t="shared" si="0"/>
        <v>52.287345780073238</v>
      </c>
      <c r="H25" s="16"/>
      <c r="I25" s="13"/>
      <c r="J25" s="13"/>
    </row>
    <row r="26" spans="1:10" ht="18" customHeight="1" x14ac:dyDescent="0.25">
      <c r="A26" s="50"/>
      <c r="B26" s="45"/>
      <c r="C26" s="46">
        <v>1680.8105557547751</v>
      </c>
      <c r="D26" s="46">
        <v>889.24300893138366</v>
      </c>
      <c r="E26" s="46">
        <f t="shared" si="2"/>
        <v>791.56754682339147</v>
      </c>
      <c r="F26" s="53">
        <f t="shared" si="0"/>
        <v>52.905605922498822</v>
      </c>
      <c r="H26" s="16"/>
      <c r="I26" s="13"/>
      <c r="J26" s="13"/>
    </row>
    <row r="27" spans="1:10" ht="18" customHeight="1" x14ac:dyDescent="0.25">
      <c r="A27" s="50"/>
      <c r="B27" s="43"/>
      <c r="C27" s="44">
        <v>1593.1120577165977</v>
      </c>
      <c r="D27" s="44">
        <v>810.58572973881576</v>
      </c>
      <c r="E27" s="44">
        <f t="shared" si="2"/>
        <v>782.52632797778199</v>
      </c>
      <c r="F27" s="54">
        <f t="shared" si="0"/>
        <v>50.88064746058263</v>
      </c>
      <c r="H27" s="16"/>
      <c r="I27" s="13"/>
      <c r="J27" s="13"/>
    </row>
    <row r="28" spans="1:10" ht="18" customHeight="1" x14ac:dyDescent="0.25">
      <c r="A28" s="50"/>
      <c r="B28" s="45"/>
      <c r="C28" s="46">
        <v>1543.0581941904504</v>
      </c>
      <c r="D28" s="46">
        <v>761.23263950635703</v>
      </c>
      <c r="E28" s="46">
        <f t="shared" si="2"/>
        <v>781.82555468409339</v>
      </c>
      <c r="F28" s="53">
        <f t="shared" si="0"/>
        <v>49.332723961569698</v>
      </c>
      <c r="H28" s="16"/>
      <c r="I28" s="13"/>
      <c r="J28" s="13"/>
    </row>
    <row r="29" spans="1:10" ht="18" customHeight="1" x14ac:dyDescent="0.25">
      <c r="A29" s="49"/>
      <c r="B29" s="43"/>
      <c r="C29" s="44">
        <v>1452.0233761440898</v>
      </c>
      <c r="D29" s="44">
        <v>721.29815127551865</v>
      </c>
      <c r="E29" s="44">
        <f t="shared" si="2"/>
        <v>730.7252248685711</v>
      </c>
      <c r="F29" s="54">
        <f t="shared" si="0"/>
        <v>49.675381479804877</v>
      </c>
      <c r="H29" s="16"/>
      <c r="I29" s="13"/>
      <c r="J29" s="13"/>
    </row>
    <row r="30" spans="1:10" ht="18" customHeight="1" x14ac:dyDescent="0.25">
      <c r="A30" s="49"/>
      <c r="B30" s="45">
        <v>2010</v>
      </c>
      <c r="C30" s="46">
        <v>1468.2852307612329</v>
      </c>
      <c r="D30" s="46">
        <v>715.54480964100867</v>
      </c>
      <c r="E30" s="46">
        <f t="shared" si="2"/>
        <v>752.74042112022425</v>
      </c>
      <c r="F30" s="53">
        <f t="shared" si="0"/>
        <v>48.733365605675552</v>
      </c>
      <c r="H30" s="16"/>
      <c r="I30" s="13"/>
      <c r="J30" s="13"/>
    </row>
    <row r="31" spans="1:10" ht="18" customHeight="1" x14ac:dyDescent="0.25">
      <c r="A31" s="49"/>
      <c r="B31" s="43"/>
      <c r="C31" s="44">
        <v>1445.2566833645999</v>
      </c>
      <c r="D31" s="44">
        <v>703.47397142004513</v>
      </c>
      <c r="E31" s="44">
        <f t="shared" si="2"/>
        <v>741.78271194455476</v>
      </c>
      <c r="F31" s="54">
        <f t="shared" si="0"/>
        <v>48.674673469237113</v>
      </c>
      <c r="H31" s="16"/>
      <c r="I31" s="13"/>
      <c r="J31" s="13"/>
    </row>
    <row r="32" spans="1:10" ht="18" customHeight="1" x14ac:dyDescent="0.25">
      <c r="A32" s="51"/>
      <c r="B32" s="45"/>
      <c r="C32" s="46">
        <v>1446.9415854104693</v>
      </c>
      <c r="D32" s="46">
        <v>691.26784619835416</v>
      </c>
      <c r="E32" s="46">
        <f t="shared" si="2"/>
        <v>755.67373921211515</v>
      </c>
      <c r="F32" s="53">
        <f t="shared" si="0"/>
        <v>47.774412814478261</v>
      </c>
      <c r="H32" s="16"/>
      <c r="I32" s="13"/>
      <c r="J32" s="13"/>
    </row>
    <row r="33" spans="1:10" ht="18" customHeight="1" x14ac:dyDescent="0.25">
      <c r="A33" s="51"/>
      <c r="B33" s="43"/>
      <c r="C33" s="44">
        <v>1448.2099401721</v>
      </c>
      <c r="D33" s="44">
        <v>692.09231537280323</v>
      </c>
      <c r="E33" s="44">
        <f t="shared" si="2"/>
        <v>756.11762479929678</v>
      </c>
      <c r="F33" s="54">
        <f t="shared" si="0"/>
        <v>47.789501796304307</v>
      </c>
      <c r="H33" s="16"/>
      <c r="I33" s="13"/>
      <c r="J33" s="13"/>
    </row>
    <row r="34" spans="1:10" ht="18" customHeight="1" x14ac:dyDescent="0.25">
      <c r="A34" s="51"/>
      <c r="B34" s="45"/>
      <c r="C34" s="46">
        <v>1405.8373760121947</v>
      </c>
      <c r="D34" s="46">
        <v>674.28886601761064</v>
      </c>
      <c r="E34" s="46">
        <f t="shared" si="2"/>
        <v>731.54850999458404</v>
      </c>
      <c r="F34" s="53">
        <f t="shared" si="0"/>
        <v>47.963503995768122</v>
      </c>
      <c r="H34" s="16"/>
      <c r="I34" s="13"/>
      <c r="J34" s="13"/>
    </row>
    <row r="35" spans="1:10" ht="18" customHeight="1" x14ac:dyDescent="0.25">
      <c r="A35" s="51"/>
      <c r="B35" s="43">
        <v>2015</v>
      </c>
      <c r="C35" s="44">
        <v>1380.7762510482296</v>
      </c>
      <c r="D35" s="44">
        <v>651.65242617526656</v>
      </c>
      <c r="E35" s="44">
        <f t="shared" si="2"/>
        <v>729.12382487296304</v>
      </c>
      <c r="F35" s="54">
        <f t="shared" si="0"/>
        <v>47.194643279862206</v>
      </c>
      <c r="H35" s="16"/>
      <c r="I35" s="13"/>
      <c r="J35" s="13"/>
    </row>
    <row r="36" spans="1:10" ht="18" customHeight="1" x14ac:dyDescent="0.25">
      <c r="A36" s="51"/>
      <c r="B36" s="45"/>
      <c r="C36" s="46">
        <v>1343.3396848644552</v>
      </c>
      <c r="D36" s="46">
        <v>620.58070937065168</v>
      </c>
      <c r="E36" s="46">
        <f t="shared" si="2"/>
        <v>722.75897549380352</v>
      </c>
      <c r="F36" s="53">
        <f>D36/C36*100</f>
        <v>46.196856711879924</v>
      </c>
      <c r="H36" s="16"/>
      <c r="I36" s="13"/>
      <c r="J36" s="13"/>
    </row>
    <row r="37" spans="1:10" ht="18" customHeight="1" x14ac:dyDescent="0.25">
      <c r="A37" s="51"/>
      <c r="B37" s="43"/>
      <c r="C37" s="44">
        <v>1286.2011852334335</v>
      </c>
      <c r="D37" s="44">
        <v>586.79636841129184</v>
      </c>
      <c r="E37" s="44">
        <f t="shared" si="2"/>
        <v>699.4048168221417</v>
      </c>
      <c r="F37" s="54">
        <f t="shared" si="0"/>
        <v>45.622440342005575</v>
      </c>
      <c r="H37" s="16"/>
      <c r="I37" s="13"/>
      <c r="J37" s="13"/>
    </row>
    <row r="38" spans="1:10" ht="18" customHeight="1" x14ac:dyDescent="0.25">
      <c r="A38" s="51"/>
      <c r="B38" s="45"/>
      <c r="C38" s="46">
        <v>1201.3488654660025</v>
      </c>
      <c r="D38" s="46">
        <v>529.72275767788278</v>
      </c>
      <c r="E38" s="46">
        <f t="shared" si="2"/>
        <v>671.62610778811973</v>
      </c>
      <c r="F38" s="53">
        <f t="shared" si="0"/>
        <v>44.093999079310208</v>
      </c>
      <c r="H38" s="16"/>
      <c r="I38" s="13"/>
      <c r="J38" s="13"/>
    </row>
    <row r="39" spans="1:10" ht="18" customHeight="1" x14ac:dyDescent="0.25">
      <c r="A39" s="51"/>
      <c r="B39" s="48"/>
      <c r="C39" s="52">
        <v>1115.4079587128501</v>
      </c>
      <c r="D39" s="52">
        <v>483.84862158281106</v>
      </c>
      <c r="E39" s="52">
        <f t="shared" si="2"/>
        <v>631.55933713003901</v>
      </c>
      <c r="F39" s="55">
        <f t="shared" si="0"/>
        <v>43.378623740605093</v>
      </c>
      <c r="H39" s="16"/>
      <c r="I39" s="13"/>
      <c r="J39" s="13"/>
    </row>
    <row r="40" spans="1:10" ht="18" customHeight="1" x14ac:dyDescent="0.25">
      <c r="A40" s="51"/>
      <c r="B40" s="45">
        <v>2020</v>
      </c>
      <c r="C40" s="46">
        <v>983.44294440123804</v>
      </c>
      <c r="D40" s="46">
        <v>382.6509966898164</v>
      </c>
      <c r="E40" s="46">
        <f t="shared" si="2"/>
        <v>600.7919477114217</v>
      </c>
      <c r="F40" s="53">
        <f t="shared" si="0"/>
        <v>38.909323501506293</v>
      </c>
      <c r="H40" s="16"/>
      <c r="I40" s="13"/>
      <c r="J40" s="13"/>
    </row>
    <row r="41" spans="1:10" ht="18" customHeight="1" x14ac:dyDescent="0.25">
      <c r="A41" s="51"/>
      <c r="B41" s="48"/>
      <c r="C41" s="52">
        <v>968.8921559254195</v>
      </c>
      <c r="D41" s="52">
        <v>357.60706657885191</v>
      </c>
      <c r="E41" s="52">
        <f t="shared" si="2"/>
        <v>611.28508934656759</v>
      </c>
      <c r="F41" s="55">
        <f t="shared" si="0"/>
        <v>36.908861774950594</v>
      </c>
      <c r="H41" s="16"/>
      <c r="I41" s="13"/>
      <c r="J41" s="13"/>
    </row>
    <row r="42" spans="1:10" ht="18" customHeight="1" x14ac:dyDescent="0.25">
      <c r="B42" s="45"/>
      <c r="C42" s="46">
        <v>928.05774315011718</v>
      </c>
      <c r="D42" s="46">
        <v>334.76402666745736</v>
      </c>
      <c r="E42" s="46">
        <f t="shared" si="2"/>
        <v>593.29371648265987</v>
      </c>
      <c r="F42" s="53">
        <f t="shared" ref="F42" si="3">D42/C42*100</f>
        <v>36.071465287403768</v>
      </c>
      <c r="H42" s="16"/>
      <c r="I42" s="13"/>
      <c r="J42" s="13"/>
    </row>
    <row r="43" spans="1:10" ht="18" customHeight="1" x14ac:dyDescent="0.2">
      <c r="B43" s="48"/>
      <c r="C43" s="52">
        <v>841.2267394099166</v>
      </c>
      <c r="D43" s="52">
        <v>308.80108152446576</v>
      </c>
      <c r="E43" s="52">
        <f t="shared" si="2"/>
        <v>532.42565788545085</v>
      </c>
      <c r="F43" s="55">
        <f>D43/C43*100</f>
        <v>36.708424382833584</v>
      </c>
    </row>
    <row r="44" spans="1:10" ht="18" customHeight="1" x14ac:dyDescent="0.2">
      <c r="B44" s="45"/>
      <c r="C44" s="46">
        <v>808.95039919429519</v>
      </c>
      <c r="D44" s="46">
        <v>288.54171604315064</v>
      </c>
      <c r="E44" s="46">
        <f t="shared" ref="E44" si="4">C44-D44</f>
        <v>520.40868315114449</v>
      </c>
      <c r="F44" s="53">
        <f>D44/C44*100</f>
        <v>35.668653644343919</v>
      </c>
    </row>
    <row r="45" spans="1:10" ht="18" customHeight="1" x14ac:dyDescent="0.2">
      <c r="B45" s="48">
        <v>2025</v>
      </c>
      <c r="C45" s="52"/>
      <c r="D45" s="52"/>
      <c r="E45" s="52"/>
      <c r="F45" s="55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:W14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C5268-870B-4B73-BF6B-0FBF75DD44F5}">
  <sheetPr>
    <tabColor theme="8"/>
    <pageSetUpPr fitToPage="1"/>
  </sheetPr>
  <dimension ref="A1:Y31"/>
  <sheetViews>
    <sheetView showGridLines="0" tabSelected="1" zoomScale="130" zoomScaleNormal="130" workbookViewId="0">
      <selection sqref="A1:O20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4.710937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28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30"/>
    </row>
    <row r="2" spans="1:25" ht="20.25" customHeight="1" x14ac:dyDescent="0.2">
      <c r="A2" s="3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O2" s="31"/>
      <c r="Q2" s="65" t="s">
        <v>7</v>
      </c>
      <c r="R2" s="66"/>
      <c r="S2" s="66"/>
      <c r="T2" s="66"/>
      <c r="U2" s="66"/>
      <c r="V2" s="66"/>
      <c r="W2" s="66"/>
      <c r="X2" s="66"/>
      <c r="Y2" s="67"/>
    </row>
    <row r="3" spans="1:25" ht="18.75" customHeight="1" x14ac:dyDescent="0.3">
      <c r="A3" s="32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O3" s="31"/>
      <c r="Q3" s="19"/>
      <c r="R3" s="20"/>
      <c r="S3" s="25"/>
      <c r="T3" s="20"/>
      <c r="U3" s="20"/>
      <c r="V3" s="25"/>
      <c r="W3" s="20"/>
      <c r="X3" s="20"/>
      <c r="Y3" s="21"/>
    </row>
    <row r="4" spans="1:25" ht="15.95" customHeight="1" x14ac:dyDescent="0.2">
      <c r="A4" s="3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O4" s="31"/>
      <c r="Q4" s="19"/>
      <c r="R4" s="20"/>
      <c r="S4" s="20"/>
      <c r="T4" s="20"/>
      <c r="U4" s="20"/>
      <c r="V4" s="20"/>
      <c r="W4" s="20"/>
      <c r="X4" s="20"/>
      <c r="Y4" s="21"/>
    </row>
    <row r="5" spans="1:25" ht="7.5" customHeight="1" x14ac:dyDescent="0.2">
      <c r="A5" s="32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O5" s="31"/>
      <c r="Q5" s="19"/>
      <c r="R5" s="20"/>
      <c r="S5" s="20"/>
      <c r="T5" s="20"/>
      <c r="U5" s="20"/>
      <c r="V5" s="20"/>
      <c r="W5" s="20"/>
      <c r="X5" s="20"/>
      <c r="Y5" s="21"/>
    </row>
    <row r="6" spans="1:25" ht="16.5" customHeight="1" x14ac:dyDescent="0.2">
      <c r="A6" s="32"/>
      <c r="C6" s="4"/>
      <c r="O6" s="31"/>
      <c r="Q6" s="19"/>
      <c r="R6" s="20"/>
      <c r="S6" s="20"/>
      <c r="T6" s="20"/>
      <c r="U6" s="20"/>
      <c r="V6" s="20"/>
      <c r="W6" s="20"/>
      <c r="X6" s="20"/>
      <c r="Y6" s="21"/>
    </row>
    <row r="7" spans="1:25" ht="16.5" customHeight="1" x14ac:dyDescent="0.2">
      <c r="A7" s="32"/>
      <c r="C7" s="4"/>
      <c r="O7" s="31"/>
      <c r="Q7" s="19"/>
      <c r="R7" s="20"/>
      <c r="S7" s="20"/>
      <c r="T7" s="20"/>
      <c r="U7" s="20"/>
      <c r="V7" s="20"/>
      <c r="W7" s="20"/>
      <c r="X7" s="20"/>
      <c r="Y7" s="21"/>
    </row>
    <row r="8" spans="1:25" ht="16.5" customHeight="1" x14ac:dyDescent="0.2">
      <c r="A8" s="32"/>
      <c r="C8" s="4"/>
      <c r="O8" s="31"/>
      <c r="Q8" s="19"/>
      <c r="R8" s="20"/>
      <c r="S8" s="20"/>
      <c r="T8" s="20"/>
      <c r="U8" s="20"/>
      <c r="V8" s="20"/>
      <c r="W8" s="20"/>
      <c r="X8" s="20"/>
      <c r="Y8" s="21"/>
    </row>
    <row r="9" spans="1:25" ht="16.5" customHeight="1" x14ac:dyDescent="0.2">
      <c r="A9" s="32"/>
      <c r="C9" s="4"/>
      <c r="O9" s="31"/>
      <c r="Q9" s="19"/>
      <c r="R9" s="20"/>
      <c r="S9" s="20"/>
      <c r="T9" s="20"/>
      <c r="U9" s="20"/>
      <c r="V9" s="20"/>
      <c r="W9" s="20"/>
      <c r="X9" s="20"/>
      <c r="Y9" s="21"/>
    </row>
    <row r="10" spans="1:25" ht="16.5" customHeight="1" x14ac:dyDescent="0.2">
      <c r="A10" s="32"/>
      <c r="C10" s="4"/>
      <c r="O10" s="31"/>
      <c r="Q10" s="19"/>
      <c r="R10" s="20"/>
      <c r="S10" s="20"/>
      <c r="T10" s="20"/>
      <c r="U10" s="20"/>
      <c r="V10" s="20"/>
      <c r="W10" s="20"/>
      <c r="X10" s="20"/>
      <c r="Y10" s="21"/>
    </row>
    <row r="11" spans="1:25" ht="16.5" customHeight="1" x14ac:dyDescent="0.2">
      <c r="A11" s="32"/>
      <c r="C11" s="4"/>
      <c r="O11" s="31"/>
      <c r="Q11" s="19"/>
      <c r="R11" s="25" t="s">
        <v>4</v>
      </c>
      <c r="S11" s="20"/>
      <c r="T11" s="20"/>
      <c r="U11" s="20"/>
      <c r="V11" s="20"/>
      <c r="W11" s="20"/>
      <c r="X11" s="20"/>
      <c r="Y11" s="21"/>
    </row>
    <row r="12" spans="1:25" ht="16.5" customHeight="1" x14ac:dyDescent="0.2">
      <c r="A12" s="32"/>
      <c r="C12" s="4"/>
      <c r="O12" s="31"/>
      <c r="Q12" s="19"/>
      <c r="R12" s="20"/>
      <c r="S12" s="20"/>
      <c r="T12" s="20"/>
      <c r="U12" s="20"/>
      <c r="V12" s="20"/>
      <c r="W12" s="20"/>
      <c r="X12" s="20"/>
      <c r="Y12" s="21"/>
    </row>
    <row r="13" spans="1:25" ht="17.25" customHeight="1" x14ac:dyDescent="0.2">
      <c r="A13" s="32"/>
      <c r="C13" s="4"/>
      <c r="O13" s="31"/>
      <c r="Q13" s="19"/>
      <c r="R13" s="25" t="s">
        <v>5</v>
      </c>
      <c r="S13" s="20"/>
      <c r="T13" s="20"/>
      <c r="U13" s="20"/>
      <c r="V13" s="20"/>
      <c r="W13" s="20"/>
      <c r="X13" s="20"/>
      <c r="Y13" s="21"/>
    </row>
    <row r="14" spans="1:25" ht="16.5" customHeight="1" x14ac:dyDescent="0.2">
      <c r="A14" s="32"/>
      <c r="C14" s="4"/>
      <c r="O14" s="31"/>
      <c r="Q14" s="19"/>
      <c r="R14" s="20"/>
      <c r="S14" s="20"/>
      <c r="T14" s="20"/>
      <c r="U14" s="20"/>
      <c r="V14" s="20"/>
      <c r="W14" s="20"/>
      <c r="X14" s="20"/>
      <c r="Y14" s="21"/>
    </row>
    <row r="15" spans="1:25" ht="16.5" customHeight="1" x14ac:dyDescent="0.2">
      <c r="A15" s="32"/>
      <c r="C15" s="4"/>
      <c r="O15" s="31"/>
      <c r="Q15" s="19"/>
      <c r="R15" s="20"/>
      <c r="S15" s="25" t="s">
        <v>6</v>
      </c>
      <c r="T15" s="20"/>
      <c r="U15" s="20"/>
      <c r="V15" s="25" t="s">
        <v>6</v>
      </c>
      <c r="W15" s="20"/>
      <c r="X15" s="20"/>
      <c r="Y15" s="21"/>
    </row>
    <row r="16" spans="1:25" ht="16.5" customHeight="1" x14ac:dyDescent="0.2">
      <c r="A16" s="32"/>
      <c r="C16" s="4"/>
      <c r="O16" s="31"/>
      <c r="Q16" s="19"/>
      <c r="R16" s="20"/>
      <c r="S16" s="20"/>
      <c r="T16" s="20"/>
      <c r="U16" s="20"/>
      <c r="V16" s="20"/>
      <c r="W16" s="20"/>
      <c r="X16" s="20"/>
      <c r="Y16" s="21"/>
    </row>
    <row r="17" spans="1:25" ht="16.5" customHeight="1" x14ac:dyDescent="0.2">
      <c r="A17" s="32"/>
      <c r="C17" s="4"/>
      <c r="O17" s="31"/>
      <c r="Q17" s="19"/>
      <c r="R17" s="20"/>
      <c r="S17" s="20"/>
      <c r="T17" s="20"/>
      <c r="U17" s="20"/>
      <c r="V17" s="20"/>
      <c r="W17" s="20"/>
      <c r="X17" s="20"/>
      <c r="Y17" s="21"/>
    </row>
    <row r="18" spans="1:25" ht="22.5" customHeight="1" x14ac:dyDescent="0.2">
      <c r="A18" s="32"/>
      <c r="C18" s="4"/>
      <c r="O18" s="31"/>
      <c r="Q18" s="19"/>
      <c r="R18" s="20"/>
      <c r="S18" s="20"/>
      <c r="T18" s="20"/>
      <c r="U18" s="20"/>
      <c r="V18" s="20"/>
      <c r="W18" s="20"/>
      <c r="X18" s="20"/>
      <c r="Y18" s="21"/>
    </row>
    <row r="19" spans="1:25" ht="87" customHeight="1" x14ac:dyDescent="0.2">
      <c r="A19" s="32"/>
      <c r="B19" s="11"/>
      <c r="C19" s="12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1"/>
      <c r="O19" s="31"/>
      <c r="Q19" s="22"/>
      <c r="R19" s="23"/>
      <c r="S19" s="23"/>
      <c r="T19" s="23"/>
      <c r="U19" s="23"/>
      <c r="V19" s="23"/>
      <c r="W19" s="23"/>
      <c r="X19" s="23"/>
      <c r="Y19" s="24"/>
    </row>
    <row r="20" spans="1:25" ht="3.75" customHeight="1" x14ac:dyDescent="0.2">
      <c r="A20" s="37"/>
      <c r="B20" s="35"/>
      <c r="C20" s="33"/>
      <c r="D20" s="34"/>
      <c r="E20" s="38"/>
      <c r="F20" s="34"/>
      <c r="G20" s="38"/>
      <c r="H20" s="34"/>
      <c r="I20" s="38"/>
      <c r="J20" s="34"/>
      <c r="K20" s="38"/>
      <c r="L20" s="34"/>
      <c r="M20" s="38"/>
      <c r="N20" s="35"/>
      <c r="O20" s="36"/>
    </row>
    <row r="21" spans="1:25" ht="16.5" customHeight="1" x14ac:dyDescent="0.2">
      <c r="A21" s="1"/>
      <c r="C21" s="4"/>
      <c r="D21" s="6"/>
      <c r="E21" s="6"/>
      <c r="F21" s="6"/>
      <c r="G21" s="6"/>
      <c r="H21" s="6"/>
      <c r="I21" s="6"/>
      <c r="J21" s="6"/>
      <c r="K21" s="6"/>
      <c r="L21" s="6"/>
    </row>
    <row r="22" spans="1:25" ht="21.75" customHeight="1" x14ac:dyDescent="0.2"/>
    <row r="23" spans="1:25" ht="6.75" customHeight="1" x14ac:dyDescent="0.2"/>
    <row r="24" spans="1:25" ht="6" customHeight="1" x14ac:dyDescent="0.2">
      <c r="B24" s="8"/>
      <c r="C24" s="8"/>
      <c r="D24" s="8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25" ht="4.5" customHeight="1" x14ac:dyDescent="0.2">
      <c r="B25" s="8"/>
      <c r="C25" s="8"/>
      <c r="D25" s="8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25" ht="6" customHeight="1" x14ac:dyDescent="0.2">
      <c r="B26" s="8"/>
      <c r="C26" s="8"/>
      <c r="D26" s="8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25" ht="6.75" customHeight="1" x14ac:dyDescent="0.2"/>
    <row r="28" spans="1:25" ht="4.5" customHeight="1" x14ac:dyDescent="0.2">
      <c r="H28" s="3"/>
      <c r="I28" s="3"/>
      <c r="J28" s="3"/>
      <c r="K28" s="3"/>
      <c r="L28" s="3"/>
    </row>
    <row r="29" spans="1:25" ht="18" customHeight="1" x14ac:dyDescent="0.2">
      <c r="B29" s="18"/>
      <c r="C29" s="18"/>
      <c r="D29" s="18"/>
      <c r="E29" s="18"/>
      <c r="F29" s="18"/>
      <c r="G29" s="3"/>
      <c r="H29" s="3"/>
      <c r="I29" s="3"/>
      <c r="J29" s="3"/>
      <c r="K29" s="3"/>
      <c r="L29" s="3"/>
    </row>
    <row r="30" spans="1:25" x14ac:dyDescent="0.2">
      <c r="B30" s="18"/>
      <c r="C30" s="18"/>
      <c r="D30" s="18"/>
      <c r="E30" s="18"/>
      <c r="F30" s="18"/>
      <c r="G30" s="3"/>
      <c r="H30" s="3"/>
      <c r="I30" s="3"/>
      <c r="J30" s="3"/>
      <c r="K30" s="3"/>
      <c r="L30" s="3"/>
    </row>
    <row r="31" spans="1:25" x14ac:dyDescent="0.2">
      <c r="B31" s="18"/>
      <c r="C31" s="18"/>
      <c r="D31" s="18"/>
      <c r="E31" s="18"/>
      <c r="F31" s="18"/>
      <c r="G31" s="3"/>
      <c r="H31" s="3"/>
      <c r="I31" s="3"/>
      <c r="J31" s="3"/>
      <c r="K31" s="3"/>
      <c r="L31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Rathmann</dc:creator>
  <cp:lastModifiedBy>Wilke, Sibylle</cp:lastModifiedBy>
  <cp:lastPrinted>2019-05-29T12:44:30Z</cp:lastPrinted>
  <dcterms:created xsi:type="dcterms:W3CDTF">2010-08-25T11:28:54Z</dcterms:created>
  <dcterms:modified xsi:type="dcterms:W3CDTF">2026-04-28T07:20:28Z</dcterms:modified>
</cp:coreProperties>
</file>