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2_Altpapier\"/>
    </mc:Choice>
  </mc:AlternateContent>
  <xr:revisionPtr revIDLastSave="0" documentId="13_ncr:1_{8CCDBFED-5265-48D5-9C68-91B3C95A8568}" xr6:coauthVersionLast="47" xr6:coauthVersionMax="47" xr10:uidLastSave="{00000000-0000-0000-0000-000000000000}"/>
  <bookViews>
    <workbookView xWindow="-120" yWindow="-120" windowWidth="29040" windowHeight="15240" tabRatio="401" xr2:uid="{00000000-000D-0000-FFFF-FFFF00000000}"/>
  </bookViews>
  <sheets>
    <sheet name="Tabelle1" sheetId="1" r:id="rId1"/>
  </sheets>
  <definedNames>
    <definedName name="_xlnm.Print_Area" localSheetId="0">Tabelle1!$A$1:$Q$16</definedName>
    <definedName name="Print_Area" localSheetId="0">Tabelle1!$A$1:$G$16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3" i="1" l="1"/>
  <c r="Z12" i="1"/>
  <c r="Z11" i="1"/>
  <c r="Y11" i="1"/>
  <c r="Y12" i="1"/>
  <c r="Y13" i="1"/>
  <c r="W11" i="1" l="1"/>
  <c r="X11" i="1"/>
  <c r="W12" i="1"/>
  <c r="X12" i="1"/>
  <c r="W13" i="1"/>
  <c r="X13" i="1"/>
  <c r="V13" i="1" l="1"/>
  <c r="V12" i="1"/>
  <c r="V11" i="1"/>
  <c r="U8" i="1" l="1"/>
  <c r="U11" i="1"/>
  <c r="U12" i="1"/>
  <c r="U13" i="1"/>
  <c r="T12" i="1" l="1"/>
  <c r="T11" i="1"/>
  <c r="T8" i="1"/>
  <c r="T13" i="1" s="1"/>
  <c r="S8" i="1" l="1"/>
  <c r="S12" i="1"/>
  <c r="S11" i="1" l="1"/>
  <c r="S13" i="1"/>
  <c r="R11" i="1"/>
  <c r="R12" i="1"/>
  <c r="R13" i="1"/>
  <c r="D13" i="1"/>
  <c r="E13" i="1"/>
  <c r="F13" i="1"/>
  <c r="G13" i="1"/>
  <c r="H13" i="1"/>
  <c r="I13" i="1"/>
  <c r="J13" i="1"/>
  <c r="K13" i="1"/>
  <c r="L13" i="1"/>
  <c r="M13" i="1"/>
  <c r="N13" i="1"/>
  <c r="O13" i="1"/>
  <c r="Q13" i="1"/>
  <c r="D12" i="1"/>
  <c r="E12" i="1"/>
  <c r="F12" i="1"/>
  <c r="G12" i="1"/>
  <c r="H12" i="1"/>
  <c r="I12" i="1"/>
  <c r="J12" i="1"/>
  <c r="K12" i="1"/>
  <c r="L12" i="1"/>
  <c r="M12" i="1"/>
  <c r="N12" i="1"/>
  <c r="O12" i="1"/>
  <c r="Q12" i="1"/>
  <c r="D11" i="1"/>
  <c r="E11" i="1"/>
  <c r="F11" i="1"/>
  <c r="G11" i="1"/>
  <c r="H11" i="1"/>
  <c r="I11" i="1"/>
  <c r="J11" i="1"/>
  <c r="K11" i="1"/>
  <c r="L11" i="1"/>
  <c r="M11" i="1"/>
  <c r="N11" i="1"/>
  <c r="O11" i="1"/>
  <c r="Q11" i="1"/>
  <c r="P13" i="1"/>
  <c r="P12" i="1"/>
  <c r="P11" i="1"/>
</calcChain>
</file>

<file path=xl/sharedStrings.xml><?xml version="1.0" encoding="utf-8"?>
<sst xmlns="http://schemas.openxmlformats.org/spreadsheetml/2006/main" count="23" uniqueCount="16">
  <si>
    <t>Papiererzeugung, Papierverbrauch und Altpapierverbrauch</t>
  </si>
  <si>
    <t>Papiererzeugung im Inland</t>
  </si>
  <si>
    <t>Einfuhr</t>
  </si>
  <si>
    <t>Ausfuhr</t>
  </si>
  <si>
    <t>Papierverbrauch im Inland</t>
  </si>
  <si>
    <t>Altpapieraufkommen</t>
  </si>
  <si>
    <t>Altpapierverbrauch</t>
  </si>
  <si>
    <t>%</t>
  </si>
  <si>
    <t>Tsd. t</t>
  </si>
  <si>
    <r>
      <rPr>
        <vertAlign val="superscript"/>
        <sz val="6"/>
        <rFont val="Meta Offc"/>
        <family val="2"/>
      </rPr>
      <t xml:space="preserve">1) </t>
    </r>
    <r>
      <rPr>
        <sz val="6"/>
        <rFont val="Meta Offc"/>
        <family val="2"/>
      </rPr>
      <t>Altpapierrücklaufquote: Altpapieraufkommen/Papierverbrauch</t>
    </r>
  </si>
  <si>
    <r>
      <rPr>
        <vertAlign val="superscript"/>
        <sz val="6"/>
        <rFont val="Meta Offc"/>
        <family val="2"/>
      </rPr>
      <t xml:space="preserve">3) </t>
    </r>
    <r>
      <rPr>
        <sz val="6"/>
        <rFont val="Meta Offc"/>
        <family val="2"/>
      </rPr>
      <t>Altpapierverwertungsquote: Altpapierverbrauch/Papierverbrauch</t>
    </r>
  </si>
  <si>
    <r>
      <t>Altpapierrücklaufquote</t>
    </r>
    <r>
      <rPr>
        <b/>
        <vertAlign val="superscript"/>
        <sz val="9"/>
        <rFont val="Meta Offc"/>
        <family val="2"/>
      </rPr>
      <t>1)</t>
    </r>
  </si>
  <si>
    <r>
      <t>Altpapiereinsatzquote</t>
    </r>
    <r>
      <rPr>
        <b/>
        <vertAlign val="superscript"/>
        <sz val="9"/>
        <rFont val="Meta Offc"/>
        <family val="2"/>
      </rPr>
      <t>2)</t>
    </r>
  </si>
  <si>
    <r>
      <t>Altpapierverwertungsquote</t>
    </r>
    <r>
      <rPr>
        <b/>
        <vertAlign val="superscript"/>
        <sz val="9"/>
        <rFont val="Meta Offc"/>
        <family val="2"/>
      </rPr>
      <t>3)</t>
    </r>
  </si>
  <si>
    <r>
      <t xml:space="preserve">2) </t>
    </r>
    <r>
      <rPr>
        <sz val="6"/>
        <rFont val="Meta Offc"/>
        <family val="2"/>
      </rPr>
      <t>Altpapiereinsatzqoute: Altpapierverbrauch/Papiererzeugung
(abzüglich Verbrauch für Altpapierstoff-Export)</t>
    </r>
  </si>
  <si>
    <t>Quelle: Die Papierindustrie e. V., Leistungsbericht PAPIER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</si>
</sst>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b/>
      <vertAlign val="superscript"/>
      <sz val="9"/>
      <name val="Meta Offc"/>
      <family val="2"/>
    </font>
    <font>
      <vertAlign val="superscript"/>
      <sz val="6"/>
      <name val="Meta Offc"/>
      <family val="2"/>
    </font>
    <font>
      <b/>
      <sz val="11"/>
      <color theme="1"/>
      <name val="Calibri"/>
      <family val="2"/>
      <scheme val="minor"/>
    </font>
    <font>
      <sz val="6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dotted">
        <color rgb="FF080808"/>
      </left>
      <right style="medium">
        <color auto="1"/>
      </right>
      <top/>
      <bottom/>
      <diagonal/>
    </border>
    <border>
      <left style="dotted">
        <color rgb="FF080808"/>
      </left>
      <right/>
      <top/>
      <bottom/>
      <diagonal/>
    </border>
    <border>
      <left style="dotted">
        <color rgb="FF080808"/>
      </left>
      <right style="medium">
        <color rgb="FF080808"/>
      </right>
      <top/>
      <bottom/>
      <diagonal/>
    </border>
    <border>
      <left style="thin">
        <color rgb="FFFFFFFF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5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2" fillId="4" borderId="0" xfId="0" applyFont="1" applyFill="1" applyBorder="1" applyAlignment="1">
      <alignment horizontal="right" vertical="top"/>
    </xf>
    <xf numFmtId="0" fontId="10" fillId="4" borderId="0" xfId="0" applyFont="1" applyFill="1" applyBorder="1"/>
    <xf numFmtId="0" fontId="10" fillId="4" borderId="0" xfId="0" applyFont="1" applyFill="1"/>
    <xf numFmtId="0" fontId="1" fillId="4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/>
    </xf>
    <xf numFmtId="0" fontId="2" fillId="4" borderId="0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3" fontId="1" fillId="4" borderId="4" xfId="0" applyNumberFormat="1" applyFont="1" applyFill="1" applyBorder="1" applyAlignment="1">
      <alignment horizontal="right" vertical="center" wrapText="1" indent="1"/>
    </xf>
    <xf numFmtId="3" fontId="1" fillId="4" borderId="6" xfId="0" applyNumberFormat="1" applyFont="1" applyFill="1" applyBorder="1" applyAlignment="1">
      <alignment horizontal="right" vertical="center" wrapText="1" indent="1"/>
    </xf>
    <xf numFmtId="3" fontId="1" fillId="4" borderId="3" xfId="0" applyNumberFormat="1" applyFont="1" applyFill="1" applyBorder="1" applyAlignment="1">
      <alignment horizontal="right" vertical="center" wrapText="1" indent="1"/>
    </xf>
    <xf numFmtId="3" fontId="1" fillId="4" borderId="7" xfId="0" applyNumberFormat="1" applyFont="1" applyFill="1" applyBorder="1" applyAlignment="1">
      <alignment horizontal="right" vertical="center" wrapText="1" indent="1"/>
    </xf>
    <xf numFmtId="3" fontId="1" fillId="2" borderId="4" xfId="0" applyNumberFormat="1" applyFont="1" applyFill="1" applyBorder="1" applyAlignment="1">
      <alignment horizontal="right" vertical="center" wrapText="1" indent="1"/>
    </xf>
    <xf numFmtId="3" fontId="1" fillId="2" borderId="6" xfId="0" applyNumberFormat="1" applyFont="1" applyFill="1" applyBorder="1" applyAlignment="1">
      <alignment horizontal="right" vertical="center" wrapText="1" indent="1"/>
    </xf>
    <xf numFmtId="3" fontId="1" fillId="2" borderId="3" xfId="0" applyNumberFormat="1" applyFont="1" applyFill="1" applyBorder="1" applyAlignment="1">
      <alignment horizontal="right" vertical="center" wrapText="1" indent="1"/>
    </xf>
    <xf numFmtId="3" fontId="1" fillId="2" borderId="7" xfId="0" applyNumberFormat="1" applyFont="1" applyFill="1" applyBorder="1" applyAlignment="1">
      <alignment horizontal="right" vertical="center" wrapText="1" indent="1"/>
    </xf>
    <xf numFmtId="164" fontId="4" fillId="4" borderId="7" xfId="0" applyNumberFormat="1" applyFont="1" applyFill="1" applyBorder="1" applyAlignment="1">
      <alignment horizontal="right" vertical="center" wrapText="1" indent="1"/>
    </xf>
    <xf numFmtId="164" fontId="4" fillId="4" borderId="8" xfId="0" applyNumberFormat="1" applyFont="1" applyFill="1" applyBorder="1" applyAlignment="1">
      <alignment horizontal="right" vertical="center" wrapText="1" indent="1"/>
    </xf>
    <xf numFmtId="164" fontId="4" fillId="4" borderId="0" xfId="0" applyNumberFormat="1" applyFont="1" applyFill="1" applyBorder="1" applyAlignment="1">
      <alignment horizontal="right" vertical="center" wrapText="1" indent="1"/>
    </xf>
    <xf numFmtId="164" fontId="4" fillId="2" borderId="7" xfId="0" applyNumberFormat="1" applyFont="1" applyFill="1" applyBorder="1" applyAlignment="1">
      <alignment horizontal="right" vertical="center" wrapText="1" indent="1"/>
    </xf>
    <xf numFmtId="164" fontId="4" fillId="2" borderId="8" xfId="0" applyNumberFormat="1" applyFont="1" applyFill="1" applyBorder="1" applyAlignment="1">
      <alignment horizontal="right" vertical="center" wrapText="1" indent="1"/>
    </xf>
    <xf numFmtId="164" fontId="4" fillId="2" borderId="0" xfId="0" applyNumberFormat="1" applyFont="1" applyFill="1" applyBorder="1" applyAlignment="1">
      <alignment horizontal="right" vertical="center" wrapText="1" indent="1"/>
    </xf>
    <xf numFmtId="0" fontId="11" fillId="4" borderId="0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 vertical="center" wrapText="1" indent="1"/>
    </xf>
    <xf numFmtId="0" fontId="6" fillId="3" borderId="5" xfId="0" applyFont="1" applyFill="1" applyBorder="1" applyAlignment="1">
      <alignment horizontal="right" vertical="center" wrapText="1" indent="1"/>
    </xf>
    <xf numFmtId="0" fontId="6" fillId="3" borderId="1" xfId="0" applyFont="1" applyFill="1" applyBorder="1" applyAlignment="1">
      <alignment horizontal="right" vertical="center" wrapText="1" indent="1"/>
    </xf>
    <xf numFmtId="0" fontId="6" fillId="3" borderId="9" xfId="0" applyFont="1" applyFill="1" applyBorder="1" applyAlignment="1">
      <alignment horizontal="right" vertical="center" wrapText="1" indent="1"/>
    </xf>
    <xf numFmtId="0" fontId="9" fillId="4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80808"/>
      <color rgb="FFFFFFFF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154873</xdr:colOff>
      <xdr:row>10</xdr:row>
      <xdr:rowOff>0</xdr:rowOff>
    </xdr:from>
    <xdr:to>
      <xdr:col>26</xdr:col>
      <xdr:colOff>0</xdr:colOff>
      <xdr:row>10</xdr:row>
      <xdr:rowOff>0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54873" y="2190750"/>
          <a:ext cx="977017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19050</xdr:colOff>
      <xdr:row>1</xdr:row>
      <xdr:rowOff>133350</xdr:rowOff>
    </xdr:from>
    <xdr:to>
      <xdr:col>26</xdr:col>
      <xdr:colOff>9525</xdr:colOff>
      <xdr:row>1</xdr:row>
      <xdr:rowOff>133350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AFF33BED-34D5-4849-A138-EE29840781AF}"/>
            </a:ext>
          </a:extLst>
        </xdr:cNvPr>
        <xdr:cNvCxnSpPr/>
      </xdr:nvCxnSpPr>
      <xdr:spPr>
        <a:xfrm>
          <a:off x="238125" y="190500"/>
          <a:ext cx="96964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</xdr:row>
      <xdr:rowOff>0</xdr:rowOff>
    </xdr:from>
    <xdr:to>
      <xdr:col>26</xdr:col>
      <xdr:colOff>9525</xdr:colOff>
      <xdr:row>13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B5EC6F1-5378-43FB-BE8C-1AE8E80033D0}"/>
            </a:ext>
          </a:extLst>
        </xdr:cNvPr>
        <xdr:cNvCxnSpPr/>
      </xdr:nvCxnSpPr>
      <xdr:spPr>
        <a:xfrm>
          <a:off x="238125" y="2905125"/>
          <a:ext cx="96964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showGridLines="0" tabSelected="1" zoomScaleNormal="100" workbookViewId="0">
      <selection sqref="A1:AA16"/>
    </sheetView>
  </sheetViews>
  <sheetFormatPr baseColWidth="10" defaultColWidth="11.42578125" defaultRowHeight="15" x14ac:dyDescent="0.25"/>
  <cols>
    <col min="1" max="1" width="3.28515625" style="2" customWidth="1"/>
    <col min="2" max="2" width="25.5703125" style="2" customWidth="1"/>
    <col min="3" max="3" width="7" style="24" customWidth="1"/>
    <col min="4" max="6" width="9.5703125" style="11" customWidth="1"/>
    <col min="7" max="14" width="9.5703125" style="11" hidden="1" customWidth="1"/>
    <col min="15" max="16" width="9.5703125" style="2" hidden="1" customWidth="1"/>
    <col min="17" max="26" width="8.42578125" style="2" customWidth="1"/>
    <col min="27" max="27" width="2.5703125" style="2" customWidth="1"/>
    <col min="28" max="16384" width="11.42578125" style="2"/>
  </cols>
  <sheetData>
    <row r="1" spans="1:26" ht="4.5" customHeight="1" x14ac:dyDescent="0.25">
      <c r="A1" s="9"/>
      <c r="B1" s="9"/>
      <c r="C1" s="17"/>
      <c r="D1" s="10"/>
      <c r="E1" s="10"/>
      <c r="F1" s="10"/>
      <c r="G1" s="10"/>
      <c r="U1"/>
      <c r="V1"/>
      <c r="W1"/>
      <c r="X1"/>
      <c r="Y1"/>
      <c r="Z1"/>
    </row>
    <row r="2" spans="1:26" ht="14.25" customHeight="1" x14ac:dyDescent="0.25">
      <c r="A2" s="9"/>
      <c r="B2" s="1"/>
      <c r="C2" s="17"/>
      <c r="D2" s="10"/>
      <c r="E2" s="10"/>
      <c r="F2" s="10"/>
      <c r="G2" s="10"/>
    </row>
    <row r="3" spans="1:26" ht="22.5" customHeight="1" x14ac:dyDescent="0.25">
      <c r="A3" s="9"/>
      <c r="B3" s="5" t="s">
        <v>0</v>
      </c>
      <c r="C3" s="18"/>
      <c r="D3" s="12"/>
      <c r="E3" s="12"/>
      <c r="F3" s="12"/>
      <c r="G3" s="10"/>
    </row>
    <row r="4" spans="1:26" ht="18.75" customHeight="1" x14ac:dyDescent="0.25">
      <c r="A4" s="9"/>
      <c r="B4" s="6"/>
      <c r="C4" s="19"/>
      <c r="D4" s="40">
        <v>1990</v>
      </c>
      <c r="E4" s="41">
        <v>1995</v>
      </c>
      <c r="F4" s="42">
        <v>2000</v>
      </c>
      <c r="G4" s="40">
        <v>2005</v>
      </c>
      <c r="H4" s="40">
        <v>2006</v>
      </c>
      <c r="I4" s="40">
        <v>2007</v>
      </c>
      <c r="J4" s="40">
        <v>2008</v>
      </c>
      <c r="K4" s="40">
        <v>2009</v>
      </c>
      <c r="L4" s="40">
        <v>2010</v>
      </c>
      <c r="M4" s="40">
        <v>2011</v>
      </c>
      <c r="N4" s="40">
        <v>2012</v>
      </c>
      <c r="O4" s="40">
        <v>2013</v>
      </c>
      <c r="P4" s="40">
        <v>2014</v>
      </c>
      <c r="Q4" s="40">
        <v>2015</v>
      </c>
      <c r="R4" s="40">
        <v>2016</v>
      </c>
      <c r="S4" s="43">
        <v>2017</v>
      </c>
      <c r="T4" s="43">
        <v>2018</v>
      </c>
      <c r="U4" s="43">
        <v>2019</v>
      </c>
      <c r="V4" s="43">
        <v>2020</v>
      </c>
      <c r="W4" s="43">
        <v>2021</v>
      </c>
      <c r="X4" s="43">
        <v>2022</v>
      </c>
      <c r="Y4" s="43">
        <v>2023</v>
      </c>
      <c r="Z4" s="43">
        <v>2024</v>
      </c>
    </row>
    <row r="5" spans="1:26" ht="18.75" customHeight="1" x14ac:dyDescent="0.25">
      <c r="A5" s="9"/>
      <c r="B5" s="15" t="s">
        <v>1</v>
      </c>
      <c r="C5" s="20" t="s">
        <v>8</v>
      </c>
      <c r="D5" s="25">
        <v>12773</v>
      </c>
      <c r="E5" s="26">
        <v>14813</v>
      </c>
      <c r="F5" s="27">
        <v>18160</v>
      </c>
      <c r="G5" s="25">
        <v>21652</v>
      </c>
      <c r="H5" s="27">
        <v>22629</v>
      </c>
      <c r="I5" s="25">
        <v>23289</v>
      </c>
      <c r="J5" s="25">
        <v>22767</v>
      </c>
      <c r="K5" s="25">
        <v>20844</v>
      </c>
      <c r="L5" s="25">
        <v>23046</v>
      </c>
      <c r="M5" s="25">
        <v>22678</v>
      </c>
      <c r="N5" s="25">
        <v>22602</v>
      </c>
      <c r="O5" s="25">
        <v>22401</v>
      </c>
      <c r="P5" s="28">
        <v>22540</v>
      </c>
      <c r="Q5" s="28">
        <v>22602</v>
      </c>
      <c r="R5" s="28">
        <v>22630</v>
      </c>
      <c r="S5" s="28">
        <v>22919</v>
      </c>
      <c r="T5" s="28">
        <v>22664</v>
      </c>
      <c r="U5" s="28">
        <v>22073</v>
      </c>
      <c r="V5" s="28">
        <v>21353</v>
      </c>
      <c r="W5" s="28">
        <v>23128</v>
      </c>
      <c r="X5" s="28">
        <v>21632</v>
      </c>
      <c r="Y5" s="28">
        <v>18647</v>
      </c>
      <c r="Z5" s="28">
        <v>19191</v>
      </c>
    </row>
    <row r="6" spans="1:26" ht="18.75" customHeight="1" x14ac:dyDescent="0.25">
      <c r="A6" s="9"/>
      <c r="B6" s="16" t="s">
        <v>2</v>
      </c>
      <c r="C6" s="21" t="s">
        <v>8</v>
      </c>
      <c r="D6" s="29">
        <v>6931</v>
      </c>
      <c r="E6" s="30">
        <v>7168</v>
      </c>
      <c r="F6" s="31">
        <v>9818</v>
      </c>
      <c r="G6" s="29">
        <v>10666</v>
      </c>
      <c r="H6" s="31">
        <v>11220</v>
      </c>
      <c r="I6" s="29">
        <v>11795</v>
      </c>
      <c r="J6" s="29">
        <v>11439</v>
      </c>
      <c r="K6" s="29">
        <v>10220</v>
      </c>
      <c r="L6" s="29">
        <v>11194</v>
      </c>
      <c r="M6" s="29">
        <v>11032</v>
      </c>
      <c r="N6" s="29">
        <v>10871</v>
      </c>
      <c r="O6" s="29">
        <v>10560</v>
      </c>
      <c r="P6" s="32">
        <v>11224</v>
      </c>
      <c r="Q6" s="32">
        <v>11514</v>
      </c>
      <c r="R6" s="32">
        <v>11263</v>
      </c>
      <c r="S6" s="32">
        <v>11325</v>
      </c>
      <c r="T6" s="32">
        <v>11166</v>
      </c>
      <c r="U6" s="32">
        <v>10495</v>
      </c>
      <c r="V6" s="32">
        <v>9882</v>
      </c>
      <c r="W6" s="32">
        <v>10114</v>
      </c>
      <c r="X6" s="32">
        <v>9302</v>
      </c>
      <c r="Y6" s="32">
        <v>8343</v>
      </c>
      <c r="Z6" s="32">
        <v>8881</v>
      </c>
    </row>
    <row r="7" spans="1:26" ht="18.75" customHeight="1" x14ac:dyDescent="0.25">
      <c r="A7" s="9"/>
      <c r="B7" s="15" t="s">
        <v>3</v>
      </c>
      <c r="C7" s="20" t="s">
        <v>8</v>
      </c>
      <c r="D7" s="25">
        <v>4243</v>
      </c>
      <c r="E7" s="26">
        <v>6172</v>
      </c>
      <c r="F7" s="27">
        <v>8907</v>
      </c>
      <c r="G7" s="25">
        <v>12636</v>
      </c>
      <c r="H7" s="27">
        <v>13430</v>
      </c>
      <c r="I7" s="25">
        <v>14241</v>
      </c>
      <c r="J7" s="25">
        <v>13647</v>
      </c>
      <c r="K7" s="25">
        <v>12315</v>
      </c>
      <c r="L7" s="25">
        <v>14019</v>
      </c>
      <c r="M7" s="25">
        <v>13483</v>
      </c>
      <c r="N7" s="25">
        <v>13404</v>
      </c>
      <c r="O7" s="25">
        <v>12979</v>
      </c>
      <c r="P7" s="28">
        <v>13218</v>
      </c>
      <c r="Q7" s="28">
        <v>13287</v>
      </c>
      <c r="R7" s="28">
        <v>13352</v>
      </c>
      <c r="S7" s="28">
        <v>13783</v>
      </c>
      <c r="T7" s="28">
        <v>13797</v>
      </c>
      <c r="U7" s="28">
        <v>13653</v>
      </c>
      <c r="V7" s="28">
        <v>13096</v>
      </c>
      <c r="W7" s="28">
        <v>14166</v>
      </c>
      <c r="X7" s="28">
        <v>13078</v>
      </c>
      <c r="Y7" s="28">
        <v>12118</v>
      </c>
      <c r="Z7" s="28">
        <v>12211</v>
      </c>
    </row>
    <row r="8" spans="1:26" ht="18.75" customHeight="1" x14ac:dyDescent="0.25">
      <c r="A8" s="9"/>
      <c r="B8" s="16" t="s">
        <v>4</v>
      </c>
      <c r="C8" s="21" t="s">
        <v>8</v>
      </c>
      <c r="D8" s="29">
        <v>15460</v>
      </c>
      <c r="E8" s="30">
        <v>15809</v>
      </c>
      <c r="F8" s="31">
        <v>19071</v>
      </c>
      <c r="G8" s="29">
        <v>19682</v>
      </c>
      <c r="H8" s="31">
        <v>20419</v>
      </c>
      <c r="I8" s="29">
        <v>20843</v>
      </c>
      <c r="J8" s="29">
        <v>20559</v>
      </c>
      <c r="K8" s="29">
        <v>18749</v>
      </c>
      <c r="L8" s="29">
        <v>20221</v>
      </c>
      <c r="M8" s="29">
        <v>20227</v>
      </c>
      <c r="N8" s="29">
        <v>20069</v>
      </c>
      <c r="O8" s="29">
        <v>19982</v>
      </c>
      <c r="P8" s="32">
        <v>20546</v>
      </c>
      <c r="Q8" s="32">
        <v>20829</v>
      </c>
      <c r="R8" s="32">
        <v>20541</v>
      </c>
      <c r="S8" s="32">
        <f>S5+S6-S7</f>
        <v>20461</v>
      </c>
      <c r="T8" s="32">
        <f>T5+T6-T7</f>
        <v>20033</v>
      </c>
      <c r="U8" s="32">
        <f>U5+U6-U7</f>
        <v>18915</v>
      </c>
      <c r="V8" s="32">
        <v>18134</v>
      </c>
      <c r="W8" s="32">
        <v>19076</v>
      </c>
      <c r="X8" s="32">
        <v>17856</v>
      </c>
      <c r="Y8" s="32">
        <v>14872</v>
      </c>
      <c r="Z8" s="32">
        <v>15861</v>
      </c>
    </row>
    <row r="9" spans="1:26" ht="18.75" customHeight="1" x14ac:dyDescent="0.25">
      <c r="A9" s="9"/>
      <c r="B9" s="15" t="s">
        <v>5</v>
      </c>
      <c r="C9" s="20" t="s">
        <v>8</v>
      </c>
      <c r="D9" s="25">
        <v>6803</v>
      </c>
      <c r="E9" s="26">
        <v>10670</v>
      </c>
      <c r="F9" s="27">
        <v>13677</v>
      </c>
      <c r="G9" s="25">
        <v>15077</v>
      </c>
      <c r="H9" s="27">
        <v>15479</v>
      </c>
      <c r="I9" s="25">
        <v>15737</v>
      </c>
      <c r="J9" s="25">
        <v>15600</v>
      </c>
      <c r="K9" s="25">
        <v>15437</v>
      </c>
      <c r="L9" s="25">
        <v>15535</v>
      </c>
      <c r="M9" s="25">
        <v>15442</v>
      </c>
      <c r="N9" s="25">
        <v>15249</v>
      </c>
      <c r="O9" s="25">
        <v>15327</v>
      </c>
      <c r="P9" s="28">
        <v>15102</v>
      </c>
      <c r="Q9" s="28">
        <v>15221</v>
      </c>
      <c r="R9" s="28">
        <v>15368</v>
      </c>
      <c r="S9" s="28">
        <v>15270</v>
      </c>
      <c r="T9" s="28">
        <v>15070</v>
      </c>
      <c r="U9" s="28">
        <v>14752</v>
      </c>
      <c r="V9" s="28">
        <v>14485.566000000001</v>
      </c>
      <c r="W9" s="28">
        <v>14487.498</v>
      </c>
      <c r="X9" s="28">
        <v>13187.683000000001</v>
      </c>
      <c r="Y9" s="28">
        <v>12662</v>
      </c>
      <c r="Z9" s="28">
        <v>12399</v>
      </c>
    </row>
    <row r="10" spans="1:26" ht="18.75" customHeight="1" x14ac:dyDescent="0.25">
      <c r="A10" s="9"/>
      <c r="B10" s="16" t="s">
        <v>6</v>
      </c>
      <c r="C10" s="21" t="s">
        <v>8</v>
      </c>
      <c r="D10" s="29">
        <v>6211</v>
      </c>
      <c r="E10" s="30">
        <v>8598</v>
      </c>
      <c r="F10" s="31">
        <v>10992</v>
      </c>
      <c r="G10" s="29">
        <v>14413</v>
      </c>
      <c r="H10" s="31">
        <v>15254</v>
      </c>
      <c r="I10" s="29">
        <v>15822</v>
      </c>
      <c r="J10" s="29">
        <v>15493</v>
      </c>
      <c r="K10" s="29">
        <v>14806</v>
      </c>
      <c r="L10" s="29">
        <v>16270</v>
      </c>
      <c r="M10" s="29">
        <v>16077</v>
      </c>
      <c r="N10" s="29">
        <v>16192</v>
      </c>
      <c r="O10" s="29">
        <v>16489</v>
      </c>
      <c r="P10" s="32">
        <v>16624</v>
      </c>
      <c r="Q10" s="32">
        <v>16754</v>
      </c>
      <c r="R10" s="32">
        <v>16898</v>
      </c>
      <c r="S10" s="32">
        <v>17103</v>
      </c>
      <c r="T10" s="32">
        <v>17200</v>
      </c>
      <c r="U10" s="32">
        <v>17154</v>
      </c>
      <c r="V10" s="32">
        <v>16905.394</v>
      </c>
      <c r="W10" s="32">
        <v>18294.547999999999</v>
      </c>
      <c r="X10" s="32">
        <v>17031.514999999999</v>
      </c>
      <c r="Y10" s="32">
        <v>15488</v>
      </c>
      <c r="Z10" s="32">
        <v>16066</v>
      </c>
    </row>
    <row r="11" spans="1:26" s="14" customFormat="1" ht="18.75" customHeight="1" x14ac:dyDescent="0.25">
      <c r="A11" s="13"/>
      <c r="B11" s="7" t="s">
        <v>11</v>
      </c>
      <c r="C11" s="22" t="s">
        <v>7</v>
      </c>
      <c r="D11" s="33">
        <f t="shared" ref="D11:O11" si="0">(D9/D8)*100</f>
        <v>44.003880983182405</v>
      </c>
      <c r="E11" s="34">
        <f t="shared" si="0"/>
        <v>67.493200075906131</v>
      </c>
      <c r="F11" s="35">
        <f t="shared" si="0"/>
        <v>71.716218341985211</v>
      </c>
      <c r="G11" s="33">
        <f t="shared" si="0"/>
        <v>76.602987501270192</v>
      </c>
      <c r="H11" s="33">
        <f t="shared" si="0"/>
        <v>75.806846564474256</v>
      </c>
      <c r="I11" s="33">
        <f t="shared" si="0"/>
        <v>75.502566809000626</v>
      </c>
      <c r="J11" s="33">
        <f t="shared" si="0"/>
        <v>75.879177002772508</v>
      </c>
      <c r="K11" s="33">
        <f t="shared" si="0"/>
        <v>82.335057869753058</v>
      </c>
      <c r="L11" s="33">
        <f t="shared" si="0"/>
        <v>76.826071905444834</v>
      </c>
      <c r="M11" s="33">
        <f t="shared" si="0"/>
        <v>76.343501260691156</v>
      </c>
      <c r="N11" s="33">
        <f t="shared" si="0"/>
        <v>75.98285913598086</v>
      </c>
      <c r="O11" s="33">
        <f t="shared" si="0"/>
        <v>76.704033630267247</v>
      </c>
      <c r="P11" s="33">
        <f t="shared" ref="P11:Q11" si="1">(P9/P8)*100</f>
        <v>73.503358317920771</v>
      </c>
      <c r="Q11" s="33">
        <f t="shared" si="1"/>
        <v>73.075999807960059</v>
      </c>
      <c r="R11" s="33">
        <f t="shared" ref="R11" si="2">(R9/R8)*100</f>
        <v>74.816221216104367</v>
      </c>
      <c r="S11" s="33">
        <f t="shared" ref="S11" si="3">(S9/S8)*100</f>
        <v>74.629783490542991</v>
      </c>
      <c r="T11" s="33">
        <f>(T9/T8)*100</f>
        <v>75.225877302450954</v>
      </c>
      <c r="U11" s="33">
        <f>(U9/U8)*100</f>
        <v>77.991012424002122</v>
      </c>
      <c r="V11" s="33">
        <f>(V9/V8)*100</f>
        <v>79.88069923899856</v>
      </c>
      <c r="W11" s="33">
        <f t="shared" ref="W11:X11" si="4">(W9/W8)*100</f>
        <v>75.946204655063951</v>
      </c>
      <c r="X11" s="33">
        <f t="shared" si="4"/>
        <v>73.855751568100359</v>
      </c>
      <c r="Y11" s="33">
        <f t="shared" ref="Y11:Z11" si="5">(Y9/Y8)*100</f>
        <v>85.139860139860133</v>
      </c>
      <c r="Z11" s="33">
        <f t="shared" si="5"/>
        <v>78.172876867788915</v>
      </c>
    </row>
    <row r="12" spans="1:26" s="14" customFormat="1" ht="18.75" customHeight="1" x14ac:dyDescent="0.25">
      <c r="A12" s="13"/>
      <c r="B12" s="8" t="s">
        <v>12</v>
      </c>
      <c r="C12" s="23" t="s">
        <v>7</v>
      </c>
      <c r="D12" s="36">
        <f t="shared" ref="D12:O12" si="6">(D10/D5)*100</f>
        <v>48.626007985594619</v>
      </c>
      <c r="E12" s="37">
        <f t="shared" si="6"/>
        <v>58.043610342266931</v>
      </c>
      <c r="F12" s="38">
        <f t="shared" si="6"/>
        <v>60.528634361233479</v>
      </c>
      <c r="G12" s="36">
        <f t="shared" si="6"/>
        <v>66.566598928505442</v>
      </c>
      <c r="H12" s="36">
        <f t="shared" si="6"/>
        <v>67.409076848292017</v>
      </c>
      <c r="I12" s="36">
        <f t="shared" si="6"/>
        <v>67.937652969212934</v>
      </c>
      <c r="J12" s="36">
        <f t="shared" si="6"/>
        <v>68.050248166205478</v>
      </c>
      <c r="K12" s="36">
        <f t="shared" si="6"/>
        <v>71.032431395125698</v>
      </c>
      <c r="L12" s="36">
        <f t="shared" si="6"/>
        <v>70.597934565651315</v>
      </c>
      <c r="M12" s="36">
        <f t="shared" si="6"/>
        <v>70.892494929006091</v>
      </c>
      <c r="N12" s="36">
        <f t="shared" si="6"/>
        <v>71.63967790461021</v>
      </c>
      <c r="O12" s="36">
        <f t="shared" si="6"/>
        <v>73.608321057095665</v>
      </c>
      <c r="P12" s="36">
        <f t="shared" ref="P12:Q12" si="7">(P10/P5)*100</f>
        <v>73.753327417923686</v>
      </c>
      <c r="Q12" s="36">
        <f t="shared" si="7"/>
        <v>74.126183523581972</v>
      </c>
      <c r="R12" s="36">
        <f t="shared" ref="R12" si="8">(R10/R5)*100</f>
        <v>74.670790985417597</v>
      </c>
      <c r="S12" s="36">
        <f t="shared" ref="S12" si="9">(S10/S5)*100</f>
        <v>74.623674680396178</v>
      </c>
      <c r="T12" s="36">
        <f>(T10/T5)*100</f>
        <v>75.891281327214969</v>
      </c>
      <c r="U12" s="36">
        <f>(U10/U5)*100</f>
        <v>77.714855253024055</v>
      </c>
      <c r="V12" s="36">
        <f>(V10/V5)*100</f>
        <v>79.171048564604504</v>
      </c>
      <c r="W12" s="36">
        <f t="shared" ref="W12:X12" si="10">(W10/W5)*100</f>
        <v>79.101297129021091</v>
      </c>
      <c r="X12" s="36">
        <f t="shared" si="10"/>
        <v>78.732965051775153</v>
      </c>
      <c r="Y12" s="36">
        <f t="shared" ref="Y12:Z12" si="11">(Y10/Y5)*100</f>
        <v>83.058937094438775</v>
      </c>
      <c r="Z12" s="36">
        <f t="shared" si="11"/>
        <v>83.716325360846227</v>
      </c>
    </row>
    <row r="13" spans="1:26" s="14" customFormat="1" ht="18.75" customHeight="1" x14ac:dyDescent="0.25">
      <c r="A13" s="13"/>
      <c r="B13" s="7" t="s">
        <v>13</v>
      </c>
      <c r="C13" s="22" t="s">
        <v>7</v>
      </c>
      <c r="D13" s="33">
        <f t="shared" ref="D13:O13" si="12">(D10/D8)*100</f>
        <v>40.174644243208277</v>
      </c>
      <c r="E13" s="34">
        <f t="shared" si="12"/>
        <v>54.38674172939465</v>
      </c>
      <c r="F13" s="35">
        <f t="shared" si="12"/>
        <v>57.637250275287087</v>
      </c>
      <c r="G13" s="33">
        <f t="shared" si="12"/>
        <v>73.229346611116753</v>
      </c>
      <c r="H13" s="33">
        <f t="shared" si="12"/>
        <v>74.704931681277245</v>
      </c>
      <c r="I13" s="33">
        <f t="shared" si="12"/>
        <v>75.910377584800642</v>
      </c>
      <c r="J13" s="33">
        <f t="shared" si="12"/>
        <v>75.358723673330417</v>
      </c>
      <c r="K13" s="33">
        <f t="shared" si="12"/>
        <v>78.96954504240226</v>
      </c>
      <c r="L13" s="33">
        <f t="shared" si="12"/>
        <v>80.460906977894268</v>
      </c>
      <c r="M13" s="33">
        <f t="shared" si="12"/>
        <v>79.482869431947407</v>
      </c>
      <c r="N13" s="33">
        <f t="shared" si="12"/>
        <v>80.681648313319059</v>
      </c>
      <c r="O13" s="33">
        <f t="shared" si="12"/>
        <v>82.519267340606547</v>
      </c>
      <c r="P13" s="33">
        <f t="shared" ref="P13:Q13" si="13">(P10/P8)*100</f>
        <v>80.911126253285317</v>
      </c>
      <c r="Q13" s="33">
        <f t="shared" si="13"/>
        <v>80.435930673580103</v>
      </c>
      <c r="R13" s="33">
        <f t="shared" ref="R13" si="14">(R10/R8)*100</f>
        <v>82.264738815052823</v>
      </c>
      <c r="S13" s="33">
        <f>(S10/S8)*100</f>
        <v>83.588289917403841</v>
      </c>
      <c r="T13" s="33">
        <f>(T10/T8)*100</f>
        <v>85.85833374931363</v>
      </c>
      <c r="U13" s="33">
        <f>(U10/U8)*100</f>
        <v>90.689928628072963</v>
      </c>
      <c r="V13" s="33">
        <f>(V10/V8)*100</f>
        <v>93.224848351163558</v>
      </c>
      <c r="W13" s="33">
        <f t="shared" ref="W13:X13" si="15">(W10/W8)*100</f>
        <v>95.903480813587748</v>
      </c>
      <c r="X13" s="33">
        <f t="shared" si="15"/>
        <v>95.382588485663078</v>
      </c>
      <c r="Y13" s="33">
        <f t="shared" ref="Y13:Z13" si="16">(Y10/Y8)*100</f>
        <v>104.14201183431953</v>
      </c>
      <c r="Z13" s="33">
        <f t="shared" si="16"/>
        <v>101.29247840615345</v>
      </c>
    </row>
    <row r="14" spans="1:26" ht="12.75" customHeight="1" x14ac:dyDescent="0.25">
      <c r="A14" s="9"/>
      <c r="B14" s="3" t="s">
        <v>9</v>
      </c>
      <c r="C14" s="17"/>
      <c r="D14" s="10"/>
      <c r="E14" s="10"/>
      <c r="F14" s="10"/>
      <c r="G14" s="10"/>
      <c r="P14" s="4"/>
      <c r="X14" s="39"/>
      <c r="Y14" s="39"/>
      <c r="Z14" s="39" t="s">
        <v>15</v>
      </c>
    </row>
    <row r="15" spans="1:26" ht="20.25" customHeight="1" x14ac:dyDescent="0.25">
      <c r="A15" s="9"/>
      <c r="B15" s="44" t="s">
        <v>14</v>
      </c>
      <c r="C15" s="44"/>
      <c r="D15" s="44"/>
      <c r="E15" s="10"/>
      <c r="F15" s="10"/>
      <c r="G15" s="10"/>
    </row>
    <row r="16" spans="1:26" ht="12" customHeight="1" x14ac:dyDescent="0.25">
      <c r="A16" s="9"/>
      <c r="B16" s="3" t="s">
        <v>10</v>
      </c>
      <c r="C16" s="17"/>
      <c r="D16" s="10"/>
      <c r="E16" s="10"/>
      <c r="F16" s="10"/>
      <c r="G16" s="10"/>
    </row>
    <row r="17" ht="12" customHeight="1" x14ac:dyDescent="0.25"/>
  </sheetData>
  <mergeCells count="1">
    <mergeCell ref="B15:D15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2018-02-20T14:26:14Z</cp:lastPrinted>
  <dcterms:created xsi:type="dcterms:W3CDTF">2013-07-09T20:30:19Z</dcterms:created>
  <dcterms:modified xsi:type="dcterms:W3CDTF">2025-12-17T13:19:24Z</dcterms:modified>
</cp:coreProperties>
</file>