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9_VERKEHR\9-2_Fahrleist-Verkehrsleist-Modal-Split\"/>
    </mc:Choice>
  </mc:AlternateContent>
  <xr:revisionPtr revIDLastSave="0" documentId="13_ncr:1_{C631AAAA-C30B-4821-B447-27BE20362A9A}" xr6:coauthVersionLast="36" xr6:coauthVersionMax="36" xr10:uidLastSave="{00000000-0000-0000-0000-000000000000}"/>
  <bookViews>
    <workbookView xWindow="3750" yWindow="0" windowWidth="28800" windowHeight="13665" tabRatio="321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OFFSET(Daten!$B$11,0,0,COUNTA(Daten!$B$11:$B$25),-1)</definedName>
    <definedName name="Daten01">OFFSET(Daten!$C$11,0,0,COUNTA(Daten!$C$11:$C$25),-1)</definedName>
    <definedName name="Daten02">OFFSET(Daten!$D$11,0,0,COUNTA(Daten!$D$11:$D$25),-1)</definedName>
    <definedName name="Daten03">OFFSET(Daten!$E$11,0,0,COUNTA(Daten!$E$11:$E$25),-1)</definedName>
    <definedName name="Daten04">OFFSET(Daten!$F$11,0,0,COUNTA(Daten!$F$11:$F$25),-1)</definedName>
    <definedName name="Daten05">OFFSET(Daten!$G$11,0,0,COUNTA(Daten!$G$11:$G$25),-1)</definedName>
    <definedName name="Daten06">OFFSET(Daten!$H$11,0,0,COUNTA(Daten!$H$11:$H$25),-1)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Diagramm!$A$1:$Q$25</definedName>
    <definedName name="Print_Area" localSheetId="1">Diagramm!$B$1:$P$24</definedName>
  </definedNames>
  <calcPr calcId="191029"/>
</workbook>
</file>

<file path=xl/calcChain.xml><?xml version="1.0" encoding="utf-8"?>
<calcChain xmlns="http://schemas.openxmlformats.org/spreadsheetml/2006/main">
  <c r="N42" i="1" l="1"/>
  <c r="M42" i="1"/>
  <c r="L42" i="1"/>
  <c r="K42" i="1"/>
  <c r="J42" i="1"/>
  <c r="N41" i="1" l="1"/>
  <c r="M41" i="1"/>
  <c r="L41" i="1"/>
  <c r="K41" i="1"/>
  <c r="J41" i="1"/>
  <c r="N43" i="1" l="1"/>
  <c r="M43" i="1"/>
  <c r="L43" i="1"/>
  <c r="K43" i="1"/>
  <c r="J43" i="1"/>
  <c r="N40" i="1" l="1"/>
  <c r="M40" i="1"/>
  <c r="L40" i="1"/>
  <c r="K40" i="1"/>
  <c r="J40" i="1"/>
  <c r="N38" i="1" l="1"/>
  <c r="M38" i="1"/>
  <c r="L38" i="1"/>
  <c r="K38" i="1"/>
  <c r="J38" i="1"/>
  <c r="J39" i="1"/>
  <c r="K39" i="1"/>
  <c r="L39" i="1"/>
  <c r="M39" i="1"/>
  <c r="N39" i="1"/>
  <c r="N37" i="1" l="1"/>
  <c r="M37" i="1"/>
  <c r="L37" i="1"/>
  <c r="K37" i="1"/>
  <c r="J37" i="1"/>
  <c r="H35" i="1" l="1"/>
  <c r="H36" i="1"/>
  <c r="M35" i="1" l="1"/>
  <c r="K35" i="1"/>
  <c r="N35" i="1"/>
  <c r="L35" i="1"/>
  <c r="J35" i="1"/>
  <c r="N36" i="1"/>
  <c r="L36" i="1"/>
  <c r="J36" i="1"/>
  <c r="M36" i="1"/>
  <c r="K36" i="1"/>
  <c r="H34" i="1"/>
  <c r="H33" i="1"/>
  <c r="H32" i="1"/>
  <c r="H29" i="1"/>
  <c r="H30" i="1"/>
  <c r="H31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W3" i="1"/>
  <c r="N11" i="1" l="1"/>
  <c r="L11" i="1"/>
  <c r="J11" i="1"/>
  <c r="M11" i="1"/>
  <c r="K11" i="1"/>
  <c r="M13" i="1"/>
  <c r="K13" i="1"/>
  <c r="N13" i="1"/>
  <c r="L13" i="1"/>
  <c r="J13" i="1"/>
  <c r="M15" i="1"/>
  <c r="K15" i="1"/>
  <c r="N15" i="1"/>
  <c r="L15" i="1"/>
  <c r="J15" i="1"/>
  <c r="M17" i="1"/>
  <c r="K17" i="1"/>
  <c r="N17" i="1"/>
  <c r="L17" i="1"/>
  <c r="J17" i="1"/>
  <c r="M19" i="1"/>
  <c r="K19" i="1"/>
  <c r="N19" i="1"/>
  <c r="L19" i="1"/>
  <c r="J19" i="1"/>
  <c r="M21" i="1"/>
  <c r="K21" i="1"/>
  <c r="N21" i="1"/>
  <c r="L21" i="1"/>
  <c r="J21" i="1"/>
  <c r="M23" i="1"/>
  <c r="K23" i="1"/>
  <c r="N23" i="1"/>
  <c r="L23" i="1"/>
  <c r="J23" i="1"/>
  <c r="M25" i="1"/>
  <c r="K25" i="1"/>
  <c r="N25" i="1"/>
  <c r="L25" i="1"/>
  <c r="J25" i="1"/>
  <c r="M27" i="1"/>
  <c r="K27" i="1"/>
  <c r="N27" i="1"/>
  <c r="L27" i="1"/>
  <c r="J27" i="1"/>
  <c r="M31" i="1"/>
  <c r="K31" i="1"/>
  <c r="N31" i="1"/>
  <c r="L31" i="1"/>
  <c r="J31" i="1"/>
  <c r="M29" i="1"/>
  <c r="K29" i="1"/>
  <c r="N29" i="1"/>
  <c r="L29" i="1"/>
  <c r="J29" i="1"/>
  <c r="M33" i="1"/>
  <c r="K33" i="1"/>
  <c r="N33" i="1"/>
  <c r="L33" i="1"/>
  <c r="J33" i="1"/>
  <c r="N12" i="1"/>
  <c r="L12" i="1"/>
  <c r="J12" i="1"/>
  <c r="M12" i="1"/>
  <c r="K12" i="1"/>
  <c r="N14" i="1"/>
  <c r="L14" i="1"/>
  <c r="J14" i="1"/>
  <c r="M14" i="1"/>
  <c r="K14" i="1"/>
  <c r="N16" i="1"/>
  <c r="L16" i="1"/>
  <c r="J16" i="1"/>
  <c r="M16" i="1"/>
  <c r="K16" i="1"/>
  <c r="N18" i="1"/>
  <c r="L18" i="1"/>
  <c r="J18" i="1"/>
  <c r="M18" i="1"/>
  <c r="K18" i="1"/>
  <c r="N20" i="1"/>
  <c r="L20" i="1"/>
  <c r="J20" i="1"/>
  <c r="M20" i="1"/>
  <c r="K20" i="1"/>
  <c r="N22" i="1"/>
  <c r="L22" i="1"/>
  <c r="J22" i="1"/>
  <c r="M22" i="1"/>
  <c r="K22" i="1"/>
  <c r="N24" i="1"/>
  <c r="L24" i="1"/>
  <c r="J24" i="1"/>
  <c r="M24" i="1"/>
  <c r="K24" i="1"/>
  <c r="N26" i="1"/>
  <c r="L26" i="1"/>
  <c r="J26" i="1"/>
  <c r="M26" i="1"/>
  <c r="K26" i="1"/>
  <c r="N28" i="1"/>
  <c r="L28" i="1"/>
  <c r="J28" i="1"/>
  <c r="M28" i="1"/>
  <c r="K28" i="1"/>
  <c r="N30" i="1"/>
  <c r="L30" i="1"/>
  <c r="J30" i="1"/>
  <c r="M30" i="1"/>
  <c r="K30" i="1"/>
  <c r="N32" i="1"/>
  <c r="L32" i="1"/>
  <c r="J32" i="1"/>
  <c r="M32" i="1"/>
  <c r="K32" i="1"/>
  <c r="N34" i="1"/>
  <c r="L34" i="1"/>
  <c r="J34" i="1"/>
  <c r="M34" i="1"/>
  <c r="K34" i="1"/>
</calcChain>
</file>

<file path=xl/sharedStrings.xml><?xml version="1.0" encoding="utf-8"?>
<sst xmlns="http://schemas.openxmlformats.org/spreadsheetml/2006/main" count="31" uniqueCount="24">
  <si>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</si>
  <si>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</si>
  <si>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</si>
  <si>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</si>
  <si>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</si>
  <si>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</si>
  <si>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</si>
  <si>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</si>
  <si>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</si>
  <si>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</si>
  <si>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Busse</t>
  </si>
  <si>
    <t>Gesamt</t>
  </si>
  <si>
    <t>Milliarden Kilometer</t>
  </si>
  <si>
    <t>Mopeds und Motorräder</t>
  </si>
  <si>
    <t>Lkw und Sattelzugmaschinen</t>
  </si>
  <si>
    <t>Pkw und Kombi</t>
  </si>
  <si>
    <t>Anteile an der Gesamtfahrleistung in Prozent</t>
  </si>
  <si>
    <t xml:space="preserve">Gesamtfahrleistungen im Straßenverkehr nach Kraftfahrzeugarten
</t>
  </si>
  <si>
    <t>Sonstige Kraftfahrzeuge***</t>
  </si>
  <si>
    <t>2017*</t>
  </si>
  <si>
    <t>* mit 2017 wurde das Berechnungsverfahren mit der Verfügbarkeit neuer Datenquellen modifiziert
** vorläufige Angaben</t>
  </si>
  <si>
    <t>*** gewöhnliche Zugmaschinen sowie Sonderkraftfahrzeuge nicht zur Lastenbeförderung; ab 2006 werden Fahrzeuge mit Zweckbestimmung (wie Wohnmobile, Krankenwagen) den Pkw zugeordnet</t>
  </si>
  <si>
    <t>2023**</t>
  </si>
  <si>
    <t xml:space="preserve">Bundesministerium für Digitales und Verkehr (Hrsg.), Verkehr in Zahlen 2024/25, S.152f. und ältere Ausgaben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</si>
</sst>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  <font>
      <sz val="10"/>
      <color theme="0"/>
      <name val="Meta Offc"/>
      <family val="2"/>
    </font>
    <font>
      <b/>
      <sz val="10"/>
      <color theme="0"/>
      <name val="Arial"/>
      <family val="2"/>
    </font>
    <font>
      <b/>
      <sz val="9"/>
      <color theme="0"/>
      <name val="Meta Offc"/>
      <family val="2"/>
    </font>
    <font>
      <sz val="6"/>
      <color rgb="FFFF0000"/>
      <name val="Meta Serif Offc Book"/>
    </font>
    <font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2" fillId="24" borderId="25" xfId="0" applyFont="1" applyFill="1" applyBorder="1" applyAlignment="1">
      <alignment horizontal="left" vertical="center" wrapText="1"/>
    </xf>
    <xf numFmtId="165" fontId="21" fillId="24" borderId="25" xfId="0" applyNumberFormat="1" applyFont="1" applyFill="1" applyBorder="1" applyAlignment="1">
      <alignment horizontal="center" vertical="center" wrapText="1"/>
    </xf>
    <xf numFmtId="0" fontId="22" fillId="25" borderId="25" xfId="0" applyFont="1" applyFill="1" applyBorder="1" applyAlignment="1">
      <alignment horizontal="left" vertical="center" wrapText="1"/>
    </xf>
    <xf numFmtId="165" fontId="21" fillId="25" borderId="2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28" fillId="24" borderId="0" xfId="0" applyFont="1" applyFill="1" applyBorder="1" applyAlignment="1" applyProtection="1">
      <alignment horizontal="left" vertical="top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166" fontId="0" fillId="24" borderId="0" xfId="0" applyNumberFormat="1" applyFill="1" applyProtection="1"/>
    <xf numFmtId="165" fontId="22" fillId="24" borderId="26" xfId="0" applyNumberFormat="1" applyFont="1" applyFill="1" applyBorder="1" applyAlignment="1">
      <alignment horizontal="center" vertical="center" wrapText="1"/>
    </xf>
    <xf numFmtId="165" fontId="22" fillId="25" borderId="26" xfId="0" applyNumberFormat="1" applyFont="1" applyFill="1" applyBorder="1" applyAlignment="1">
      <alignment horizontal="center" vertical="center" wrapText="1"/>
    </xf>
    <xf numFmtId="165" fontId="22" fillId="0" borderId="26" xfId="0" applyNumberFormat="1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left" vertical="center" wrapText="1"/>
    </xf>
    <xf numFmtId="165" fontId="0" fillId="24" borderId="0" xfId="0" applyNumberFormat="1" applyFill="1"/>
    <xf numFmtId="0" fontId="1" fillId="24" borderId="0" xfId="0" applyFont="1" applyFill="1"/>
    <xf numFmtId="0" fontId="1" fillId="24" borderId="0" xfId="0" applyFont="1" applyFill="1" applyProtection="1"/>
    <xf numFmtId="166" fontId="1" fillId="24" borderId="0" xfId="0" applyNumberFormat="1" applyFont="1" applyFill="1" applyProtection="1"/>
    <xf numFmtId="165" fontId="21" fillId="0" borderId="25" xfId="0" applyNumberFormat="1" applyFont="1" applyFill="1" applyBorder="1" applyAlignment="1">
      <alignment horizontal="center" vertical="center" wrapText="1"/>
    </xf>
    <xf numFmtId="0" fontId="27" fillId="24" borderId="0" xfId="0" applyFont="1" applyFill="1" applyProtection="1"/>
    <xf numFmtId="166" fontId="27" fillId="24" borderId="0" xfId="0" applyNumberFormat="1" applyFont="1" applyFill="1" applyProtection="1"/>
    <xf numFmtId="0" fontId="34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36" fillId="29" borderId="24" xfId="0" applyFont="1" applyFill="1" applyBorder="1" applyAlignment="1">
      <alignment horizontal="left" vertical="center" wrapText="1"/>
    </xf>
    <xf numFmtId="0" fontId="36" fillId="29" borderId="24" xfId="0" applyFont="1" applyFill="1" applyBorder="1" applyAlignment="1">
      <alignment horizontal="center" vertical="center" wrapText="1"/>
    </xf>
    <xf numFmtId="0" fontId="29" fillId="24" borderId="0" xfId="0" applyFont="1" applyFill="1" applyBorder="1" applyProtection="1"/>
    <xf numFmtId="0" fontId="35" fillId="29" borderId="0" xfId="0" applyFont="1" applyFill="1" applyBorder="1" applyAlignment="1">
      <alignment horizontal="center" vertical="center" wrapText="1"/>
    </xf>
    <xf numFmtId="0" fontId="29" fillId="29" borderId="0" xfId="0" applyFont="1" applyFill="1" applyBorder="1" applyAlignment="1">
      <alignment horizontal="center" vertical="center" wrapText="1"/>
    </xf>
    <xf numFmtId="0" fontId="29" fillId="29" borderId="24" xfId="0" applyFont="1" applyFill="1" applyBorder="1" applyAlignment="1">
      <alignment horizontal="center" vertical="center" wrapText="1"/>
    </xf>
    <xf numFmtId="0" fontId="33" fillId="28" borderId="19" xfId="0" applyFont="1" applyFill="1" applyBorder="1" applyAlignment="1" applyProtection="1">
      <alignment horizontal="left" vertical="top" wrapText="1"/>
      <protection locked="0"/>
    </xf>
    <xf numFmtId="0" fontId="33" fillId="28" borderId="20" xfId="0" applyFont="1" applyFill="1" applyBorder="1" applyAlignment="1" applyProtection="1">
      <alignment horizontal="left" vertical="top"/>
      <protection locked="0"/>
    </xf>
    <xf numFmtId="0" fontId="33" fillId="28" borderId="13" xfId="0" applyFont="1" applyFill="1" applyBorder="1" applyAlignment="1" applyProtection="1">
      <alignment horizontal="left" vertical="top"/>
      <protection locked="0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 vertical="center" wrapText="1"/>
      <protection locked="0"/>
    </xf>
    <xf numFmtId="164" fontId="37" fillId="0" borderId="0" xfId="0" applyNumberFormat="1" applyFont="1" applyBorder="1" applyAlignment="1">
      <alignment vertical="top" wrapText="1"/>
    </xf>
    <xf numFmtId="0" fontId="38" fillId="0" borderId="0" xfId="0" applyFont="1" applyAlignment="1">
      <alignment vertical="top" wrapText="1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87773261531524E-2"/>
          <c:y val="6.7112631273499576E-2"/>
          <c:w val="0.88284942577794379"/>
          <c:h val="0.681007539884024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Mopeds und Motorräder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cat>
            <c:strRef>
              <c:f>Daten!$B$11:$B$43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2023**</c:v>
                </c:pt>
              </c:strCache>
            </c:strRef>
          </c:cat>
          <c:val>
            <c:numRef>
              <c:f>Daten!$C$11:$C$43</c:f>
              <c:numCache>
                <c:formatCode>#,##0.0</c:formatCode>
                <c:ptCount val="33"/>
                <c:pt idx="0">
                  <c:v>13.6</c:v>
                </c:pt>
                <c:pt idx="1">
                  <c:v>12.4</c:v>
                </c:pt>
                <c:pt idx="2">
                  <c:v>11.3</c:v>
                </c:pt>
                <c:pt idx="3">
                  <c:v>12.8</c:v>
                </c:pt>
                <c:pt idx="4">
                  <c:v>13.6</c:v>
                </c:pt>
                <c:pt idx="5">
                  <c:v>14.3</c:v>
                </c:pt>
                <c:pt idx="6">
                  <c:v>14.9</c:v>
                </c:pt>
                <c:pt idx="7">
                  <c:v>15.7</c:v>
                </c:pt>
                <c:pt idx="8">
                  <c:v>16.7</c:v>
                </c:pt>
                <c:pt idx="9">
                  <c:v>16.8</c:v>
                </c:pt>
                <c:pt idx="10">
                  <c:v>17.8</c:v>
                </c:pt>
                <c:pt idx="11">
                  <c:v>16</c:v>
                </c:pt>
                <c:pt idx="12">
                  <c:v>16.399999999999999</c:v>
                </c:pt>
                <c:pt idx="13">
                  <c:v>16.899999999999999</c:v>
                </c:pt>
                <c:pt idx="14">
                  <c:v>17.3</c:v>
                </c:pt>
                <c:pt idx="15">
                  <c:v>17.8</c:v>
                </c:pt>
                <c:pt idx="16">
                  <c:v>15.4</c:v>
                </c:pt>
                <c:pt idx="17">
                  <c:v>15.8</c:v>
                </c:pt>
                <c:pt idx="18">
                  <c:v>16.2</c:v>
                </c:pt>
                <c:pt idx="19">
                  <c:v>16.3</c:v>
                </c:pt>
                <c:pt idx="20">
                  <c:v>16.7</c:v>
                </c:pt>
                <c:pt idx="21">
                  <c:v>16.899999999999999</c:v>
                </c:pt>
                <c:pt idx="22">
                  <c:v>17</c:v>
                </c:pt>
                <c:pt idx="23">
                  <c:v>17.3</c:v>
                </c:pt>
                <c:pt idx="24">
                  <c:v>17.5</c:v>
                </c:pt>
                <c:pt idx="25">
                  <c:v>17.7</c:v>
                </c:pt>
                <c:pt idx="26">
                  <c:v>13.7</c:v>
                </c:pt>
                <c:pt idx="27">
                  <c:v>13.7</c:v>
                </c:pt>
                <c:pt idx="28">
                  <c:v>13.8</c:v>
                </c:pt>
                <c:pt idx="29">
                  <c:v>12.4</c:v>
                </c:pt>
                <c:pt idx="30">
                  <c:v>12.2</c:v>
                </c:pt>
                <c:pt idx="31">
                  <c:v>13.1</c:v>
                </c:pt>
                <c:pt idx="32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2-4EEE-916A-FC963DD5AF8D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Pkw und Kombi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Daten!$B$11:$B$43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2023**</c:v>
                </c:pt>
              </c:strCache>
            </c:strRef>
          </c:cat>
          <c:val>
            <c:numRef>
              <c:f>Daten!$D$11:$D$43</c:f>
              <c:numCache>
                <c:formatCode>#,##0.0</c:formatCode>
                <c:ptCount val="33"/>
                <c:pt idx="0">
                  <c:v>496.4</c:v>
                </c:pt>
                <c:pt idx="1">
                  <c:v>510</c:v>
                </c:pt>
                <c:pt idx="2">
                  <c:v>517.79999999999995</c:v>
                </c:pt>
                <c:pt idx="3">
                  <c:v>528.1</c:v>
                </c:pt>
                <c:pt idx="4">
                  <c:v>535.1</c:v>
                </c:pt>
                <c:pt idx="5">
                  <c:v>539.5</c:v>
                </c:pt>
                <c:pt idx="6">
                  <c:v>542.70000000000005</c:v>
                </c:pt>
                <c:pt idx="7">
                  <c:v>550.79999999999995</c:v>
                </c:pt>
                <c:pt idx="8">
                  <c:v>566.20000000000005</c:v>
                </c:pt>
                <c:pt idx="9">
                  <c:v>559.5</c:v>
                </c:pt>
                <c:pt idx="10">
                  <c:v>575.5</c:v>
                </c:pt>
                <c:pt idx="11">
                  <c:v>583.6</c:v>
                </c:pt>
                <c:pt idx="12">
                  <c:v>577.79999999999995</c:v>
                </c:pt>
                <c:pt idx="13">
                  <c:v>590.4</c:v>
                </c:pt>
                <c:pt idx="14">
                  <c:v>578.20000000000005</c:v>
                </c:pt>
                <c:pt idx="15">
                  <c:v>583.9</c:v>
                </c:pt>
                <c:pt idx="16">
                  <c:v>587.5</c:v>
                </c:pt>
                <c:pt idx="17">
                  <c:v>584.6</c:v>
                </c:pt>
                <c:pt idx="18">
                  <c:v>595</c:v>
                </c:pt>
                <c:pt idx="19">
                  <c:v>599</c:v>
                </c:pt>
                <c:pt idx="20">
                  <c:v>608.79999999999995</c:v>
                </c:pt>
                <c:pt idx="21">
                  <c:v>610.1</c:v>
                </c:pt>
                <c:pt idx="22">
                  <c:v>615.1</c:v>
                </c:pt>
                <c:pt idx="23">
                  <c:v>627.20000000000005</c:v>
                </c:pt>
                <c:pt idx="24">
                  <c:v>635.79999999999995</c:v>
                </c:pt>
                <c:pt idx="25">
                  <c:v>649.6</c:v>
                </c:pt>
                <c:pt idx="26">
                  <c:v>642.79999999999995</c:v>
                </c:pt>
                <c:pt idx="27">
                  <c:v>642.20000000000005</c:v>
                </c:pt>
                <c:pt idx="28">
                  <c:v>644.79999999999995</c:v>
                </c:pt>
                <c:pt idx="29">
                  <c:v>578.1</c:v>
                </c:pt>
                <c:pt idx="30">
                  <c:v>582.4</c:v>
                </c:pt>
                <c:pt idx="31">
                  <c:v>600.6</c:v>
                </c:pt>
                <c:pt idx="32">
                  <c:v>609.20000000000005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2-4EEE-916A-FC963DD5AF8D}"/>
            </c:ext>
          </c:extLst>
        </c:ser>
        <c:ser>
          <c:idx val="2"/>
          <c:order val="2"/>
          <c:tx>
            <c:strRef>
              <c:f>Daten!$E$10</c:f>
              <c:strCache>
                <c:ptCount val="1"/>
                <c:pt idx="0">
                  <c:v>Busse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Daten!$B$11:$B$43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2023**</c:v>
                </c:pt>
              </c:strCache>
            </c:strRef>
          </c:cat>
          <c:val>
            <c:numRef>
              <c:f>Daten!$E$11:$E$43</c:f>
              <c:numCache>
                <c:formatCode>#,##0.0</c:formatCode>
                <c:ptCount val="33"/>
                <c:pt idx="0">
                  <c:v>3.9</c:v>
                </c:pt>
                <c:pt idx="1">
                  <c:v>3.9</c:v>
                </c:pt>
                <c:pt idx="2">
                  <c:v>3.8</c:v>
                </c:pt>
                <c:pt idx="3">
                  <c:v>3.7</c:v>
                </c:pt>
                <c:pt idx="4">
                  <c:v>3.7</c:v>
                </c:pt>
                <c:pt idx="5">
                  <c:v>3.7</c:v>
                </c:pt>
                <c:pt idx="6">
                  <c:v>3.8</c:v>
                </c:pt>
                <c:pt idx="7">
                  <c:v>3.8</c:v>
                </c:pt>
                <c:pt idx="8">
                  <c:v>3.7</c:v>
                </c:pt>
                <c:pt idx="9">
                  <c:v>3.7</c:v>
                </c:pt>
                <c:pt idx="10">
                  <c:v>3.7</c:v>
                </c:pt>
                <c:pt idx="11">
                  <c:v>3.6</c:v>
                </c:pt>
                <c:pt idx="12">
                  <c:v>3.6</c:v>
                </c:pt>
                <c:pt idx="13">
                  <c:v>3.6</c:v>
                </c:pt>
                <c:pt idx="14">
                  <c:v>3.5</c:v>
                </c:pt>
                <c:pt idx="15">
                  <c:v>3.5</c:v>
                </c:pt>
                <c:pt idx="16">
                  <c:v>3.4</c:v>
                </c:pt>
                <c:pt idx="17">
                  <c:v>3.3</c:v>
                </c:pt>
                <c:pt idx="18">
                  <c:v>3.4</c:v>
                </c:pt>
                <c:pt idx="19">
                  <c:v>3.3</c:v>
                </c:pt>
                <c:pt idx="20">
                  <c:v>3.3</c:v>
                </c:pt>
                <c:pt idx="21">
                  <c:v>3.3</c:v>
                </c:pt>
                <c:pt idx="22">
                  <c:v>3.3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4.5999999999999996</c:v>
                </c:pt>
                <c:pt idx="27">
                  <c:v>4.5999999999999996</c:v>
                </c:pt>
                <c:pt idx="28">
                  <c:v>4.5999999999999996</c:v>
                </c:pt>
                <c:pt idx="29">
                  <c:v>2.9</c:v>
                </c:pt>
                <c:pt idx="30">
                  <c:v>3.2</c:v>
                </c:pt>
                <c:pt idx="31">
                  <c:v>3.8</c:v>
                </c:pt>
                <c:pt idx="32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2-4EEE-916A-FC963DD5AF8D}"/>
            </c:ext>
          </c:extLst>
        </c:ser>
        <c:ser>
          <c:idx val="3"/>
          <c:order val="3"/>
          <c:tx>
            <c:strRef>
              <c:f>Daten!$F$10</c:f>
              <c:strCache>
                <c:ptCount val="1"/>
                <c:pt idx="0">
                  <c:v>Lkw und Sattelzugmaschinen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strRef>
              <c:f>Daten!$B$11:$B$43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2023**</c:v>
                </c:pt>
              </c:strCache>
            </c:strRef>
          </c:cat>
          <c:val>
            <c:numRef>
              <c:f>Daten!$F$11:$F$43</c:f>
              <c:numCache>
                <c:formatCode>#,##0.0</c:formatCode>
                <c:ptCount val="33"/>
                <c:pt idx="0">
                  <c:v>51.7</c:v>
                </c:pt>
                <c:pt idx="1">
                  <c:v>55.1</c:v>
                </c:pt>
                <c:pt idx="2">
                  <c:v>56</c:v>
                </c:pt>
                <c:pt idx="3">
                  <c:v>59.9</c:v>
                </c:pt>
                <c:pt idx="4">
                  <c:v>62.5</c:v>
                </c:pt>
                <c:pt idx="5">
                  <c:v>63.5</c:v>
                </c:pt>
                <c:pt idx="6">
                  <c:v>64.900000000000006</c:v>
                </c:pt>
                <c:pt idx="7">
                  <c:v>67.3</c:v>
                </c:pt>
                <c:pt idx="8">
                  <c:v>70.900000000000006</c:v>
                </c:pt>
                <c:pt idx="9">
                  <c:v>71.8</c:v>
                </c:pt>
                <c:pt idx="10">
                  <c:v>73.8</c:v>
                </c:pt>
                <c:pt idx="11">
                  <c:v>72</c:v>
                </c:pt>
                <c:pt idx="12">
                  <c:v>71.900000000000006</c:v>
                </c:pt>
                <c:pt idx="13">
                  <c:v>72.8</c:v>
                </c:pt>
                <c:pt idx="14">
                  <c:v>72.5</c:v>
                </c:pt>
                <c:pt idx="15">
                  <c:v>74.2</c:v>
                </c:pt>
                <c:pt idx="16">
                  <c:v>77.7</c:v>
                </c:pt>
                <c:pt idx="17">
                  <c:v>78.3</c:v>
                </c:pt>
                <c:pt idx="18">
                  <c:v>76.099999999999994</c:v>
                </c:pt>
                <c:pt idx="19">
                  <c:v>77.599999999999994</c:v>
                </c:pt>
                <c:pt idx="20">
                  <c:v>80</c:v>
                </c:pt>
                <c:pt idx="21">
                  <c:v>80</c:v>
                </c:pt>
                <c:pt idx="22">
                  <c:v>81</c:v>
                </c:pt>
                <c:pt idx="23">
                  <c:v>83.2</c:v>
                </c:pt>
                <c:pt idx="24">
                  <c:v>85.8</c:v>
                </c:pt>
                <c:pt idx="25">
                  <c:v>88.3</c:v>
                </c:pt>
                <c:pt idx="26">
                  <c:v>84.1</c:v>
                </c:pt>
                <c:pt idx="27">
                  <c:v>86.2</c:v>
                </c:pt>
                <c:pt idx="28">
                  <c:v>87.4</c:v>
                </c:pt>
                <c:pt idx="29">
                  <c:v>83.6</c:v>
                </c:pt>
                <c:pt idx="30">
                  <c:v>88</c:v>
                </c:pt>
                <c:pt idx="31">
                  <c:v>88.9</c:v>
                </c:pt>
                <c:pt idx="32">
                  <c:v>87.9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62-4EEE-916A-FC963DD5AF8D}"/>
            </c:ext>
          </c:extLst>
        </c:ser>
        <c:ser>
          <c:idx val="4"/>
          <c:order val="4"/>
          <c:tx>
            <c:strRef>
              <c:f>Daten!$G$10</c:f>
              <c:strCache>
                <c:ptCount val="1"/>
                <c:pt idx="0">
                  <c:v>Sonstige Kraftfahrzeuge***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Daten!$B$11:$B$43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2023**</c:v>
                </c:pt>
              </c:strCache>
            </c:strRef>
          </c:cat>
          <c:val>
            <c:numRef>
              <c:f>Daten!$G$11:$G$43</c:f>
              <c:numCache>
                <c:formatCode>#,##0.0</c:formatCode>
                <c:ptCount val="33"/>
                <c:pt idx="0">
                  <c:v>8.6</c:v>
                </c:pt>
                <c:pt idx="1">
                  <c:v>8.6</c:v>
                </c:pt>
                <c:pt idx="2">
                  <c:v>8.6</c:v>
                </c:pt>
                <c:pt idx="3">
                  <c:v>9.1</c:v>
                </c:pt>
                <c:pt idx="4">
                  <c:v>9.6</c:v>
                </c:pt>
                <c:pt idx="5">
                  <c:v>9.9</c:v>
                </c:pt>
                <c:pt idx="6">
                  <c:v>10.3</c:v>
                </c:pt>
                <c:pt idx="7">
                  <c:v>10.6</c:v>
                </c:pt>
                <c:pt idx="8">
                  <c:v>11.1</c:v>
                </c:pt>
                <c:pt idx="9">
                  <c:v>11.4</c:v>
                </c:pt>
                <c:pt idx="10">
                  <c:v>11.8</c:v>
                </c:pt>
                <c:pt idx="11">
                  <c:v>12.2</c:v>
                </c:pt>
                <c:pt idx="12">
                  <c:v>12.4</c:v>
                </c:pt>
                <c:pt idx="13">
                  <c:v>12.6</c:v>
                </c:pt>
                <c:pt idx="14">
                  <c:v>12.8</c:v>
                </c:pt>
                <c:pt idx="15">
                  <c:v>7.8</c:v>
                </c:pt>
                <c:pt idx="16">
                  <c:v>8</c:v>
                </c:pt>
                <c:pt idx="17">
                  <c:v>8.1</c:v>
                </c:pt>
                <c:pt idx="18">
                  <c:v>8.4</c:v>
                </c:pt>
                <c:pt idx="19">
                  <c:v>8.5</c:v>
                </c:pt>
                <c:pt idx="20">
                  <c:v>8.8000000000000007</c:v>
                </c:pt>
                <c:pt idx="21">
                  <c:v>9</c:v>
                </c:pt>
                <c:pt idx="22">
                  <c:v>9.3000000000000007</c:v>
                </c:pt>
                <c:pt idx="23">
                  <c:v>9.5</c:v>
                </c:pt>
                <c:pt idx="24">
                  <c:v>9.8000000000000007</c:v>
                </c:pt>
                <c:pt idx="25">
                  <c:v>10</c:v>
                </c:pt>
                <c:pt idx="26">
                  <c:v>4.5</c:v>
                </c:pt>
                <c:pt idx="27">
                  <c:v>4.5</c:v>
                </c:pt>
                <c:pt idx="28">
                  <c:v>4.4000000000000004</c:v>
                </c:pt>
                <c:pt idx="29">
                  <c:v>4.5999999999999996</c:v>
                </c:pt>
                <c:pt idx="30">
                  <c:v>4.5999999999999996</c:v>
                </c:pt>
                <c:pt idx="31">
                  <c:v>4.5999999999999996</c:v>
                </c:pt>
                <c:pt idx="32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62-4EEE-916A-FC963DD5A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524397360"/>
        <c:axId val="328670288"/>
      </c:barChart>
      <c:lineChart>
        <c:grouping val="standard"/>
        <c:varyColors val="0"/>
        <c:ser>
          <c:idx val="5"/>
          <c:order val="5"/>
          <c:tx>
            <c:strRef>
              <c:f>Daten!$H$10</c:f>
              <c:strCache>
                <c:ptCount val="1"/>
                <c:pt idx="0">
                  <c:v>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40-453A-929B-1C755432DF02}"/>
                </c:ext>
              </c:extLst>
            </c:dLbl>
            <c:dLbl>
              <c:idx val="2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40-453A-929B-1C755432DF02}"/>
                </c:ext>
              </c:extLst>
            </c:dLbl>
            <c:dLbl>
              <c:idx val="3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1F0-487C-813F-4ADBE5824F49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Daten!$B$11:$B$43</c:f>
              <c:strCach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2023**</c:v>
                </c:pt>
              </c:strCache>
            </c:strRef>
          </c:cat>
          <c:val>
            <c:numRef>
              <c:f>Daten!$H$11:$H$43</c:f>
              <c:numCache>
                <c:formatCode>#,##0.0</c:formatCode>
                <c:ptCount val="33"/>
                <c:pt idx="0">
                  <c:v>574.20000000000005</c:v>
                </c:pt>
                <c:pt idx="1">
                  <c:v>590</c:v>
                </c:pt>
                <c:pt idx="2">
                  <c:v>597.49999999999989</c:v>
                </c:pt>
                <c:pt idx="3">
                  <c:v>613.6</c:v>
                </c:pt>
                <c:pt idx="4">
                  <c:v>624.50000000000011</c:v>
                </c:pt>
                <c:pt idx="5">
                  <c:v>630.9</c:v>
                </c:pt>
                <c:pt idx="6">
                  <c:v>636.59999999999991</c:v>
                </c:pt>
                <c:pt idx="7">
                  <c:v>648.19999999999993</c:v>
                </c:pt>
                <c:pt idx="8">
                  <c:v>668.60000000000014</c:v>
                </c:pt>
                <c:pt idx="9">
                  <c:v>663.19999999999993</c:v>
                </c:pt>
                <c:pt idx="10">
                  <c:v>682.59999999999991</c:v>
                </c:pt>
                <c:pt idx="11">
                  <c:v>687.40000000000009</c:v>
                </c:pt>
                <c:pt idx="12">
                  <c:v>682.09999999999991</c:v>
                </c:pt>
                <c:pt idx="13">
                  <c:v>696.3</c:v>
                </c:pt>
                <c:pt idx="14">
                  <c:v>684.3</c:v>
                </c:pt>
                <c:pt idx="15">
                  <c:v>687.19999999999993</c:v>
                </c:pt>
                <c:pt idx="16">
                  <c:v>692</c:v>
                </c:pt>
                <c:pt idx="17">
                  <c:v>690.09999999999991</c:v>
                </c:pt>
                <c:pt idx="18">
                  <c:v>699.1</c:v>
                </c:pt>
                <c:pt idx="19">
                  <c:v>704.69999999999993</c:v>
                </c:pt>
                <c:pt idx="20">
                  <c:v>717.59999999999991</c:v>
                </c:pt>
                <c:pt idx="21">
                  <c:v>719.3</c:v>
                </c:pt>
                <c:pt idx="22">
                  <c:v>725.69999999999993</c:v>
                </c:pt>
                <c:pt idx="23">
                  <c:v>740.5</c:v>
                </c:pt>
                <c:pt idx="24">
                  <c:v>752.29999999999984</c:v>
                </c:pt>
                <c:pt idx="25">
                  <c:v>769.1</c:v>
                </c:pt>
                <c:pt idx="26">
                  <c:v>749.6</c:v>
                </c:pt>
                <c:pt idx="27">
                  <c:v>751.1</c:v>
                </c:pt>
                <c:pt idx="28">
                  <c:v>755</c:v>
                </c:pt>
                <c:pt idx="29">
                  <c:v>681.6</c:v>
                </c:pt>
                <c:pt idx="30">
                  <c:v>690.3</c:v>
                </c:pt>
                <c:pt idx="31">
                  <c:v>710.9</c:v>
                </c:pt>
                <c:pt idx="32">
                  <c:v>718.5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0-453A-929B-1C755432D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397360"/>
        <c:axId val="328670288"/>
      </c:lineChart>
      <c:catAx>
        <c:axId val="52439736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50" baseline="0">
                <a:latin typeface="Meta Offc" pitchFamily="34" charset="0"/>
              </a:defRPr>
            </a:pPr>
            <a:endParaRPr lang="de-DE"/>
          </a:p>
        </c:txPr>
        <c:crossAx val="328670288"/>
        <c:crosses val="autoZero"/>
        <c:auto val="1"/>
        <c:lblAlgn val="ctr"/>
        <c:lblOffset val="100"/>
        <c:noMultiLvlLbl val="0"/>
      </c:catAx>
      <c:valAx>
        <c:axId val="32867028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Milliarden Kilometer</c:v>
                </c:pt>
              </c:strCache>
            </c:strRef>
          </c:tx>
          <c:layout>
            <c:manualLayout>
              <c:xMode val="edge"/>
              <c:yMode val="edge"/>
              <c:x val="7.6616937845859712E-2"/>
              <c:y val="1.543375543070208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2439736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delete val="1"/>
      </c:legendEntry>
      <c:layout>
        <c:manualLayout>
          <c:xMode val="edge"/>
          <c:yMode val="edge"/>
          <c:x val="3.5972957336764227E-2"/>
          <c:y val="0.85979206524798979"/>
          <c:w val="0.96402698418447086"/>
          <c:h val="3.8943185302718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</xdr:colOff>
      <xdr:row>1</xdr:row>
      <xdr:rowOff>249859</xdr:rowOff>
    </xdr:from>
    <xdr:to>
      <xdr:col>15</xdr:col>
      <xdr:colOff>651220</xdr:colOff>
      <xdr:row>23</xdr:row>
      <xdr:rowOff>28989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644770</xdr:colOff>
      <xdr:row>19</xdr:row>
      <xdr:rowOff>64813</xdr:rowOff>
    </xdr:from>
    <xdr:to>
      <xdr:col>15</xdr:col>
      <xdr:colOff>450770</xdr:colOff>
      <xdr:row>22</xdr:row>
      <xdr:rowOff>30946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791808" y="5047121"/>
          <a:ext cx="2209231" cy="281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Verkehr in Zahlen 2024/25, S.152f. und ältere Ausgaben
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40420</xdr:colOff>
      <xdr:row>19</xdr:row>
      <xdr:rowOff>64468</xdr:rowOff>
    </xdr:from>
    <xdr:to>
      <xdr:col>10</xdr:col>
      <xdr:colOff>329712</xdr:colOff>
      <xdr:row>22</xdr:row>
      <xdr:rowOff>14652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0228" y="5046776"/>
          <a:ext cx="4216522" cy="265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1243</xdr:rowOff>
    </xdr:from>
    <xdr:to>
      <xdr:col>12</xdr:col>
      <xdr:colOff>902804</xdr:colOff>
      <xdr:row>2</xdr:row>
      <xdr:rowOff>29818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935" y="258004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Gesamtfahrleistungen im Straßenverkehr nach Kraftfahrzeugarten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4</xdr:col>
      <xdr:colOff>138390</xdr:colOff>
      <xdr:row>2</xdr:row>
      <xdr:rowOff>16495</xdr:rowOff>
    </xdr:from>
    <xdr:to>
      <xdr:col>6</xdr:col>
      <xdr:colOff>415167</xdr:colOff>
      <xdr:row>3</xdr:row>
      <xdr:rowOff>45070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38515" y="508620"/>
          <a:ext cx="1324527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15</xdr:col>
      <xdr:colOff>431483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43679"/>
          <a:ext cx="666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37595</xdr:colOff>
      <xdr:row>19</xdr:row>
      <xdr:rowOff>55325</xdr:rowOff>
    </xdr:from>
    <xdr:to>
      <xdr:col>15</xdr:col>
      <xdr:colOff>460791</xdr:colOff>
      <xdr:row>19</xdr:row>
      <xdr:rowOff>55325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57403" y="5037633"/>
          <a:ext cx="675365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8282</xdr:colOff>
      <xdr:row>18</xdr:row>
      <xdr:rowOff>807151</xdr:rowOff>
    </xdr:from>
    <xdr:to>
      <xdr:col>15</xdr:col>
      <xdr:colOff>431478</xdr:colOff>
      <xdr:row>18</xdr:row>
      <xdr:rowOff>807151</xdr:rowOff>
    </xdr:to>
    <xdr:cxnSp macro="">
      <xdr:nvCxnSpPr>
        <xdr:cNvPr id="35" name="Gerade Verbindung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228090" y="4683093"/>
          <a:ext cx="675365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47626</xdr:colOff>
      <xdr:row>19</xdr:row>
      <xdr:rowOff>73024</xdr:rowOff>
    </xdr:from>
    <xdr:to>
      <xdr:col>8</xdr:col>
      <xdr:colOff>594581</xdr:colOff>
      <xdr:row>22</xdr:row>
      <xdr:rowOff>39687</xdr:rowOff>
    </xdr:to>
    <xdr:sp macro="" textlink="Daten!B4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69876" y="4978399"/>
          <a:ext cx="3420330" cy="268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914CF29-2AA1-4ED8-A9A5-EF156AFE3C2B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mit 2017 wurde das Berechnungsverfahren mit der Verfügbarkeit neuer Datenquellen modifiziert
** vorläufige Angaben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47626</xdr:colOff>
      <xdr:row>21</xdr:row>
      <xdr:rowOff>7937</xdr:rowOff>
    </xdr:from>
    <xdr:to>
      <xdr:col>8</xdr:col>
      <xdr:colOff>594581</xdr:colOff>
      <xdr:row>23</xdr:row>
      <xdr:rowOff>117475</xdr:rowOff>
    </xdr:to>
    <xdr:sp macro="" textlink="Daten!B5">
      <xdr:nvSpPr>
        <xdr:cNvPr id="19" name="Textfeld 18">
          <a:extLst>
            <a:ext uri="{FF2B5EF4-FFF2-40B4-BE49-F238E27FC236}">
              <a16:creationId xmlns:a16="http://schemas.microsoft.com/office/drawing/2014/main" id="{8855079C-53D5-41B4-941A-9DA8956E9B61}"/>
            </a:ext>
          </a:extLst>
        </xdr:cNvPr>
        <xdr:cNvSpPr txBox="1"/>
      </xdr:nvSpPr>
      <xdr:spPr>
        <a:xfrm>
          <a:off x="269876" y="5167312"/>
          <a:ext cx="3420330" cy="268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A0CEC2-642C-4D43-A5A4-ABE91AD9AAA5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gewöhnliche Zugmaschinen sowie Sonderkraftfahrzeuge nicht zur Lastenbeförderung; ab 2006 werden Fahrzeuge mit Zweckbestimmung (wie Wohnmobile, Krankenwagen) den Pkw zugeordnet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68"/>
  <sheetViews>
    <sheetView showGridLines="0" topLeftCell="A7" zoomScale="90" zoomScaleNormal="90" workbookViewId="0">
      <selection activeCell="F52" sqref="F52"/>
    </sheetView>
  </sheetViews>
  <sheetFormatPr baseColWidth="10" defaultColWidth="11.42578125" defaultRowHeight="12.75" x14ac:dyDescent="0.2"/>
  <cols>
    <col min="1" max="1" width="18" style="24" bestFit="1" customWidth="1"/>
    <col min="2" max="8" width="16.7109375" style="24" customWidth="1"/>
    <col min="9" max="9" width="11.42578125" style="13"/>
    <col min="10" max="11" width="11.42578125" style="43"/>
    <col min="12" max="12" width="11.42578125" style="13"/>
    <col min="13" max="13" width="17" style="24" customWidth="1"/>
    <col min="14" max="14" width="13.42578125" style="24" customWidth="1"/>
    <col min="15" max="16" width="11.42578125" style="24"/>
    <col min="17" max="17" width="21.5703125" style="24" customWidth="1"/>
    <col min="18" max="16384" width="11.42578125" style="24"/>
  </cols>
  <sheetData>
    <row r="1" spans="1:23" ht="15.95" customHeight="1" x14ac:dyDescent="0.2">
      <c r="A1" s="41" t="s">
        <v>1</v>
      </c>
      <c r="B1" s="63" t="s">
        <v>17</v>
      </c>
      <c r="C1" s="64"/>
      <c r="D1" s="64"/>
      <c r="E1" s="64"/>
      <c r="F1" s="64"/>
      <c r="G1" s="64"/>
      <c r="H1" s="65"/>
    </row>
    <row r="2" spans="1:23" ht="15.95" customHeight="1" x14ac:dyDescent="0.2">
      <c r="A2" s="41" t="s">
        <v>2</v>
      </c>
      <c r="B2" s="70"/>
      <c r="C2" s="71"/>
      <c r="D2" s="71"/>
      <c r="E2" s="71"/>
      <c r="F2" s="71"/>
      <c r="G2" s="71"/>
      <c r="H2" s="71"/>
    </row>
    <row r="3" spans="1:23" ht="15.95" customHeight="1" x14ac:dyDescent="0.2">
      <c r="A3" s="41" t="s">
        <v>0</v>
      </c>
      <c r="B3" s="63" t="s">
        <v>23</v>
      </c>
      <c r="C3" s="64"/>
      <c r="D3" s="64"/>
      <c r="E3" s="64"/>
      <c r="F3" s="64"/>
      <c r="G3" s="64"/>
      <c r="H3" s="65"/>
      <c r="W3" s="25" t="str">
        <f>"Quelle: "&amp;Daten!B3</f>
        <v xml:space="preserve">Quelle: Bundesministerium für Digitales und Verkehr (Hrsg.), Verkehr in Zahlen 2024/25, S.152f. und ältere Ausgaben
</v>
      </c>
    </row>
    <row r="4" spans="1:23" ht="27" customHeight="1" x14ac:dyDescent="0.2">
      <c r="A4" s="41" t="s">
        <v>3</v>
      </c>
      <c r="B4" s="72" t="s">
        <v>20</v>
      </c>
      <c r="C4" s="71"/>
      <c r="D4" s="71"/>
      <c r="E4" s="71"/>
      <c r="F4" s="71"/>
      <c r="G4" s="71"/>
      <c r="H4" s="71"/>
    </row>
    <row r="5" spans="1:23" ht="33" customHeight="1" x14ac:dyDescent="0.2">
      <c r="A5" s="41" t="s">
        <v>3</v>
      </c>
      <c r="B5" s="72" t="s">
        <v>21</v>
      </c>
      <c r="C5" s="71"/>
      <c r="D5" s="71"/>
      <c r="E5" s="71"/>
      <c r="F5" s="71"/>
      <c r="G5" s="71"/>
      <c r="H5" s="71"/>
    </row>
    <row r="6" spans="1:23" x14ac:dyDescent="0.2">
      <c r="A6" s="41" t="s">
        <v>8</v>
      </c>
      <c r="B6" s="66" t="s">
        <v>12</v>
      </c>
      <c r="C6" s="67"/>
      <c r="D6" s="67"/>
      <c r="E6" s="67"/>
      <c r="F6" s="67"/>
      <c r="G6" s="67"/>
      <c r="H6" s="67"/>
    </row>
    <row r="7" spans="1:23" x14ac:dyDescent="0.2">
      <c r="A7" s="42" t="s">
        <v>9</v>
      </c>
      <c r="B7" s="68"/>
      <c r="C7" s="69"/>
      <c r="D7" s="69"/>
      <c r="E7" s="69"/>
      <c r="F7" s="69"/>
      <c r="G7" s="69"/>
      <c r="H7" s="69"/>
    </row>
    <row r="8" spans="1:23" x14ac:dyDescent="0.2">
      <c r="B8" s="25"/>
      <c r="C8" s="25"/>
      <c r="D8" s="25"/>
      <c r="E8" s="25"/>
      <c r="F8" s="25"/>
      <c r="G8" s="25"/>
      <c r="H8" s="25"/>
      <c r="I8" s="53"/>
      <c r="J8" s="54"/>
      <c r="K8" s="54"/>
      <c r="L8" s="53"/>
      <c r="M8" s="25"/>
      <c r="N8" s="25"/>
    </row>
    <row r="9" spans="1:23" ht="31.5" customHeight="1" x14ac:dyDescent="0.25">
      <c r="A9" s="14"/>
      <c r="B9" s="55"/>
      <c r="C9" s="53"/>
      <c r="D9" s="56"/>
      <c r="E9" s="56"/>
      <c r="F9" s="56"/>
      <c r="G9" s="56"/>
      <c r="H9" s="56"/>
      <c r="I9" s="53"/>
      <c r="J9" s="60" t="s">
        <v>16</v>
      </c>
      <c r="K9" s="61"/>
      <c r="L9" s="61"/>
      <c r="M9" s="61"/>
      <c r="N9" s="62"/>
    </row>
    <row r="10" spans="1:23" ht="35.25" customHeight="1" x14ac:dyDescent="0.25">
      <c r="A10" s="13"/>
      <c r="B10" s="57"/>
      <c r="C10" s="58" t="s">
        <v>13</v>
      </c>
      <c r="D10" s="58" t="s">
        <v>15</v>
      </c>
      <c r="E10" s="58" t="s">
        <v>10</v>
      </c>
      <c r="F10" s="58" t="s">
        <v>14</v>
      </c>
      <c r="G10" s="58" t="s">
        <v>18</v>
      </c>
      <c r="H10" s="58" t="s">
        <v>11</v>
      </c>
      <c r="I10" s="59"/>
      <c r="J10" s="58" t="s">
        <v>13</v>
      </c>
      <c r="K10" s="58" t="s">
        <v>15</v>
      </c>
      <c r="L10" s="58" t="s">
        <v>10</v>
      </c>
      <c r="M10" s="58" t="s">
        <v>14</v>
      </c>
      <c r="N10" s="58" t="s">
        <v>18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ht="18.75" customHeight="1" x14ac:dyDescent="0.2">
      <c r="A11" s="13"/>
      <c r="B11" s="32">
        <v>1991</v>
      </c>
      <c r="C11" s="33">
        <v>13.6</v>
      </c>
      <c r="D11" s="33">
        <v>496.4</v>
      </c>
      <c r="E11" s="33">
        <v>3.9</v>
      </c>
      <c r="F11" s="33">
        <v>51.7</v>
      </c>
      <c r="G11" s="33">
        <v>8.6</v>
      </c>
      <c r="H11" s="44">
        <f t="shared" ref="H11:H31" si="0">SUM(C11:G11)</f>
        <v>574.20000000000005</v>
      </c>
      <c r="I11" s="50"/>
      <c r="J11" s="33">
        <f>C11/H11*100</f>
        <v>2.3685127133402992</v>
      </c>
      <c r="K11" s="33">
        <f>D11/H11*100</f>
        <v>86.450714036920928</v>
      </c>
      <c r="L11" s="33">
        <f>E11/H11*100</f>
        <v>0.67920585161964464</v>
      </c>
      <c r="M11" s="33">
        <f>F11/H11*100</f>
        <v>9.0038314176245215</v>
      </c>
      <c r="N11" s="33">
        <f>G11/H11*100</f>
        <v>1.4977359804946011</v>
      </c>
      <c r="P11" s="48"/>
    </row>
    <row r="12" spans="1:23" ht="18.75" customHeight="1" x14ac:dyDescent="0.2">
      <c r="A12" s="15"/>
      <c r="B12" s="34">
        <v>1992</v>
      </c>
      <c r="C12" s="35">
        <v>12.4</v>
      </c>
      <c r="D12" s="35">
        <v>510</v>
      </c>
      <c r="E12" s="35">
        <v>3.9</v>
      </c>
      <c r="F12" s="35">
        <v>55.1</v>
      </c>
      <c r="G12" s="35">
        <v>8.6</v>
      </c>
      <c r="H12" s="45">
        <f t="shared" si="0"/>
        <v>590</v>
      </c>
      <c r="I12" s="50"/>
      <c r="J12" s="35">
        <f t="shared" ref="J12:J39" si="1">C12/H12*100</f>
        <v>2.1016949152542375</v>
      </c>
      <c r="K12" s="35">
        <f t="shared" ref="K12:K39" si="2">D12/H12*100</f>
        <v>86.440677966101703</v>
      </c>
      <c r="L12" s="35">
        <f t="shared" ref="L12:L39" si="3">E12/H12*100</f>
        <v>0.66101694915254239</v>
      </c>
      <c r="M12" s="35">
        <f t="shared" ref="M12:M39" si="4">F12/H12*100</f>
        <v>9.3389830508474567</v>
      </c>
      <c r="N12" s="35">
        <f t="shared" ref="N12:N39" si="5">G12/H12*100</f>
        <v>1.4576271186440677</v>
      </c>
      <c r="P12" s="48"/>
    </row>
    <row r="13" spans="1:23" ht="18.75" customHeight="1" x14ac:dyDescent="0.2">
      <c r="A13" s="15"/>
      <c r="B13" s="32">
        <v>1993</v>
      </c>
      <c r="C13" s="33">
        <v>11.3</v>
      </c>
      <c r="D13" s="33">
        <v>517.79999999999995</v>
      </c>
      <c r="E13" s="33">
        <v>3.8</v>
      </c>
      <c r="F13" s="33">
        <v>56</v>
      </c>
      <c r="G13" s="33">
        <v>8.6</v>
      </c>
      <c r="H13" s="44">
        <f t="shared" si="0"/>
        <v>597.49999999999989</v>
      </c>
      <c r="I13" s="50"/>
      <c r="J13" s="33">
        <f t="shared" si="1"/>
        <v>1.8912133891213392</v>
      </c>
      <c r="K13" s="33">
        <f t="shared" si="2"/>
        <v>86.661087866108801</v>
      </c>
      <c r="L13" s="33">
        <f t="shared" si="3"/>
        <v>0.63598326359832646</v>
      </c>
      <c r="M13" s="33">
        <f t="shared" si="4"/>
        <v>9.3723849372384951</v>
      </c>
      <c r="N13" s="33">
        <f t="shared" si="5"/>
        <v>1.4393305439330546</v>
      </c>
      <c r="P13" s="48"/>
    </row>
    <row r="14" spans="1:23" ht="18.75" customHeight="1" x14ac:dyDescent="0.2">
      <c r="A14" s="15"/>
      <c r="B14" s="34">
        <v>1994</v>
      </c>
      <c r="C14" s="35">
        <v>12.8</v>
      </c>
      <c r="D14" s="35">
        <v>528.1</v>
      </c>
      <c r="E14" s="35">
        <v>3.7</v>
      </c>
      <c r="F14" s="35">
        <v>59.9</v>
      </c>
      <c r="G14" s="35">
        <v>9.1</v>
      </c>
      <c r="H14" s="45">
        <f t="shared" si="0"/>
        <v>613.6</v>
      </c>
      <c r="I14" s="50"/>
      <c r="J14" s="35">
        <f t="shared" si="1"/>
        <v>2.0860495436766624</v>
      </c>
      <c r="K14" s="35">
        <f t="shared" si="2"/>
        <v>86.065840938722289</v>
      </c>
      <c r="L14" s="35">
        <f t="shared" si="3"/>
        <v>0.60299869621903524</v>
      </c>
      <c r="M14" s="35">
        <f t="shared" si="4"/>
        <v>9.7620599739243801</v>
      </c>
      <c r="N14" s="35">
        <f t="shared" si="5"/>
        <v>1.4830508474576269</v>
      </c>
      <c r="P14" s="48"/>
    </row>
    <row r="15" spans="1:23" ht="18.75" customHeight="1" x14ac:dyDescent="0.2">
      <c r="A15" s="15"/>
      <c r="B15" s="32">
        <v>1995</v>
      </c>
      <c r="C15" s="33">
        <v>13.6</v>
      </c>
      <c r="D15" s="33">
        <v>535.1</v>
      </c>
      <c r="E15" s="33">
        <v>3.7</v>
      </c>
      <c r="F15" s="33">
        <v>62.5</v>
      </c>
      <c r="G15" s="33">
        <v>9.6</v>
      </c>
      <c r="H15" s="44">
        <f t="shared" si="0"/>
        <v>624.50000000000011</v>
      </c>
      <c r="I15" s="50"/>
      <c r="J15" s="33">
        <f t="shared" si="1"/>
        <v>2.1777421937550034</v>
      </c>
      <c r="K15" s="33">
        <f t="shared" si="2"/>
        <v>85.684547638110473</v>
      </c>
      <c r="L15" s="33">
        <f t="shared" si="3"/>
        <v>0.59247397918334666</v>
      </c>
      <c r="M15" s="33">
        <f t="shared" si="4"/>
        <v>10.008006405124098</v>
      </c>
      <c r="N15" s="33">
        <f t="shared" si="5"/>
        <v>1.5372297838270612</v>
      </c>
      <c r="P15" s="48"/>
    </row>
    <row r="16" spans="1:23" ht="18.75" customHeight="1" x14ac:dyDescent="0.2">
      <c r="A16" s="15"/>
      <c r="B16" s="34">
        <v>1996</v>
      </c>
      <c r="C16" s="35">
        <v>14.3</v>
      </c>
      <c r="D16" s="35">
        <v>539.5</v>
      </c>
      <c r="E16" s="35">
        <v>3.7</v>
      </c>
      <c r="F16" s="35">
        <v>63.5</v>
      </c>
      <c r="G16" s="35">
        <v>9.9</v>
      </c>
      <c r="H16" s="45">
        <f t="shared" si="0"/>
        <v>630.9</v>
      </c>
      <c r="I16" s="50"/>
      <c r="J16" s="35">
        <f t="shared" si="1"/>
        <v>2.2666032651767321</v>
      </c>
      <c r="K16" s="35">
        <f t="shared" si="2"/>
        <v>85.51275954984942</v>
      </c>
      <c r="L16" s="35">
        <f t="shared" si="3"/>
        <v>0.5864637818988746</v>
      </c>
      <c r="M16" s="35">
        <f t="shared" si="4"/>
        <v>10.06498652718339</v>
      </c>
      <c r="N16" s="35">
        <f t="shared" si="5"/>
        <v>1.5691868758915835</v>
      </c>
      <c r="P16" s="48"/>
    </row>
    <row r="17" spans="1:16" ht="18.75" customHeight="1" x14ac:dyDescent="0.2">
      <c r="A17" s="15"/>
      <c r="B17" s="32">
        <v>1997</v>
      </c>
      <c r="C17" s="33">
        <v>14.9</v>
      </c>
      <c r="D17" s="33">
        <v>542.70000000000005</v>
      </c>
      <c r="E17" s="33">
        <v>3.8</v>
      </c>
      <c r="F17" s="33">
        <v>64.900000000000006</v>
      </c>
      <c r="G17" s="33">
        <v>10.3</v>
      </c>
      <c r="H17" s="44">
        <f t="shared" si="0"/>
        <v>636.59999999999991</v>
      </c>
      <c r="I17" s="50"/>
      <c r="J17" s="33">
        <f t="shared" si="1"/>
        <v>2.3405592208608232</v>
      </c>
      <c r="K17" s="33">
        <f t="shared" si="2"/>
        <v>85.249764373232821</v>
      </c>
      <c r="L17" s="33">
        <f t="shared" si="3"/>
        <v>0.59692114357524351</v>
      </c>
      <c r="M17" s="33">
        <f t="shared" si="4"/>
        <v>10.194784794219293</v>
      </c>
      <c r="N17" s="33">
        <f t="shared" si="5"/>
        <v>1.6179704681118445</v>
      </c>
      <c r="P17" s="48"/>
    </row>
    <row r="18" spans="1:16" ht="18.75" customHeight="1" x14ac:dyDescent="0.2">
      <c r="A18" s="15"/>
      <c r="B18" s="34">
        <v>1998</v>
      </c>
      <c r="C18" s="35">
        <v>15.7</v>
      </c>
      <c r="D18" s="35">
        <v>550.79999999999995</v>
      </c>
      <c r="E18" s="35">
        <v>3.8</v>
      </c>
      <c r="F18" s="35">
        <v>67.3</v>
      </c>
      <c r="G18" s="35">
        <v>10.6</v>
      </c>
      <c r="H18" s="45">
        <f t="shared" si="0"/>
        <v>648.19999999999993</v>
      </c>
      <c r="I18" s="50"/>
      <c r="J18" s="35">
        <f t="shared" si="1"/>
        <v>2.4220919469299598</v>
      </c>
      <c r="K18" s="35">
        <f t="shared" si="2"/>
        <v>84.9737735266893</v>
      </c>
      <c r="L18" s="35">
        <f t="shared" si="3"/>
        <v>0.58623881518049992</v>
      </c>
      <c r="M18" s="35">
        <f t="shared" si="4"/>
        <v>10.382597963591484</v>
      </c>
      <c r="N18" s="35">
        <f t="shared" si="5"/>
        <v>1.6352977476087629</v>
      </c>
      <c r="P18" s="48"/>
    </row>
    <row r="19" spans="1:16" ht="18.75" customHeight="1" x14ac:dyDescent="0.2">
      <c r="A19" s="15"/>
      <c r="B19" s="32">
        <v>1999</v>
      </c>
      <c r="C19" s="33">
        <v>16.7</v>
      </c>
      <c r="D19" s="33">
        <v>566.20000000000005</v>
      </c>
      <c r="E19" s="33">
        <v>3.7</v>
      </c>
      <c r="F19" s="33">
        <v>70.900000000000006</v>
      </c>
      <c r="G19" s="33">
        <v>11.1</v>
      </c>
      <c r="H19" s="44">
        <f t="shared" si="0"/>
        <v>668.60000000000014</v>
      </c>
      <c r="I19" s="50"/>
      <c r="J19" s="33">
        <f t="shared" si="1"/>
        <v>2.497756506132216</v>
      </c>
      <c r="K19" s="33">
        <f t="shared" si="2"/>
        <v>84.684415195931777</v>
      </c>
      <c r="L19" s="33">
        <f t="shared" si="3"/>
        <v>0.55339515405324557</v>
      </c>
      <c r="M19" s="33">
        <f t="shared" si="4"/>
        <v>10.604247681723002</v>
      </c>
      <c r="N19" s="33">
        <f t="shared" si="5"/>
        <v>1.6601854621597363</v>
      </c>
      <c r="P19" s="48"/>
    </row>
    <row r="20" spans="1:16" ht="18.75" customHeight="1" x14ac:dyDescent="0.2">
      <c r="A20" s="15"/>
      <c r="B20" s="34">
        <v>2000</v>
      </c>
      <c r="C20" s="35">
        <v>16.8</v>
      </c>
      <c r="D20" s="35">
        <v>559.5</v>
      </c>
      <c r="E20" s="35">
        <v>3.7</v>
      </c>
      <c r="F20" s="35">
        <v>71.8</v>
      </c>
      <c r="G20" s="35">
        <v>11.4</v>
      </c>
      <c r="H20" s="45">
        <f t="shared" si="0"/>
        <v>663.19999999999993</v>
      </c>
      <c r="I20" s="50"/>
      <c r="J20" s="35">
        <f t="shared" si="1"/>
        <v>2.533172496984319</v>
      </c>
      <c r="K20" s="35">
        <f t="shared" si="2"/>
        <v>84.363691194209906</v>
      </c>
      <c r="L20" s="35">
        <f t="shared" si="3"/>
        <v>0.55790108564535601</v>
      </c>
      <c r="M20" s="35">
        <f t="shared" si="4"/>
        <v>10.826296743063933</v>
      </c>
      <c r="N20" s="35">
        <f t="shared" si="5"/>
        <v>1.7189384800965022</v>
      </c>
      <c r="P20" s="48"/>
    </row>
    <row r="21" spans="1:16" ht="18.75" customHeight="1" x14ac:dyDescent="0.2">
      <c r="A21" s="15"/>
      <c r="B21" s="32">
        <v>2001</v>
      </c>
      <c r="C21" s="33">
        <v>17.8</v>
      </c>
      <c r="D21" s="33">
        <v>575.5</v>
      </c>
      <c r="E21" s="33">
        <v>3.7</v>
      </c>
      <c r="F21" s="33">
        <v>73.8</v>
      </c>
      <c r="G21" s="33">
        <v>11.8</v>
      </c>
      <c r="H21" s="44">
        <f t="shared" si="0"/>
        <v>682.59999999999991</v>
      </c>
      <c r="I21" s="50"/>
      <c r="J21" s="33">
        <f t="shared" si="1"/>
        <v>2.6076765309112222</v>
      </c>
      <c r="K21" s="33">
        <f t="shared" si="2"/>
        <v>84.309991210079119</v>
      </c>
      <c r="L21" s="33">
        <f t="shared" si="3"/>
        <v>0.54204512159390572</v>
      </c>
      <c r="M21" s="33">
        <f t="shared" si="4"/>
        <v>10.811602695575742</v>
      </c>
      <c r="N21" s="33">
        <f t="shared" si="5"/>
        <v>1.7286844418400238</v>
      </c>
      <c r="P21" s="48"/>
    </row>
    <row r="22" spans="1:16" ht="18.75" customHeight="1" x14ac:dyDescent="0.2">
      <c r="A22" s="15"/>
      <c r="B22" s="34">
        <v>2002</v>
      </c>
      <c r="C22" s="35">
        <v>16</v>
      </c>
      <c r="D22" s="35">
        <v>583.6</v>
      </c>
      <c r="E22" s="35">
        <v>3.6</v>
      </c>
      <c r="F22" s="35">
        <v>72</v>
      </c>
      <c r="G22" s="35">
        <v>12.2</v>
      </c>
      <c r="H22" s="45">
        <f t="shared" si="0"/>
        <v>687.40000000000009</v>
      </c>
      <c r="I22" s="50"/>
      <c r="J22" s="35">
        <f t="shared" si="1"/>
        <v>2.3276112889147509</v>
      </c>
      <c r="K22" s="35">
        <f t="shared" si="2"/>
        <v>84.899621763165541</v>
      </c>
      <c r="L22" s="35">
        <f t="shared" si="3"/>
        <v>0.52371254000581891</v>
      </c>
      <c r="M22" s="35">
        <f t="shared" si="4"/>
        <v>10.474250800116378</v>
      </c>
      <c r="N22" s="35">
        <f t="shared" si="5"/>
        <v>1.7748036077974976</v>
      </c>
      <c r="P22" s="48"/>
    </row>
    <row r="23" spans="1:16" ht="18.75" customHeight="1" x14ac:dyDescent="0.2">
      <c r="A23" s="15"/>
      <c r="B23" s="32">
        <v>2003</v>
      </c>
      <c r="C23" s="33">
        <v>16.399999999999999</v>
      </c>
      <c r="D23" s="33">
        <v>577.79999999999995</v>
      </c>
      <c r="E23" s="33">
        <v>3.6</v>
      </c>
      <c r="F23" s="33">
        <v>71.900000000000006</v>
      </c>
      <c r="G23" s="33">
        <v>12.4</v>
      </c>
      <c r="H23" s="44">
        <f t="shared" si="0"/>
        <v>682.09999999999991</v>
      </c>
      <c r="I23" s="50"/>
      <c r="J23" s="33">
        <f t="shared" si="1"/>
        <v>2.404339539656942</v>
      </c>
      <c r="K23" s="33">
        <f t="shared" si="2"/>
        <v>84.708986952059817</v>
      </c>
      <c r="L23" s="33">
        <f t="shared" si="3"/>
        <v>0.52778185016859702</v>
      </c>
      <c r="M23" s="33">
        <f t="shared" si="4"/>
        <v>10.540976396422815</v>
      </c>
      <c r="N23" s="33">
        <f t="shared" si="5"/>
        <v>1.8179152616918344</v>
      </c>
      <c r="P23" s="48"/>
    </row>
    <row r="24" spans="1:16" ht="18.75" customHeight="1" x14ac:dyDescent="0.2">
      <c r="A24" s="15"/>
      <c r="B24" s="34">
        <v>2004</v>
      </c>
      <c r="C24" s="35">
        <v>16.899999999999999</v>
      </c>
      <c r="D24" s="35">
        <v>590.4</v>
      </c>
      <c r="E24" s="35">
        <v>3.6</v>
      </c>
      <c r="F24" s="35">
        <v>72.8</v>
      </c>
      <c r="G24" s="35">
        <v>12.6</v>
      </c>
      <c r="H24" s="45">
        <f t="shared" si="0"/>
        <v>696.3</v>
      </c>
      <c r="I24" s="50"/>
      <c r="J24" s="35">
        <f t="shared" si="1"/>
        <v>2.4271147493896308</v>
      </c>
      <c r="K24" s="35">
        <f t="shared" si="2"/>
        <v>84.791038345540713</v>
      </c>
      <c r="L24" s="35">
        <f t="shared" si="3"/>
        <v>0.51701852649719959</v>
      </c>
      <c r="M24" s="35">
        <f t="shared" si="4"/>
        <v>10.455263535832257</v>
      </c>
      <c r="N24" s="35">
        <f t="shared" si="5"/>
        <v>1.8095648427401985</v>
      </c>
      <c r="P24" s="48"/>
    </row>
    <row r="25" spans="1:16" ht="18.75" customHeight="1" x14ac:dyDescent="0.2">
      <c r="A25" s="13"/>
      <c r="B25" s="32">
        <v>2005</v>
      </c>
      <c r="C25" s="33">
        <v>17.3</v>
      </c>
      <c r="D25" s="33">
        <v>578.20000000000005</v>
      </c>
      <c r="E25" s="33">
        <v>3.5</v>
      </c>
      <c r="F25" s="33">
        <v>72.5</v>
      </c>
      <c r="G25" s="33">
        <v>12.8</v>
      </c>
      <c r="H25" s="44">
        <f t="shared" si="0"/>
        <v>684.3</v>
      </c>
      <c r="I25" s="50"/>
      <c r="J25" s="33">
        <f t="shared" si="1"/>
        <v>2.5281309367236595</v>
      </c>
      <c r="K25" s="33">
        <f t="shared" si="2"/>
        <v>84.495104486336416</v>
      </c>
      <c r="L25" s="33">
        <f t="shared" si="3"/>
        <v>0.51147157679380395</v>
      </c>
      <c r="M25" s="33">
        <f t="shared" si="4"/>
        <v>10.594768376443081</v>
      </c>
      <c r="N25" s="33">
        <f t="shared" si="5"/>
        <v>1.8705246237030542</v>
      </c>
      <c r="P25" s="48"/>
    </row>
    <row r="26" spans="1:16" ht="18.75" customHeight="1" x14ac:dyDescent="0.2">
      <c r="B26" s="34">
        <v>2006</v>
      </c>
      <c r="C26" s="35">
        <v>17.8</v>
      </c>
      <c r="D26" s="35">
        <v>583.9</v>
      </c>
      <c r="E26" s="35">
        <v>3.5</v>
      </c>
      <c r="F26" s="35">
        <v>74.2</v>
      </c>
      <c r="G26" s="35">
        <v>7.8</v>
      </c>
      <c r="H26" s="45">
        <f t="shared" si="0"/>
        <v>687.19999999999993</v>
      </c>
      <c r="I26" s="50"/>
      <c r="J26" s="35">
        <f t="shared" si="1"/>
        <v>2.5902211874272414</v>
      </c>
      <c r="K26" s="35">
        <f t="shared" si="2"/>
        <v>84.967986030267767</v>
      </c>
      <c r="L26" s="35">
        <f t="shared" si="3"/>
        <v>0.5093131548311991</v>
      </c>
      <c r="M26" s="35">
        <f t="shared" si="4"/>
        <v>10.797438882421421</v>
      </c>
      <c r="N26" s="35">
        <f t="shared" si="5"/>
        <v>1.1350407450523867</v>
      </c>
      <c r="P26" s="48"/>
    </row>
    <row r="27" spans="1:16" ht="18.75" customHeight="1" x14ac:dyDescent="0.2">
      <c r="B27" s="32">
        <v>2007</v>
      </c>
      <c r="C27" s="33">
        <v>15.4</v>
      </c>
      <c r="D27" s="33">
        <v>587.5</v>
      </c>
      <c r="E27" s="33">
        <v>3.4</v>
      </c>
      <c r="F27" s="33">
        <v>77.7</v>
      </c>
      <c r="G27" s="33">
        <v>8</v>
      </c>
      <c r="H27" s="44">
        <f t="shared" si="0"/>
        <v>692</v>
      </c>
      <c r="I27" s="50"/>
      <c r="J27" s="33">
        <f t="shared" si="1"/>
        <v>2.2254335260115607</v>
      </c>
      <c r="K27" s="33">
        <f t="shared" si="2"/>
        <v>84.898843930635834</v>
      </c>
      <c r="L27" s="33">
        <f t="shared" si="3"/>
        <v>0.49132947976878616</v>
      </c>
      <c r="M27" s="33">
        <f t="shared" si="4"/>
        <v>11.228323699421965</v>
      </c>
      <c r="N27" s="33">
        <f t="shared" si="5"/>
        <v>1.1560693641618496</v>
      </c>
      <c r="P27" s="48"/>
    </row>
    <row r="28" spans="1:16" ht="18.75" customHeight="1" x14ac:dyDescent="0.2">
      <c r="B28" s="34">
        <v>2008</v>
      </c>
      <c r="C28" s="35">
        <v>15.8</v>
      </c>
      <c r="D28" s="35">
        <v>584.6</v>
      </c>
      <c r="E28" s="35">
        <v>3.3</v>
      </c>
      <c r="F28" s="35">
        <v>78.3</v>
      </c>
      <c r="G28" s="35">
        <v>8.1</v>
      </c>
      <c r="H28" s="45">
        <f t="shared" si="0"/>
        <v>690.09999999999991</v>
      </c>
      <c r="I28" s="50"/>
      <c r="J28" s="35">
        <f t="shared" si="1"/>
        <v>2.2895232574989137</v>
      </c>
      <c r="K28" s="35">
        <f t="shared" si="2"/>
        <v>84.712360527459808</v>
      </c>
      <c r="L28" s="35">
        <f t="shared" si="3"/>
        <v>0.47819156643964644</v>
      </c>
      <c r="M28" s="35">
        <f t="shared" si="4"/>
        <v>11.346181712795248</v>
      </c>
      <c r="N28" s="35">
        <f t="shared" si="5"/>
        <v>1.1737429358064049</v>
      </c>
      <c r="P28" s="48"/>
    </row>
    <row r="29" spans="1:16" ht="18.75" customHeight="1" x14ac:dyDescent="0.2">
      <c r="B29" s="32">
        <v>2009</v>
      </c>
      <c r="C29" s="33">
        <v>16.2</v>
      </c>
      <c r="D29" s="33">
        <v>595</v>
      </c>
      <c r="E29" s="33">
        <v>3.4</v>
      </c>
      <c r="F29" s="33">
        <v>76.099999999999994</v>
      </c>
      <c r="G29" s="33">
        <v>8.4</v>
      </c>
      <c r="H29" s="46">
        <f t="shared" si="0"/>
        <v>699.1</v>
      </c>
      <c r="I29" s="50"/>
      <c r="J29" s="33">
        <f t="shared" si="1"/>
        <v>2.3172650550708052</v>
      </c>
      <c r="K29" s="33">
        <f t="shared" si="2"/>
        <v>85.109426405378343</v>
      </c>
      <c r="L29" s="33">
        <f t="shared" si="3"/>
        <v>0.48633957945930478</v>
      </c>
      <c r="M29" s="33">
        <f t="shared" si="4"/>
        <v>10.885424116721499</v>
      </c>
      <c r="N29" s="33">
        <f t="shared" si="5"/>
        <v>1.2015448433700473</v>
      </c>
      <c r="P29" s="48"/>
    </row>
    <row r="30" spans="1:16" ht="18.75" customHeight="1" x14ac:dyDescent="0.2">
      <c r="B30" s="34">
        <v>2010</v>
      </c>
      <c r="C30" s="35">
        <v>16.3</v>
      </c>
      <c r="D30" s="35">
        <v>599</v>
      </c>
      <c r="E30" s="35">
        <v>3.3</v>
      </c>
      <c r="F30" s="35">
        <v>77.599999999999994</v>
      </c>
      <c r="G30" s="35">
        <v>8.5</v>
      </c>
      <c r="H30" s="45">
        <f t="shared" si="0"/>
        <v>704.69999999999993</v>
      </c>
      <c r="I30" s="50"/>
      <c r="J30" s="35">
        <f t="shared" si="1"/>
        <v>2.3130410103590182</v>
      </c>
      <c r="K30" s="35">
        <f t="shared" si="2"/>
        <v>85.000709521782326</v>
      </c>
      <c r="L30" s="35">
        <f t="shared" si="3"/>
        <v>0.46828437633035341</v>
      </c>
      <c r="M30" s="35">
        <f t="shared" si="4"/>
        <v>11.011778061586492</v>
      </c>
      <c r="N30" s="35">
        <f t="shared" si="5"/>
        <v>1.2061870299418194</v>
      </c>
      <c r="P30" s="48"/>
    </row>
    <row r="31" spans="1:16" ht="18.75" customHeight="1" x14ac:dyDescent="0.2">
      <c r="B31" s="32">
        <v>2011</v>
      </c>
      <c r="C31" s="33">
        <v>16.7</v>
      </c>
      <c r="D31" s="33">
        <v>608.79999999999995</v>
      </c>
      <c r="E31" s="33">
        <v>3.3</v>
      </c>
      <c r="F31" s="33">
        <v>80</v>
      </c>
      <c r="G31" s="33">
        <v>8.8000000000000007</v>
      </c>
      <c r="H31" s="44">
        <f t="shared" si="0"/>
        <v>717.59999999999991</v>
      </c>
      <c r="I31" s="50"/>
      <c r="J31" s="33">
        <f t="shared" si="1"/>
        <v>2.327201783723523</v>
      </c>
      <c r="K31" s="33">
        <f t="shared" si="2"/>
        <v>84.838350055741358</v>
      </c>
      <c r="L31" s="33">
        <f t="shared" si="3"/>
        <v>0.45986622073578598</v>
      </c>
      <c r="M31" s="33">
        <f t="shared" si="4"/>
        <v>11.148272017837236</v>
      </c>
      <c r="N31" s="33">
        <f t="shared" si="5"/>
        <v>1.2263099219620961</v>
      </c>
      <c r="P31" s="48"/>
    </row>
    <row r="32" spans="1:16" ht="18.75" customHeight="1" x14ac:dyDescent="0.2">
      <c r="B32" s="34">
        <v>2012</v>
      </c>
      <c r="C32" s="35">
        <v>16.899999999999999</v>
      </c>
      <c r="D32" s="35">
        <v>610.1</v>
      </c>
      <c r="E32" s="35">
        <v>3.3</v>
      </c>
      <c r="F32" s="35">
        <v>80</v>
      </c>
      <c r="G32" s="35">
        <v>9</v>
      </c>
      <c r="H32" s="45">
        <f t="shared" ref="H32:H36" si="6">SUM(C32:G32)</f>
        <v>719.3</v>
      </c>
      <c r="I32" s="50"/>
      <c r="J32" s="35">
        <f t="shared" si="1"/>
        <v>2.3495064646183792</v>
      </c>
      <c r="K32" s="35">
        <f t="shared" si="2"/>
        <v>84.818573613235088</v>
      </c>
      <c r="L32" s="35">
        <f t="shared" si="3"/>
        <v>0.45877936883080772</v>
      </c>
      <c r="M32" s="35">
        <f t="shared" si="4"/>
        <v>11.121924092868067</v>
      </c>
      <c r="N32" s="35">
        <f t="shared" si="5"/>
        <v>1.2512164604476577</v>
      </c>
      <c r="P32" s="48"/>
    </row>
    <row r="33" spans="2:17" ht="18.75" customHeight="1" x14ac:dyDescent="0.2">
      <c r="B33" s="32">
        <v>2013</v>
      </c>
      <c r="C33" s="33">
        <v>17</v>
      </c>
      <c r="D33" s="33">
        <v>615.1</v>
      </c>
      <c r="E33" s="33">
        <v>3.3</v>
      </c>
      <c r="F33" s="33">
        <v>81</v>
      </c>
      <c r="G33" s="33">
        <v>9.3000000000000007</v>
      </c>
      <c r="H33" s="44">
        <f t="shared" si="6"/>
        <v>725.69999999999993</v>
      </c>
      <c r="I33" s="50"/>
      <c r="J33" s="33">
        <f t="shared" si="1"/>
        <v>2.3425657985393413</v>
      </c>
      <c r="K33" s="33">
        <f t="shared" si="2"/>
        <v>84.759542510679353</v>
      </c>
      <c r="L33" s="33">
        <f t="shared" si="3"/>
        <v>0.45473336089293093</v>
      </c>
      <c r="M33" s="33">
        <f t="shared" si="4"/>
        <v>11.161637040099217</v>
      </c>
      <c r="N33" s="33">
        <f t="shared" si="5"/>
        <v>1.2815212897891692</v>
      </c>
      <c r="P33" s="48"/>
    </row>
    <row r="34" spans="2:17" ht="18.75" customHeight="1" x14ac:dyDescent="0.2">
      <c r="B34" s="34">
        <v>2014</v>
      </c>
      <c r="C34" s="35">
        <v>17.3</v>
      </c>
      <c r="D34" s="35">
        <v>627.20000000000005</v>
      </c>
      <c r="E34" s="35">
        <v>3.3</v>
      </c>
      <c r="F34" s="35">
        <v>83.2</v>
      </c>
      <c r="G34" s="35">
        <v>9.5</v>
      </c>
      <c r="H34" s="45">
        <f t="shared" si="6"/>
        <v>740.5</v>
      </c>
      <c r="I34" s="50"/>
      <c r="J34" s="35">
        <f t="shared" si="1"/>
        <v>2.336259284267387</v>
      </c>
      <c r="K34" s="35">
        <f t="shared" si="2"/>
        <v>84.699527346387583</v>
      </c>
      <c r="L34" s="35">
        <f t="shared" si="3"/>
        <v>0.4456448345712356</v>
      </c>
      <c r="M34" s="35">
        <f t="shared" si="4"/>
        <v>11.2356515867657</v>
      </c>
      <c r="N34" s="35">
        <f t="shared" si="5"/>
        <v>1.2829169480081026</v>
      </c>
      <c r="P34" s="48"/>
    </row>
    <row r="35" spans="2:17" ht="18.600000000000001" customHeight="1" x14ac:dyDescent="0.2">
      <c r="B35" s="32">
        <v>2015</v>
      </c>
      <c r="C35" s="33">
        <v>17.5</v>
      </c>
      <c r="D35" s="33">
        <v>635.79999999999995</v>
      </c>
      <c r="E35" s="33">
        <v>3.4</v>
      </c>
      <c r="F35" s="33">
        <v>85.8</v>
      </c>
      <c r="G35" s="33">
        <v>9.8000000000000007</v>
      </c>
      <c r="H35" s="46">
        <f t="shared" si="6"/>
        <v>752.29999999999984</v>
      </c>
      <c r="I35" s="50"/>
      <c r="J35" s="33">
        <f t="shared" si="1"/>
        <v>2.3261996543931946</v>
      </c>
      <c r="K35" s="33">
        <f t="shared" si="2"/>
        <v>84.514156586468175</v>
      </c>
      <c r="L35" s="33">
        <f t="shared" si="3"/>
        <v>0.4519473614249635</v>
      </c>
      <c r="M35" s="33">
        <f t="shared" si="4"/>
        <v>11.405024591253492</v>
      </c>
      <c r="N35" s="33">
        <f t="shared" si="5"/>
        <v>1.3026718064601892</v>
      </c>
      <c r="P35" s="48"/>
    </row>
    <row r="36" spans="2:17" ht="18.600000000000001" customHeight="1" x14ac:dyDescent="0.2">
      <c r="B36" s="34">
        <v>2016</v>
      </c>
      <c r="C36" s="35">
        <v>17.7</v>
      </c>
      <c r="D36" s="35">
        <v>649.6</v>
      </c>
      <c r="E36" s="35">
        <v>3.5</v>
      </c>
      <c r="F36" s="35">
        <v>88.3</v>
      </c>
      <c r="G36" s="35">
        <v>10</v>
      </c>
      <c r="H36" s="45">
        <f t="shared" si="6"/>
        <v>769.1</v>
      </c>
      <c r="I36" s="50"/>
      <c r="J36" s="35">
        <f t="shared" si="1"/>
        <v>2.3013912365102063</v>
      </c>
      <c r="K36" s="35">
        <f t="shared" si="2"/>
        <v>84.462358600962162</v>
      </c>
      <c r="L36" s="35">
        <f t="shared" si="3"/>
        <v>0.45507736315173575</v>
      </c>
      <c r="M36" s="35">
        <f t="shared" si="4"/>
        <v>11.480951761799506</v>
      </c>
      <c r="N36" s="35">
        <f t="shared" si="5"/>
        <v>1.3002210375763881</v>
      </c>
      <c r="P36" s="48"/>
      <c r="Q36" s="49"/>
    </row>
    <row r="37" spans="2:17" ht="18.75" customHeight="1" x14ac:dyDescent="0.2">
      <c r="B37" s="47" t="s">
        <v>19</v>
      </c>
      <c r="C37" s="52">
        <v>13.7</v>
      </c>
      <c r="D37" s="52">
        <v>642.79999999999995</v>
      </c>
      <c r="E37" s="52">
        <v>4.5999999999999996</v>
      </c>
      <c r="F37" s="52">
        <v>84.1</v>
      </c>
      <c r="G37" s="52">
        <v>4.5</v>
      </c>
      <c r="H37" s="46">
        <v>749.6</v>
      </c>
      <c r="I37" s="50"/>
      <c r="J37" s="33">
        <f t="shared" si="1"/>
        <v>1.8276414087513337</v>
      </c>
      <c r="K37" s="33">
        <f t="shared" si="2"/>
        <v>85.752401280683017</v>
      </c>
      <c r="L37" s="33">
        <f t="shared" si="3"/>
        <v>0.61366061899679825</v>
      </c>
      <c r="M37" s="33">
        <f t="shared" si="4"/>
        <v>11.21931696905016</v>
      </c>
      <c r="N37" s="33">
        <f t="shared" si="5"/>
        <v>0.60032017075773747</v>
      </c>
      <c r="P37" s="48"/>
      <c r="Q37" s="49"/>
    </row>
    <row r="38" spans="2:17" ht="18.75" customHeight="1" x14ac:dyDescent="0.2">
      <c r="B38" s="34">
        <v>2018</v>
      </c>
      <c r="C38" s="35">
        <v>13.7</v>
      </c>
      <c r="D38" s="35">
        <v>642.20000000000005</v>
      </c>
      <c r="E38" s="35">
        <v>4.5999999999999996</v>
      </c>
      <c r="F38" s="35">
        <v>86.2</v>
      </c>
      <c r="G38" s="35">
        <v>4.5</v>
      </c>
      <c r="H38" s="45">
        <v>751.1</v>
      </c>
      <c r="I38" s="51"/>
      <c r="J38" s="35">
        <f t="shared" ref="J38" si="7">C38/H38*100</f>
        <v>1.8239914791638927</v>
      </c>
      <c r="K38" s="35">
        <f t="shared" ref="K38" si="8">D38/H38*100</f>
        <v>85.501264811609644</v>
      </c>
      <c r="L38" s="35">
        <f t="shared" ref="L38" si="9">E38/H38*100</f>
        <v>0.61243509519371586</v>
      </c>
      <c r="M38" s="35">
        <f t="shared" ref="M38" si="10">F38/H38*100</f>
        <v>11.476501131673546</v>
      </c>
      <c r="N38" s="35">
        <f t="shared" ref="N38" si="11">G38/H38*100</f>
        <v>0.5991212887764612</v>
      </c>
      <c r="P38" s="48"/>
      <c r="Q38" s="49"/>
    </row>
    <row r="39" spans="2:17" ht="18" customHeight="1" x14ac:dyDescent="0.2">
      <c r="B39" s="47">
        <v>2019</v>
      </c>
      <c r="C39" s="52">
        <v>13.8</v>
      </c>
      <c r="D39" s="52">
        <v>644.79999999999995</v>
      </c>
      <c r="E39" s="52">
        <v>4.5999999999999996</v>
      </c>
      <c r="F39" s="52">
        <v>87.4</v>
      </c>
      <c r="G39" s="52">
        <v>4.4000000000000004</v>
      </c>
      <c r="H39" s="44">
        <v>755</v>
      </c>
      <c r="I39" s="50"/>
      <c r="J39" s="33">
        <f t="shared" si="1"/>
        <v>1.8278145695364241</v>
      </c>
      <c r="K39" s="33">
        <f t="shared" si="2"/>
        <v>85.403973509933778</v>
      </c>
      <c r="L39" s="33">
        <f t="shared" si="3"/>
        <v>0.60927152317880784</v>
      </c>
      <c r="M39" s="33">
        <f t="shared" si="4"/>
        <v>11.576158940397352</v>
      </c>
      <c r="N39" s="33">
        <f t="shared" si="5"/>
        <v>0.58278145695364247</v>
      </c>
      <c r="P39" s="48"/>
    </row>
    <row r="40" spans="2:17" ht="18.75" customHeight="1" x14ac:dyDescent="0.2">
      <c r="B40" s="34">
        <v>2020</v>
      </c>
      <c r="C40" s="35">
        <v>12.4</v>
      </c>
      <c r="D40" s="35">
        <v>578.1</v>
      </c>
      <c r="E40" s="35">
        <v>2.9</v>
      </c>
      <c r="F40" s="35">
        <v>83.6</v>
      </c>
      <c r="G40" s="35">
        <v>4.5999999999999996</v>
      </c>
      <c r="H40" s="45">
        <v>681.6</v>
      </c>
      <c r="I40" s="51"/>
      <c r="J40" s="35">
        <f>C40/H40*100</f>
        <v>1.8192488262910798</v>
      </c>
      <c r="K40" s="35">
        <f>D40/H40*100</f>
        <v>84.815140845070431</v>
      </c>
      <c r="L40" s="35">
        <f>E40/H40*100</f>
        <v>0.42546948356807512</v>
      </c>
      <c r="M40" s="35">
        <f>F40/H40*100</f>
        <v>12.26525821596244</v>
      </c>
      <c r="N40" s="35">
        <f>G40/H40*100</f>
        <v>0.67488262910798114</v>
      </c>
    </row>
    <row r="41" spans="2:17" ht="18.75" customHeight="1" x14ac:dyDescent="0.2">
      <c r="B41" s="47">
        <v>2021</v>
      </c>
      <c r="C41" s="52">
        <v>12.2</v>
      </c>
      <c r="D41" s="52">
        <v>582.4</v>
      </c>
      <c r="E41" s="52">
        <v>3.2</v>
      </c>
      <c r="F41" s="52">
        <v>88</v>
      </c>
      <c r="G41" s="52">
        <v>4.5999999999999996</v>
      </c>
      <c r="H41" s="44">
        <v>690.3</v>
      </c>
      <c r="I41" s="51"/>
      <c r="J41" s="33">
        <f t="shared" ref="J41:J42" si="12">C41/H41*100</f>
        <v>1.7673475300593944</v>
      </c>
      <c r="K41" s="33">
        <f t="shared" ref="K41:K42" si="13">D41/H41*100</f>
        <v>84.369114877589453</v>
      </c>
      <c r="L41" s="33">
        <f t="shared" ref="L41:L42" si="14">E41/H41*100</f>
        <v>0.46356656526148055</v>
      </c>
      <c r="M41" s="33">
        <f t="shared" ref="M41:M42" si="15">F41/H41*100</f>
        <v>12.748080544690715</v>
      </c>
      <c r="N41" s="33">
        <f t="shared" ref="N41:N42" si="16">G41/H41*100</f>
        <v>0.66637693756337824</v>
      </c>
    </row>
    <row r="42" spans="2:17" ht="18.75" customHeight="1" x14ac:dyDescent="0.2">
      <c r="B42" s="34">
        <v>2022</v>
      </c>
      <c r="C42" s="35">
        <v>13.1</v>
      </c>
      <c r="D42" s="35">
        <v>600.6</v>
      </c>
      <c r="E42" s="35">
        <v>3.8</v>
      </c>
      <c r="F42" s="35">
        <v>88.9</v>
      </c>
      <c r="G42" s="35">
        <v>4.5999999999999996</v>
      </c>
      <c r="H42" s="45">
        <v>710.9</v>
      </c>
      <c r="I42" s="51"/>
      <c r="J42" s="35">
        <f t="shared" si="12"/>
        <v>1.8427345618230413</v>
      </c>
      <c r="K42" s="35">
        <f t="shared" si="13"/>
        <v>84.484456322970885</v>
      </c>
      <c r="L42" s="35">
        <f t="shared" si="14"/>
        <v>0.5345336896891264</v>
      </c>
      <c r="M42" s="35">
        <f t="shared" si="15"/>
        <v>12.505275003516669</v>
      </c>
      <c r="N42" s="35">
        <f t="shared" si="16"/>
        <v>0.64706709804473206</v>
      </c>
    </row>
    <row r="43" spans="2:17" ht="18.75" customHeight="1" x14ac:dyDescent="0.2">
      <c r="B43" s="47" t="s">
        <v>22</v>
      </c>
      <c r="C43" s="52">
        <v>12.6</v>
      </c>
      <c r="D43" s="52">
        <v>609.20000000000005</v>
      </c>
      <c r="E43" s="52">
        <v>4.0999999999999996</v>
      </c>
      <c r="F43" s="52">
        <v>87.9</v>
      </c>
      <c r="G43" s="52">
        <v>4.5999999999999996</v>
      </c>
      <c r="H43" s="46">
        <v>718.5</v>
      </c>
      <c r="I43" s="51"/>
      <c r="J43" s="52">
        <f t="shared" ref="J43" si="17">C43/H43*100</f>
        <v>1.7536534446764089</v>
      </c>
      <c r="K43" s="52">
        <f t="shared" ref="K43" si="18">D43/H43*100</f>
        <v>84.787752261656237</v>
      </c>
      <c r="L43" s="52">
        <f t="shared" ref="L43" si="19">E43/H43*100</f>
        <v>0.57063326374391088</v>
      </c>
      <c r="M43" s="52">
        <f t="shared" ref="M43" si="20">F43/H43*100</f>
        <v>12.233820459290188</v>
      </c>
      <c r="N43" s="52">
        <f t="shared" ref="N43" si="21">G43/H43*100</f>
        <v>0.64022268615170486</v>
      </c>
    </row>
    <row r="44" spans="2:17" x14ac:dyDescent="0.2">
      <c r="B44" s="34"/>
      <c r="C44" s="35"/>
      <c r="D44" s="35"/>
      <c r="E44" s="35"/>
      <c r="F44" s="35"/>
      <c r="G44" s="35"/>
      <c r="H44" s="45"/>
      <c r="I44" s="51"/>
      <c r="J44" s="35"/>
      <c r="K44" s="35"/>
      <c r="L44" s="35"/>
      <c r="M44" s="35"/>
      <c r="N44" s="35"/>
    </row>
    <row r="45" spans="2:17" x14ac:dyDescent="0.2">
      <c r="B45" s="34"/>
      <c r="C45" s="35"/>
      <c r="D45" s="35"/>
      <c r="E45" s="35"/>
      <c r="F45" s="35"/>
      <c r="G45" s="35"/>
      <c r="H45" s="45"/>
      <c r="I45" s="51"/>
      <c r="J45" s="35"/>
      <c r="K45" s="35"/>
      <c r="L45" s="35"/>
      <c r="M45" s="35"/>
      <c r="N45" s="35"/>
    </row>
    <row r="46" spans="2:17" x14ac:dyDescent="0.2">
      <c r="B46" s="49"/>
      <c r="C46" s="49"/>
      <c r="D46" s="49"/>
      <c r="E46" s="49"/>
      <c r="F46" s="49"/>
      <c r="G46" s="49"/>
      <c r="H46" s="49"/>
      <c r="I46" s="50"/>
      <c r="J46" s="51"/>
    </row>
    <row r="47" spans="2:17" x14ac:dyDescent="0.2">
      <c r="B47" s="49"/>
      <c r="C47" s="49"/>
      <c r="D47" s="49"/>
      <c r="E47" s="49"/>
      <c r="F47" s="49"/>
      <c r="G47" s="49"/>
      <c r="H47" s="49"/>
      <c r="I47" s="50"/>
      <c r="J47" s="51"/>
    </row>
    <row r="48" spans="2:17" x14ac:dyDescent="0.2">
      <c r="B48" s="49"/>
      <c r="C48" s="49"/>
      <c r="D48" s="49"/>
      <c r="E48" s="49"/>
      <c r="F48" s="49"/>
      <c r="G48" s="49"/>
      <c r="H48" s="49"/>
      <c r="I48" s="50"/>
      <c r="J48" s="51"/>
    </row>
    <row r="49" spans="2:10" x14ac:dyDescent="0.2">
      <c r="B49" s="49"/>
      <c r="C49" s="49"/>
      <c r="D49" s="49"/>
      <c r="E49" s="49"/>
      <c r="F49" s="49"/>
      <c r="G49" s="49"/>
      <c r="H49" s="49"/>
      <c r="I49" s="50"/>
      <c r="J49" s="51"/>
    </row>
    <row r="50" spans="2:10" x14ac:dyDescent="0.2">
      <c r="B50" s="49"/>
      <c r="C50" s="49"/>
      <c r="D50" s="49"/>
      <c r="E50" s="49"/>
      <c r="F50" s="49"/>
      <c r="G50" s="49"/>
      <c r="H50" s="49"/>
      <c r="I50" s="50"/>
      <c r="J50" s="51"/>
    </row>
    <row r="51" spans="2:10" x14ac:dyDescent="0.2">
      <c r="B51" s="49"/>
      <c r="C51" s="49"/>
      <c r="D51" s="49"/>
      <c r="E51" s="49"/>
      <c r="F51" s="49"/>
      <c r="G51" s="49"/>
      <c r="H51" s="49"/>
      <c r="I51" s="50"/>
      <c r="J51" s="51"/>
    </row>
    <row r="52" spans="2:10" x14ac:dyDescent="0.2">
      <c r="B52" s="49"/>
      <c r="C52" s="49"/>
      <c r="D52" s="49"/>
      <c r="E52" s="49"/>
      <c r="F52" s="49"/>
      <c r="G52" s="49"/>
      <c r="H52" s="49"/>
      <c r="I52" s="50"/>
      <c r="J52" s="51"/>
    </row>
    <row r="53" spans="2:10" x14ac:dyDescent="0.2">
      <c r="B53" s="49"/>
      <c r="C53" s="49"/>
      <c r="D53" s="49"/>
      <c r="E53" s="49"/>
      <c r="F53" s="49"/>
      <c r="G53" s="49"/>
      <c r="H53" s="49"/>
      <c r="I53" s="50"/>
      <c r="J53" s="51"/>
    </row>
    <row r="54" spans="2:10" x14ac:dyDescent="0.2">
      <c r="B54" s="49"/>
      <c r="C54" s="49"/>
      <c r="D54" s="49"/>
      <c r="E54" s="49"/>
      <c r="F54" s="49"/>
      <c r="G54" s="49"/>
      <c r="H54" s="49"/>
      <c r="I54" s="50"/>
      <c r="J54" s="51"/>
    </row>
    <row r="55" spans="2:10" x14ac:dyDescent="0.2">
      <c r="B55" s="49"/>
      <c r="C55" s="49"/>
      <c r="D55" s="49"/>
      <c r="E55" s="49"/>
      <c r="F55" s="49"/>
      <c r="G55" s="49"/>
      <c r="H55" s="49"/>
      <c r="I55" s="50"/>
      <c r="J55" s="51"/>
    </row>
    <row r="56" spans="2:10" x14ac:dyDescent="0.2">
      <c r="B56" s="49"/>
      <c r="C56" s="49"/>
      <c r="D56" s="49"/>
      <c r="E56" s="49"/>
      <c r="F56" s="49"/>
      <c r="G56" s="49"/>
      <c r="H56" s="49"/>
      <c r="I56" s="50"/>
      <c r="J56" s="51"/>
    </row>
    <row r="57" spans="2:10" x14ac:dyDescent="0.2">
      <c r="B57" s="49"/>
      <c r="C57" s="49"/>
      <c r="D57" s="49"/>
      <c r="E57" s="49"/>
      <c r="F57" s="49"/>
      <c r="G57" s="49"/>
      <c r="H57" s="49"/>
      <c r="I57" s="50"/>
      <c r="J57" s="51"/>
    </row>
    <row r="58" spans="2:10" x14ac:dyDescent="0.2">
      <c r="B58" s="49"/>
      <c r="C58" s="49"/>
      <c r="D58" s="49"/>
      <c r="E58" s="49"/>
      <c r="F58" s="49"/>
      <c r="G58" s="49"/>
      <c r="H58" s="49"/>
      <c r="I58" s="50"/>
      <c r="J58" s="51"/>
    </row>
    <row r="59" spans="2:10" x14ac:dyDescent="0.2">
      <c r="B59" s="49"/>
      <c r="C59" s="49"/>
      <c r="D59" s="49"/>
      <c r="E59" s="49"/>
      <c r="F59" s="49"/>
      <c r="G59" s="49"/>
      <c r="H59" s="49"/>
      <c r="I59" s="50"/>
      <c r="J59" s="51"/>
    </row>
    <row r="60" spans="2:10" x14ac:dyDescent="0.2">
      <c r="B60" s="49"/>
      <c r="C60" s="49"/>
      <c r="D60" s="49"/>
      <c r="E60" s="49"/>
      <c r="F60" s="49"/>
      <c r="G60" s="49"/>
      <c r="H60" s="49"/>
      <c r="I60" s="50"/>
      <c r="J60" s="51"/>
    </row>
    <row r="61" spans="2:10" x14ac:dyDescent="0.2">
      <c r="B61" s="49"/>
      <c r="C61" s="49"/>
      <c r="D61" s="49"/>
      <c r="E61" s="49"/>
      <c r="F61" s="49"/>
      <c r="G61" s="49"/>
      <c r="H61" s="49"/>
      <c r="I61" s="50"/>
      <c r="J61" s="51"/>
    </row>
    <row r="62" spans="2:10" x14ac:dyDescent="0.2">
      <c r="B62" s="49"/>
      <c r="C62" s="49"/>
      <c r="D62" s="49"/>
      <c r="E62" s="49"/>
      <c r="F62" s="49"/>
      <c r="G62" s="49"/>
      <c r="H62" s="49"/>
      <c r="I62" s="50"/>
      <c r="J62" s="51"/>
    </row>
    <row r="63" spans="2:10" x14ac:dyDescent="0.2">
      <c r="B63" s="49"/>
      <c r="C63" s="49"/>
      <c r="D63" s="49"/>
      <c r="E63" s="49"/>
      <c r="F63" s="49"/>
      <c r="G63" s="49"/>
      <c r="H63" s="49"/>
      <c r="I63" s="50"/>
      <c r="J63" s="51"/>
    </row>
    <row r="64" spans="2:10" x14ac:dyDescent="0.2">
      <c r="B64" s="49"/>
      <c r="C64" s="49"/>
      <c r="D64" s="49"/>
      <c r="E64" s="49"/>
      <c r="F64" s="49"/>
      <c r="G64" s="49"/>
      <c r="H64" s="49"/>
      <c r="I64" s="50"/>
      <c r="J64" s="51"/>
    </row>
    <row r="65" spans="2:10" x14ac:dyDescent="0.2">
      <c r="B65" s="49"/>
      <c r="C65" s="49"/>
      <c r="D65" s="49"/>
      <c r="E65" s="49"/>
      <c r="F65" s="49"/>
      <c r="G65" s="49"/>
      <c r="H65" s="49"/>
      <c r="I65" s="50"/>
      <c r="J65" s="51"/>
    </row>
    <row r="66" spans="2:10" x14ac:dyDescent="0.2">
      <c r="B66" s="49"/>
      <c r="C66" s="49"/>
      <c r="D66" s="49"/>
      <c r="E66" s="49"/>
      <c r="F66" s="49"/>
      <c r="G66" s="49"/>
      <c r="H66" s="49"/>
      <c r="I66" s="50"/>
      <c r="J66" s="51"/>
    </row>
    <row r="67" spans="2:10" x14ac:dyDescent="0.2">
      <c r="B67" s="49"/>
      <c r="C67" s="49"/>
      <c r="D67" s="49"/>
      <c r="E67" s="49"/>
      <c r="F67" s="49"/>
      <c r="G67" s="49"/>
      <c r="H67" s="49"/>
      <c r="I67" s="50"/>
      <c r="J67" s="51"/>
    </row>
    <row r="68" spans="2:10" x14ac:dyDescent="0.2">
      <c r="B68" s="49"/>
      <c r="C68" s="49"/>
      <c r="D68" s="49"/>
      <c r="E68" s="49"/>
      <c r="F68" s="49"/>
      <c r="G68" s="49"/>
      <c r="H68" s="49"/>
      <c r="I68" s="50"/>
      <c r="J68" s="51"/>
    </row>
  </sheetData>
  <sheetProtection selectLockedCells="1"/>
  <mergeCells count="8">
    <mergeCell ref="J9:N9"/>
    <mergeCell ref="B1:H1"/>
    <mergeCell ref="B6:H6"/>
    <mergeCell ref="B7:H7"/>
    <mergeCell ref="B3:H3"/>
    <mergeCell ref="B2:H2"/>
    <mergeCell ref="B4:H4"/>
    <mergeCell ref="B5:H5"/>
  </mergeCells>
  <phoneticPr fontId="19" type="noConversion"/>
  <conditionalFormatting sqref="I10 O10:W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ignoredErrors>
    <ignoredError sqref="H11:H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3"/>
  <sheetViews>
    <sheetView showGridLines="0" tabSelected="1" zoomScale="130" zoomScaleNormal="130" workbookViewId="0">
      <selection activeCell="J27" sqref="J27"/>
    </sheetView>
  </sheetViews>
  <sheetFormatPr baseColWidth="10" defaultRowHeight="12.75" x14ac:dyDescent="0.2"/>
  <cols>
    <col min="1" max="1" width="3.28515625" style="3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7" width="9.85546875" style="1" customWidth="1"/>
    <col min="18" max="18" width="2.28515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18.75" customHeight="1" x14ac:dyDescent="0.2">
      <c r="A1" s="3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27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29"/>
      <c r="S2" s="75" t="s">
        <v>7</v>
      </c>
      <c r="T2" s="76"/>
      <c r="U2" s="76"/>
      <c r="V2" s="76"/>
      <c r="W2" s="76"/>
      <c r="X2" s="76"/>
      <c r="Y2" s="76"/>
      <c r="Z2" s="76"/>
      <c r="AA2" s="77"/>
    </row>
    <row r="3" spans="1:27" ht="18.75" customHeight="1" x14ac:dyDescent="0.3">
      <c r="A3" s="3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P3" s="29"/>
      <c r="S3" s="17"/>
      <c r="T3" s="18"/>
      <c r="U3" s="23"/>
      <c r="V3" s="18"/>
      <c r="W3" s="18"/>
      <c r="X3" s="23"/>
      <c r="Y3" s="18"/>
      <c r="Z3" s="18"/>
      <c r="AA3" s="19"/>
    </row>
    <row r="4" spans="1:27" ht="15.95" customHeight="1" x14ac:dyDescent="0.2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29"/>
      <c r="S4" s="17"/>
      <c r="T4" s="18"/>
      <c r="U4" s="18"/>
      <c r="V4" s="18"/>
      <c r="W4" s="18"/>
      <c r="X4" s="18"/>
      <c r="Y4" s="18"/>
      <c r="Z4" s="18"/>
      <c r="AA4" s="19"/>
    </row>
    <row r="5" spans="1:27" ht="7.5" customHeight="1" x14ac:dyDescent="0.2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29"/>
      <c r="S5" s="17"/>
      <c r="T5" s="18"/>
      <c r="U5" s="18"/>
      <c r="V5" s="18"/>
      <c r="W5" s="18"/>
      <c r="X5" s="18"/>
      <c r="Y5" s="18"/>
      <c r="Z5" s="18"/>
      <c r="AA5" s="19"/>
    </row>
    <row r="6" spans="1:27" ht="16.5" customHeight="1" x14ac:dyDescent="0.2">
      <c r="A6" s="38"/>
      <c r="C6" s="4"/>
      <c r="P6" s="29"/>
      <c r="S6" s="17"/>
      <c r="T6" s="18"/>
      <c r="U6" s="18"/>
      <c r="V6" s="18"/>
      <c r="W6" s="18"/>
      <c r="X6" s="18"/>
      <c r="Y6" s="18"/>
      <c r="Z6" s="18"/>
      <c r="AA6" s="19"/>
    </row>
    <row r="7" spans="1:27" ht="16.5" customHeight="1" x14ac:dyDescent="0.2">
      <c r="A7" s="38"/>
      <c r="C7" s="4"/>
      <c r="P7" s="29"/>
      <c r="S7" s="17"/>
      <c r="T7" s="18"/>
      <c r="U7" s="18"/>
      <c r="V7" s="18"/>
      <c r="W7" s="18"/>
      <c r="X7" s="18"/>
      <c r="Y7" s="18"/>
      <c r="Z7" s="18"/>
      <c r="AA7" s="19"/>
    </row>
    <row r="8" spans="1:27" ht="16.5" customHeight="1" x14ac:dyDescent="0.2">
      <c r="A8" s="38"/>
      <c r="C8" s="4"/>
      <c r="P8" s="29"/>
      <c r="S8" s="17"/>
      <c r="T8" s="18"/>
      <c r="U8" s="18"/>
      <c r="V8" s="18"/>
      <c r="W8" s="18"/>
      <c r="X8" s="18"/>
      <c r="Y8" s="18"/>
      <c r="Z8" s="18"/>
      <c r="AA8" s="19"/>
    </row>
    <row r="9" spans="1:27" ht="16.5" customHeight="1" x14ac:dyDescent="0.2">
      <c r="A9" s="38"/>
      <c r="C9" s="4"/>
      <c r="P9" s="29"/>
      <c r="S9" s="17"/>
      <c r="T9" s="18"/>
      <c r="U9" s="18"/>
      <c r="V9" s="18"/>
      <c r="W9" s="18"/>
      <c r="X9" s="18"/>
      <c r="Y9" s="18"/>
      <c r="Z9" s="18"/>
      <c r="AA9" s="19"/>
    </row>
    <row r="10" spans="1:27" ht="16.5" customHeight="1" x14ac:dyDescent="0.2">
      <c r="A10" s="38"/>
      <c r="C10" s="4"/>
      <c r="P10" s="29"/>
      <c r="S10" s="17"/>
      <c r="T10" s="18"/>
      <c r="U10" s="18"/>
      <c r="V10" s="18"/>
      <c r="W10" s="18"/>
      <c r="X10" s="18"/>
      <c r="Y10" s="18"/>
      <c r="Z10" s="18"/>
      <c r="AA10" s="19"/>
    </row>
    <row r="11" spans="1:27" ht="16.5" customHeight="1" x14ac:dyDescent="0.2">
      <c r="A11" s="38"/>
      <c r="C11" s="4"/>
      <c r="P11" s="29"/>
      <c r="S11" s="17"/>
      <c r="T11" s="23" t="s">
        <v>4</v>
      </c>
      <c r="U11" s="18"/>
      <c r="V11" s="18"/>
      <c r="W11" s="18"/>
      <c r="X11" s="18"/>
      <c r="Y11" s="18"/>
      <c r="Z11" s="18"/>
      <c r="AA11" s="19"/>
    </row>
    <row r="12" spans="1:27" ht="16.5" customHeight="1" x14ac:dyDescent="0.2">
      <c r="A12" s="38"/>
      <c r="C12" s="4"/>
      <c r="P12" s="29"/>
      <c r="S12" s="17"/>
      <c r="T12" s="18"/>
      <c r="U12" s="18"/>
      <c r="V12" s="18"/>
      <c r="W12" s="18"/>
      <c r="X12" s="18"/>
      <c r="Y12" s="18"/>
      <c r="Z12" s="18"/>
      <c r="AA12" s="19"/>
    </row>
    <row r="13" spans="1:27" ht="17.25" customHeight="1" x14ac:dyDescent="0.2">
      <c r="A13" s="38"/>
      <c r="C13" s="4"/>
      <c r="P13" s="29"/>
      <c r="S13" s="17"/>
      <c r="T13" s="23" t="s">
        <v>5</v>
      </c>
      <c r="U13" s="18"/>
      <c r="V13" s="18"/>
      <c r="W13" s="18"/>
      <c r="X13" s="18"/>
      <c r="Y13" s="18"/>
      <c r="Z13" s="18"/>
      <c r="AA13" s="19"/>
    </row>
    <row r="14" spans="1:27" ht="16.5" customHeight="1" x14ac:dyDescent="0.2">
      <c r="A14" s="38"/>
      <c r="C14" s="4"/>
      <c r="P14" s="29"/>
      <c r="S14" s="17"/>
      <c r="T14" s="18"/>
      <c r="U14" s="18"/>
      <c r="V14" s="18"/>
      <c r="W14" s="18"/>
      <c r="X14" s="18"/>
      <c r="Y14" s="18"/>
      <c r="Z14" s="18"/>
      <c r="AA14" s="19"/>
    </row>
    <row r="15" spans="1:27" ht="16.5" customHeight="1" x14ac:dyDescent="0.2">
      <c r="A15" s="38"/>
      <c r="C15" s="4"/>
      <c r="P15" s="29"/>
      <c r="S15" s="17"/>
      <c r="T15" s="18"/>
      <c r="U15" s="23" t="s">
        <v>6</v>
      </c>
      <c r="V15" s="18"/>
      <c r="W15" s="18"/>
      <c r="X15" s="23" t="s">
        <v>6</v>
      </c>
      <c r="Y15" s="18"/>
      <c r="Z15" s="18"/>
      <c r="AA15" s="19"/>
    </row>
    <row r="16" spans="1:27" ht="16.5" customHeight="1" x14ac:dyDescent="0.2">
      <c r="A16" s="38"/>
      <c r="C16" s="4"/>
      <c r="P16" s="29"/>
      <c r="S16" s="17"/>
      <c r="T16" s="18"/>
      <c r="U16" s="18"/>
      <c r="V16" s="18"/>
      <c r="W16" s="18"/>
      <c r="X16" s="18"/>
      <c r="Y16" s="18"/>
      <c r="Z16" s="18"/>
      <c r="AA16" s="19"/>
    </row>
    <row r="17" spans="1:27" ht="16.5" customHeight="1" x14ac:dyDescent="0.2">
      <c r="A17" s="38"/>
      <c r="C17" s="4"/>
      <c r="P17" s="29"/>
      <c r="S17" s="17"/>
      <c r="T17" s="18"/>
      <c r="U17" s="18"/>
      <c r="V17" s="18"/>
      <c r="W17" s="18"/>
      <c r="X17" s="18"/>
      <c r="Y17" s="18"/>
      <c r="Z17" s="18"/>
      <c r="AA17" s="19"/>
    </row>
    <row r="18" spans="1:27" ht="22.5" customHeight="1" x14ac:dyDescent="0.2">
      <c r="A18" s="38"/>
      <c r="C18" s="4"/>
      <c r="P18" s="29"/>
      <c r="S18" s="17"/>
      <c r="T18" s="18"/>
      <c r="U18" s="18"/>
      <c r="V18" s="18"/>
      <c r="W18" s="18"/>
      <c r="X18" s="18"/>
      <c r="Y18" s="18"/>
      <c r="Z18" s="18"/>
      <c r="AA18" s="19"/>
    </row>
    <row r="19" spans="1:27" ht="87" customHeight="1" x14ac:dyDescent="0.2">
      <c r="A19" s="38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P19" s="29"/>
      <c r="S19" s="20"/>
      <c r="T19" s="21"/>
      <c r="U19" s="21"/>
      <c r="V19" s="21"/>
      <c r="W19" s="21"/>
      <c r="X19" s="21"/>
      <c r="Y19" s="21"/>
      <c r="Z19" s="21"/>
      <c r="AA19" s="22"/>
    </row>
    <row r="20" spans="1:27" ht="9" customHeight="1" x14ac:dyDescent="0.2">
      <c r="A20" s="38"/>
      <c r="B20" s="10"/>
      <c r="C20" s="11"/>
      <c r="D20" s="12"/>
      <c r="E20" s="78"/>
      <c r="F20" s="12"/>
      <c r="G20" s="78"/>
      <c r="H20" s="12"/>
      <c r="I20" s="78"/>
      <c r="J20" s="12"/>
      <c r="K20" s="78"/>
      <c r="L20" s="12"/>
      <c r="M20" s="78"/>
      <c r="N20" s="10"/>
      <c r="P20" s="29"/>
    </row>
    <row r="21" spans="1:27" ht="11.25" customHeight="1" x14ac:dyDescent="0.2">
      <c r="A21" s="38"/>
      <c r="B21" s="10"/>
      <c r="C21" s="11"/>
      <c r="D21" s="12"/>
      <c r="E21" s="78"/>
      <c r="F21" s="12"/>
      <c r="G21" s="78"/>
      <c r="H21" s="12"/>
      <c r="I21" s="78"/>
      <c r="J21" s="12"/>
      <c r="K21" s="78"/>
      <c r="L21" s="12"/>
      <c r="M21" s="78"/>
      <c r="N21" s="10"/>
      <c r="P21" s="29"/>
    </row>
    <row r="22" spans="1:27" ht="3.75" customHeight="1" x14ac:dyDescent="0.2">
      <c r="A22" s="38"/>
      <c r="B22" s="10"/>
      <c r="C22" s="11"/>
      <c r="D22" s="12"/>
      <c r="E22" s="26"/>
      <c r="F22" s="12"/>
      <c r="G22" s="26"/>
      <c r="H22" s="12"/>
      <c r="I22" s="26"/>
      <c r="J22" s="12"/>
      <c r="K22" s="26"/>
      <c r="L22" s="12"/>
      <c r="M22" s="26"/>
      <c r="N22" s="10"/>
      <c r="P22" s="29"/>
    </row>
    <row r="23" spans="1:27" ht="9" customHeight="1" x14ac:dyDescent="0.2">
      <c r="A23" s="38"/>
      <c r="B23" s="10"/>
      <c r="C23" s="11"/>
      <c r="D23" s="12"/>
      <c r="E23" s="40"/>
      <c r="F23" s="12"/>
      <c r="G23" s="40"/>
      <c r="H23" s="12"/>
      <c r="I23" s="40"/>
      <c r="J23" s="12"/>
      <c r="K23" s="40"/>
      <c r="L23" s="12"/>
      <c r="M23" s="40"/>
      <c r="N23" s="10"/>
      <c r="P23" s="29"/>
    </row>
    <row r="24" spans="1:27" ht="12" customHeight="1" x14ac:dyDescent="0.2">
      <c r="A24" s="3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1"/>
    </row>
    <row r="25" spans="1:27" ht="6.75" customHeight="1" x14ac:dyDescent="0.2"/>
    <row r="26" spans="1:27" ht="6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27" ht="4.5" customHeight="1" x14ac:dyDescent="0.2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27" ht="6" customHeight="1" x14ac:dyDescent="0.2"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27" ht="6.75" customHeight="1" x14ac:dyDescent="0.2"/>
    <row r="30" spans="1:27" ht="4.5" customHeight="1" x14ac:dyDescent="0.2">
      <c r="H30" s="3"/>
      <c r="I30" s="3"/>
      <c r="J30" s="3"/>
      <c r="K30" s="3"/>
      <c r="L30" s="3"/>
    </row>
    <row r="31" spans="1:27" ht="18" customHeight="1" x14ac:dyDescent="0.2">
      <c r="B31" s="16"/>
      <c r="C31" s="16"/>
      <c r="D31" s="16"/>
      <c r="E31" s="16"/>
      <c r="F31" s="16"/>
      <c r="G31" s="73"/>
      <c r="H31" s="74"/>
      <c r="I31" s="74"/>
      <c r="J31" s="3"/>
      <c r="K31" s="3"/>
      <c r="L31" s="3"/>
    </row>
    <row r="32" spans="1:27" x14ac:dyDescent="0.2">
      <c r="B32" s="16"/>
      <c r="C32" s="16"/>
      <c r="D32" s="16"/>
      <c r="E32" s="16"/>
      <c r="F32" s="16"/>
      <c r="G32" s="3"/>
      <c r="H32" s="3"/>
      <c r="I32" s="3"/>
      <c r="J32" s="3"/>
      <c r="K32" s="3"/>
      <c r="L32" s="3"/>
    </row>
    <row r="33" spans="2:12" x14ac:dyDescent="0.2">
      <c r="B33" s="16"/>
      <c r="C33" s="16"/>
      <c r="D33" s="16"/>
      <c r="E33" s="16"/>
      <c r="F33" s="16"/>
      <c r="G33" s="3"/>
      <c r="H33" s="3"/>
      <c r="I33" s="3"/>
      <c r="J33" s="3"/>
      <c r="K33" s="3"/>
      <c r="L33" s="3"/>
    </row>
  </sheetData>
  <sheetProtection selectLockedCells="1"/>
  <mergeCells count="7">
    <mergeCell ref="G31:I31"/>
    <mergeCell ref="S2:AA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2025-03-26T10:48:18Z</cp:lastPrinted>
  <dcterms:created xsi:type="dcterms:W3CDTF">2010-08-25T11:28:54Z</dcterms:created>
  <dcterms:modified xsi:type="dcterms:W3CDTF">2025-03-26T10:50:48Z</dcterms:modified>
</cp:coreProperties>
</file>