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9_Waldbraende\"/>
    </mc:Choice>
  </mc:AlternateContent>
  <xr:revisionPtr revIDLastSave="0" documentId="13_ncr:1_{D85F1B77-6202-4F83-84DB-B28EB93617D7}" xr6:coauthVersionLast="47" xr6:coauthVersionMax="47" xr10:uidLastSave="{00000000-0000-0000-0000-000000000000}"/>
  <bookViews>
    <workbookView xWindow="-120" yWindow="-120" windowWidth="29040" windowHeight="15240" tabRatio="802" activeTab="6" xr2:uid="{00000000-000D-0000-FFFF-FFFF00000000}"/>
  </bookViews>
  <sheets>
    <sheet name="2-3_Abb-Daten" sheetId="1" r:id="rId1"/>
    <sheet name="2_Abb" sheetId="11" r:id="rId2"/>
    <sheet name="3_Abb" sheetId="13" r:id="rId3"/>
    <sheet name="4_Abb-Daten" sheetId="23" r:id="rId4"/>
    <sheet name="4_Abb" sheetId="24" r:id="rId5"/>
    <sheet name="5_Abb-Daten" sheetId="14" r:id="rId6"/>
    <sheet name="5_Abb" sheetId="26" r:id="rId7"/>
    <sheet name="6_Abb-Daten" sheetId="17" r:id="rId8"/>
    <sheet name="6_Abb" sheetId="18" r:id="rId9"/>
    <sheet name="7_Abb-Daten" sheetId="19" r:id="rId10"/>
    <sheet name="7_Abb" sheetId="25" r:id="rId11"/>
    <sheet name="8_Abb-Daten" sheetId="21" r:id="rId12"/>
    <sheet name="8_Abb" sheetId="22" r:id="rId13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8">'6_Abb'!$B$1:$M$24</definedName>
    <definedName name="Print_Area" localSheetId="12">'8_Abb'!$B$1:$O$26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5" l="1"/>
  <c r="B2" i="25"/>
  <c r="B3" i="25"/>
  <c r="I9" i="26"/>
  <c r="B9" i="26"/>
  <c r="M27" i="26"/>
  <c r="L27" i="26"/>
  <c r="K27" i="26"/>
  <c r="J27" i="26"/>
  <c r="I27" i="26"/>
  <c r="M26" i="26"/>
  <c r="L26" i="26"/>
  <c r="K26" i="26"/>
  <c r="J26" i="26"/>
  <c r="I26" i="26"/>
  <c r="M25" i="26"/>
  <c r="L25" i="26"/>
  <c r="K25" i="26"/>
  <c r="J25" i="26"/>
  <c r="I25" i="26"/>
  <c r="M24" i="26"/>
  <c r="L24" i="26"/>
  <c r="K24" i="26"/>
  <c r="J24" i="26"/>
  <c r="I24" i="26"/>
  <c r="M23" i="26"/>
  <c r="L23" i="26"/>
  <c r="K23" i="26"/>
  <c r="J23" i="26"/>
  <c r="I23" i="26"/>
  <c r="M22" i="26"/>
  <c r="L22" i="26"/>
  <c r="K22" i="26"/>
  <c r="J22" i="26"/>
  <c r="I22" i="26"/>
  <c r="M21" i="26"/>
  <c r="L21" i="26"/>
  <c r="K21" i="26"/>
  <c r="J21" i="26"/>
  <c r="I21" i="26"/>
  <c r="M20" i="26"/>
  <c r="L20" i="26"/>
  <c r="K20" i="26"/>
  <c r="J20" i="26"/>
  <c r="I20" i="26"/>
  <c r="M19" i="26"/>
  <c r="L19" i="26"/>
  <c r="K19" i="26"/>
  <c r="J19" i="26"/>
  <c r="I19" i="26"/>
  <c r="M18" i="26"/>
  <c r="L18" i="26"/>
  <c r="K18" i="26"/>
  <c r="J18" i="26"/>
  <c r="I18" i="26"/>
  <c r="M17" i="26"/>
  <c r="L17" i="26"/>
  <c r="K17" i="26"/>
  <c r="J17" i="26"/>
  <c r="I17" i="26"/>
  <c r="M16" i="26"/>
  <c r="L16" i="26"/>
  <c r="K16" i="26"/>
  <c r="J16" i="26"/>
  <c r="I16" i="26"/>
  <c r="M15" i="26"/>
  <c r="L15" i="26"/>
  <c r="K15" i="26"/>
  <c r="J15" i="26"/>
  <c r="I15" i="26"/>
  <c r="M14" i="26"/>
  <c r="L14" i="26"/>
  <c r="K14" i="26"/>
  <c r="J14" i="26"/>
  <c r="I14" i="26"/>
  <c r="M13" i="26"/>
  <c r="L13" i="26"/>
  <c r="K13" i="26"/>
  <c r="J13" i="26"/>
  <c r="I13" i="26"/>
  <c r="M12" i="26"/>
  <c r="L12" i="26"/>
  <c r="K12" i="26"/>
  <c r="J12" i="26"/>
  <c r="I12" i="26"/>
  <c r="G27" i="26"/>
  <c r="F27" i="26"/>
  <c r="E27" i="26"/>
  <c r="D27" i="26"/>
  <c r="C27" i="26"/>
  <c r="G26" i="26"/>
  <c r="F26" i="26"/>
  <c r="E26" i="26"/>
  <c r="D26" i="26"/>
  <c r="C26" i="26"/>
  <c r="G25" i="26"/>
  <c r="F25" i="26"/>
  <c r="E25" i="26"/>
  <c r="D25" i="26"/>
  <c r="C25" i="26"/>
  <c r="G24" i="26"/>
  <c r="F24" i="26"/>
  <c r="E24" i="26"/>
  <c r="D24" i="26"/>
  <c r="C24" i="26"/>
  <c r="G23" i="26"/>
  <c r="F23" i="26"/>
  <c r="E23" i="26"/>
  <c r="D23" i="26"/>
  <c r="C23" i="26"/>
  <c r="G22" i="26"/>
  <c r="F22" i="26"/>
  <c r="E22" i="26"/>
  <c r="D22" i="26"/>
  <c r="C22" i="26"/>
  <c r="G21" i="26"/>
  <c r="F21" i="26"/>
  <c r="E21" i="26"/>
  <c r="D21" i="26"/>
  <c r="C21" i="26"/>
  <c r="G20" i="26"/>
  <c r="F20" i="26"/>
  <c r="E20" i="26"/>
  <c r="D20" i="26"/>
  <c r="C20" i="26"/>
  <c r="G19" i="26"/>
  <c r="F19" i="26"/>
  <c r="E19" i="26"/>
  <c r="D19" i="26"/>
  <c r="C19" i="26"/>
  <c r="G18" i="26"/>
  <c r="F18" i="26"/>
  <c r="E18" i="26"/>
  <c r="D18" i="26"/>
  <c r="C18" i="26"/>
  <c r="G17" i="26"/>
  <c r="F17" i="26"/>
  <c r="E17" i="26"/>
  <c r="D17" i="26"/>
  <c r="C17" i="26"/>
  <c r="G16" i="26"/>
  <c r="F16" i="26"/>
  <c r="E16" i="26"/>
  <c r="D16" i="26"/>
  <c r="C16" i="26"/>
  <c r="G15" i="26"/>
  <c r="F15" i="26"/>
  <c r="E15" i="26"/>
  <c r="D15" i="26"/>
  <c r="C15" i="26"/>
  <c r="G14" i="26"/>
  <c r="F14" i="26"/>
  <c r="E14" i="26"/>
  <c r="D14" i="26"/>
  <c r="C14" i="26"/>
  <c r="G13" i="26"/>
  <c r="F13" i="26"/>
  <c r="E13" i="26"/>
  <c r="D13" i="26"/>
  <c r="C13" i="26"/>
  <c r="G12" i="26"/>
  <c r="F12" i="26"/>
  <c r="E12" i="26"/>
  <c r="D12" i="26"/>
  <c r="C12" i="26"/>
  <c r="J28" i="26"/>
  <c r="Z4" i="26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P12" i="23"/>
  <c r="Q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C12" i="23"/>
  <c r="V3" i="23"/>
  <c r="R21" i="19"/>
  <c r="R20" i="19"/>
  <c r="R19" i="19"/>
  <c r="R18" i="19"/>
  <c r="R17" i="19"/>
  <c r="R16" i="19"/>
  <c r="R15" i="19"/>
  <c r="R14" i="19"/>
  <c r="R13" i="19"/>
  <c r="R12" i="19"/>
  <c r="R11" i="19"/>
  <c r="R10" i="19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<sst xmlns="http://schemas.openxmlformats.org/spreadsheetml/2006/main" count="182" uniqueCount="84">
  <si>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</si>
  <si>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</si>
  <si>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</si>
  <si>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</si>
  <si>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</si>
  <si>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</si>
  <si>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</si>
  <si>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</si>
  <si>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</si>
  <si>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</si>
  <si>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</si>
  <si>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</si>
  <si>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</si>
  <si>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</si>
  <si>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</si>
  <si>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</si>
  <si>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</si>
  <si>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</si>
  <si>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</si>
  <si>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</si>
  <si>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</si>
  <si>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</si>
  <si>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</si>
  <si>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</si>
  <si>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</si>
  <si>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</si>
  <si>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</si>
  <si>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</si>
  <si>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</si>
  <si>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</si>
  <si>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</si>
  <si>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</si>
  <si>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</si>
  <si>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</si>
  <si>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</si>
  <si>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</si>
  <si>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</si>
  <si>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</si>
  <si>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</si>
  <si>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</si>
  <si>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</si>
  <si>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</si>
  <si>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</si>
  <si>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</si>
  <si>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</si>
  <si>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</si>
  <si>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</si>
  <si>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</si>
  <si>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</si>
  <si>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</si>
  <si>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</si>
  <si>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</si>
  <si>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</si>
  <si>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</si>
  <si>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</si>
  <si>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</si>
  <si>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</si>
  <si>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</si>
  <si>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</si>
  <si>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</si>
  <si>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</si>
  <si>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</si>
  <si>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</si>
  <si>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</si>
  <si>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</si>
  <si>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</si>
  <si>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2025 (Hrsg.), Waldbrandstatistik der Bundesrepublik Deutschland für das Jahr 2024. Bonn (Tabelle 7B)</t>
  </si>
  <si>
    <t>Bundesanstalt für Landwirtschaft und Ernährung 2021-2025 (Hrsg.), Waldbrandstatistik der Bundesrepublik Deutschland 2020, 2021, 2022, 2023,2024. Bonn (Tabelle 1B)</t>
  </si>
  <si>
    <t>Waldbrandursachen 2024</t>
  </si>
  <si>
    <t>Bundesanstalt für Landwirtschaft und Ernährung 2025 (Hrsg.), Waldbrandstatistik der Bundesrepublik Deutschland für das Jahr 2024. Bonn (Tabelle 2B)</t>
  </si>
  <si>
    <t>Bundesanstalt für Landwirtschaft und Ernährung 2015-2025 (Hrsg.), Waldbrandstatistik der Bundesrepublik Deutschland 2014, 2015, 2016, 2017, 2018, 2019, 2020, 2021, 2022, 2023, 2024. Bonn (Tabelle 1B)</t>
  </si>
  <si>
    <t>Mittel 2010-2024</t>
  </si>
  <si>
    <t>Mittel 2016-2021</t>
  </si>
  <si>
    <t>Mittel 2020-2024</t>
  </si>
  <si>
    <t>Bundesanstalt für Landwirtschaft und Ernährung 2011-2025 (Hrsg.), Waldbrandstatistiken der Bundesrepublik Deutschland 2010 bis 2024. Bonn (Tabelle 5B)</t>
  </si>
  <si>
    <t>Hauptitel Abb. 6:</t>
  </si>
  <si>
    <t>Ausgaben für Waldbrandvorbeugung und Kontrolle</t>
  </si>
  <si>
    <t>in 1.000 Euro</t>
  </si>
  <si>
    <t>Forstverwaltung</t>
  </si>
  <si>
    <t>sonstige öffentlcihe und private</t>
  </si>
  <si>
    <t>Insgesamt</t>
  </si>
  <si>
    <t>Bundesanstalt für Landwirtschaft und Ernährung 2011-2025 (Hrsg.), Waldbrandstatistiken der Bundesrepublik Deutschland 2010 bis 2024. Bonn (Tabelle 4B)</t>
  </si>
  <si>
    <t>Färbung zwischen Null (blau), Mittelpunkt 50% Quantil (weiß) und Maximalwert (rot)</t>
  </si>
  <si>
    <t>Färbung zwischen Null (blau), Mittelpunkt 50% Quantil (weiß) und Maximalwert (rot)
* keine Waldbrände in den Jahren 2019 bis 2023
** keine Waldbrände in den Jahren 2019, 2021, 2022
*** keine Waldbrände in 2021; für 2023 keine Angaben, da keine belastbaren Daten vorliegen
**** keine Waldbrände in den Jahren 2019, 2021,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</si>
</sst>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080808"/>
      <name val="Cambria"/>
      <family val="1"/>
    </font>
    <font>
      <sz val="8"/>
      <color rgb="FF080808"/>
      <name val="Cambria"/>
      <family val="1"/>
    </font>
    <font>
      <b/>
      <sz val="8"/>
      <color rgb="FFFFFFFF"/>
      <name val="Cambria"/>
      <family val="1"/>
    </font>
    <font>
      <sz val="8"/>
      <color rgb="FFFFFFFF"/>
      <name val="Cambria"/>
      <family val="1"/>
    </font>
    <font>
      <sz val="6"/>
      <color rgb="FF080808"/>
      <name val="Meta Offc"/>
      <family val="2"/>
      <scheme val="major"/>
    </font>
    <font>
      <sz val="6"/>
      <color rgb="FF080808"/>
      <name val="Meta Serif Offc"/>
    </font>
    <font>
      <sz val="6"/>
      <color rgb="FF080808"/>
      <name val="Meta Offc"/>
      <family val="2"/>
      <scheme val="minor"/>
    </font>
    <font>
      <b/>
      <sz val="11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3" xfId="0" applyFont="1" applyFill="1" applyBorder="1" applyAlignment="1">
      <alignment horizontal="left" vertical="center" wrapText="1"/>
    </xf>
    <xf numFmtId="3" fontId="34" fillId="24" borderId="22" xfId="0" applyNumberFormat="1" applyFont="1" applyFill="1" applyBorder="1" applyAlignment="1">
      <alignment horizontal="center" vertical="center" wrapText="1"/>
    </xf>
    <xf numFmtId="3" fontId="34" fillId="24" borderId="31" xfId="0" applyNumberFormat="1" applyFont="1" applyFill="1" applyBorder="1" applyAlignment="1">
      <alignment horizontal="center" vertical="center" wrapText="1"/>
    </xf>
    <xf numFmtId="3" fontId="34" fillId="26" borderId="22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3" fontId="34" fillId="26" borderId="38" xfId="0" applyNumberFormat="1" applyFont="1" applyFill="1" applyBorder="1" applyAlignment="1">
      <alignment horizontal="center" vertical="center" wrapText="1"/>
    </xf>
    <xf numFmtId="3" fontId="34" fillId="26" borderId="39" xfId="0" applyNumberFormat="1" applyFont="1" applyFill="1" applyBorder="1" applyAlignment="1">
      <alignment horizontal="center" vertical="center" wrapText="1"/>
    </xf>
    <xf numFmtId="3" fontId="34" fillId="26" borderId="29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8" xfId="0" applyNumberFormat="1" applyFont="1" applyFill="1" applyBorder="1" applyAlignment="1">
      <alignment horizontal="center" vertical="center" wrapText="1"/>
    </xf>
    <xf numFmtId="3" fontId="33" fillId="24" borderId="38" xfId="0" applyNumberFormat="1" applyFont="1" applyFill="1" applyBorder="1" applyAlignment="1">
      <alignment horizontal="center" vertical="center" wrapText="1"/>
    </xf>
    <xf numFmtId="3" fontId="34" fillId="24" borderId="39" xfId="0" applyNumberFormat="1" applyFont="1" applyFill="1" applyBorder="1" applyAlignment="1">
      <alignment horizontal="center" vertical="center" wrapText="1"/>
    </xf>
    <xf numFmtId="3" fontId="34" fillId="24" borderId="29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5" fillId="25" borderId="24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6" fillId="25" borderId="23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/>
    </xf>
    <xf numFmtId="0" fontId="34" fillId="24" borderId="0" xfId="0" applyFont="1" applyFill="1" applyBorder="1" applyProtection="1"/>
    <xf numFmtId="0" fontId="33" fillId="24" borderId="21" xfId="0" applyFont="1" applyFill="1" applyBorder="1" applyAlignment="1">
      <alignment horizontal="left" vertical="center" wrapText="1"/>
    </xf>
    <xf numFmtId="0" fontId="33" fillId="26" borderId="21" xfId="0" applyFont="1" applyFill="1" applyBorder="1" applyAlignment="1">
      <alignment horizontal="left" vertical="center" wrapText="1"/>
    </xf>
    <xf numFmtId="0" fontId="33" fillId="26" borderId="28" xfId="0" applyFont="1" applyFill="1" applyBorder="1" applyAlignment="1">
      <alignment horizontal="left" vertical="center" wrapText="1"/>
    </xf>
    <xf numFmtId="0" fontId="40" fillId="24" borderId="0" xfId="0" applyFont="1" applyFill="1" applyBorder="1" applyProtection="1"/>
    <xf numFmtId="0" fontId="40" fillId="24" borderId="0" xfId="0" applyFont="1" applyFill="1" applyProtection="1"/>
    <xf numFmtId="3" fontId="34" fillId="24" borderId="34" xfId="0" applyNumberFormat="1" applyFont="1" applyFill="1" applyBorder="1" applyAlignment="1">
      <alignment horizontal="center" vertical="center" wrapText="1"/>
    </xf>
    <xf numFmtId="3" fontId="34" fillId="26" borderId="34" xfId="0" applyNumberFormat="1" applyFont="1" applyFill="1" applyBorder="1" applyAlignment="1">
      <alignment horizontal="center" vertical="center" wrapText="1"/>
    </xf>
    <xf numFmtId="3" fontId="33" fillId="26" borderId="22" xfId="0" applyNumberFormat="1" applyFont="1" applyFill="1" applyBorder="1" applyAlignment="1">
      <alignment horizontal="center" vertical="center" wrapText="1"/>
    </xf>
    <xf numFmtId="3" fontId="34" fillId="26" borderId="33" xfId="0" applyNumberFormat="1" applyFont="1" applyFill="1" applyBorder="1" applyAlignment="1">
      <alignment horizontal="center" vertical="center" wrapText="1"/>
    </xf>
    <xf numFmtId="3" fontId="33" fillId="26" borderId="31" xfId="0" applyNumberFormat="1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5" fillId="25" borderId="23" xfId="0" applyFont="1" applyFill="1" applyBorder="1" applyAlignment="1">
      <alignment horizontal="left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3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39" fillId="24" borderId="26" xfId="0" applyFont="1" applyFill="1" applyBorder="1" applyAlignment="1" applyProtection="1">
      <alignment horizontal="right" vertical="top" wrapText="1"/>
    </xf>
    <xf numFmtId="0" fontId="37" fillId="24" borderId="26" xfId="0" applyFont="1" applyFill="1" applyBorder="1" applyAlignment="1">
      <alignment horizontal="left" vertical="top" wrapText="1"/>
    </xf>
    <xf numFmtId="0" fontId="38" fillId="24" borderId="0" xfId="0" applyFont="1" applyFill="1" applyBorder="1" applyAlignment="1">
      <alignment horizontal="righ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5F85"/>
      <color rgb="FF5EAD35"/>
      <color rgb="FF125D86"/>
      <color rgb="FF333333"/>
      <color rgb="FFE6E6E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'2-3_Abb-Daten'!$D$11:$D$44</c:f>
              <c:numCache>
                <c:formatCode>#,##0</c:formatCode>
                <c:ptCount val="34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  <c:pt idx="33">
                  <c:v>334.03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'2-3_Abb-Daten'!$C$11:$C$44</c:f>
              <c:numCache>
                <c:formatCode>#,##0</c:formatCode>
                <c:ptCount val="34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  <c:pt idx="33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'2-3_Abb-Daten'!$F$11:$F$44</c:f>
              <c:numCache>
                <c:formatCode>#,##0.0</c:formatCode>
                <c:ptCount val="34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  <c:pt idx="3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'2-3_Abb-Daten'!$E$11:$E$44</c:f>
              <c:numCache>
                <c:formatCode>#,##0</c:formatCode>
                <c:ptCount val="34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  <c:pt idx="3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13481294037071E-2"/>
          <c:y val="5.5930601324339566E-2"/>
          <c:w val="0.91332807113257264"/>
          <c:h val="0.77567843971778261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'4_Abb-Daten'!$B$10</c:f>
              <c:strCache>
                <c:ptCount val="1"/>
                <c:pt idx="0">
                  <c:v>Forstverwaltung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'4_Abb-Daten'!$C$10:$Q$10</c:f>
              <c:numCache>
                <c:formatCode>#,##0</c:formatCode>
                <c:ptCount val="15"/>
                <c:pt idx="0">
                  <c:v>2517</c:v>
                </c:pt>
                <c:pt idx="1">
                  <c:v>2006</c:v>
                </c:pt>
                <c:pt idx="2">
                  <c:v>2407</c:v>
                </c:pt>
                <c:pt idx="3">
                  <c:v>2308</c:v>
                </c:pt>
                <c:pt idx="4">
                  <c:v>2537</c:v>
                </c:pt>
                <c:pt idx="5">
                  <c:v>2396</c:v>
                </c:pt>
                <c:pt idx="6">
                  <c:v>1933</c:v>
                </c:pt>
                <c:pt idx="7">
                  <c:v>2144.2600000000002</c:v>
                </c:pt>
                <c:pt idx="8">
                  <c:v>3208.97</c:v>
                </c:pt>
                <c:pt idx="9">
                  <c:v>4803.75</c:v>
                </c:pt>
                <c:pt idx="10">
                  <c:v>4883.21</c:v>
                </c:pt>
                <c:pt idx="11">
                  <c:v>5498.94</c:v>
                </c:pt>
                <c:pt idx="12">
                  <c:v>5536.6</c:v>
                </c:pt>
                <c:pt idx="13">
                  <c:v>5015.96</c:v>
                </c:pt>
                <c:pt idx="14">
                  <c:v>5501.8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B3-4049-8C69-5A40B4C601B2}"/>
            </c:ext>
          </c:extLst>
        </c:ser>
        <c:ser>
          <c:idx val="0"/>
          <c:order val="1"/>
          <c:tx>
            <c:strRef>
              <c:f>'4_Abb-Daten'!$B$11</c:f>
              <c:strCache>
                <c:ptCount val="1"/>
                <c:pt idx="0">
                  <c:v>sonstige öffentlcihe und private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dLbl>
              <c:idx val="1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3B3-4049-8C69-5A40B4C601B2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53B3-4049-8C69-5A40B4C601B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'4_Abb-Daten'!$C$11:$Q$11</c:f>
              <c:numCache>
                <c:formatCode>#,##0</c:formatCode>
                <c:ptCount val="15"/>
                <c:pt idx="0">
                  <c:v>105</c:v>
                </c:pt>
                <c:pt idx="1">
                  <c:v>52</c:v>
                </c:pt>
                <c:pt idx="2">
                  <c:v>31</c:v>
                </c:pt>
                <c:pt idx="3">
                  <c:v>25</c:v>
                </c:pt>
                <c:pt idx="4">
                  <c:v>40</c:v>
                </c:pt>
                <c:pt idx="5">
                  <c:v>46</c:v>
                </c:pt>
                <c:pt idx="6">
                  <c:v>30</c:v>
                </c:pt>
                <c:pt idx="7">
                  <c:v>70.959999999999994</c:v>
                </c:pt>
                <c:pt idx="8">
                  <c:v>161.6</c:v>
                </c:pt>
                <c:pt idx="9">
                  <c:v>276.5</c:v>
                </c:pt>
                <c:pt idx="10">
                  <c:v>195</c:v>
                </c:pt>
                <c:pt idx="11">
                  <c:v>527.45000000000005</c:v>
                </c:pt>
                <c:pt idx="12">
                  <c:v>633.20000000000005</c:v>
                </c:pt>
                <c:pt idx="13">
                  <c:v>501</c:v>
                </c:pt>
                <c:pt idx="14">
                  <c:v>134.69999999999999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B3-4049-8C69-5A40B4C6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05804392"/>
        <c:axId val="229767200"/>
        <c:extLst/>
      </c:bar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960516740265374"/>
          <c:y val="0.90307855053378083"/>
          <c:w val="0.70867986833640995"/>
          <c:h val="9.692144946621905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-7.4687848264230625E-2"/>
                  <c:y val="0.15783939694246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102</c:v>
                </c:pt>
                <c:pt idx="1">
                  <c:v>152</c:v>
                </c:pt>
                <c:pt idx="2">
                  <c:v>53</c:v>
                </c:pt>
                <c:pt idx="3">
                  <c:v>17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'8_Abb-Daten'!$C$10:$M$10</c:f>
              <c:numCache>
                <c:formatCode>#,##0.0</c:formatCode>
                <c:ptCount val="11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  <c:pt idx="10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0"/>
              <c:layout>
                <c:manualLayout>
                  <c:x val="0"/>
                  <c:y val="-3.564296585744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1-45F4-84B2-5316E6F6D18E}"/>
                </c:ext>
              </c:extLst>
            </c:dLbl>
            <c:numFmt formatCode="#,##0.0" sourceLinked="0"/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'8_Abb-Daten'!$C$11:$M$11</c:f>
              <c:numCache>
                <c:formatCode>#,##0.0</c:formatCode>
                <c:ptCount val="11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  <c:pt idx="10">
                  <c:v>240.93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46</xdr:row>
      <xdr:rowOff>85725</xdr:rowOff>
    </xdr:from>
    <xdr:to>
      <xdr:col>6</xdr:col>
      <xdr:colOff>19050</xdr:colOff>
      <xdr:row>46</xdr:row>
      <xdr:rowOff>85725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103536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81901</xdr:rowOff>
    </xdr:from>
    <xdr:to>
      <xdr:col>14</xdr:col>
      <xdr:colOff>115543</xdr:colOff>
      <xdr:row>26</xdr:row>
      <xdr:rowOff>40775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4108" y="5346628"/>
          <a:ext cx="5544071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19165</xdr:colOff>
      <xdr:row>2</xdr:row>
      <xdr:rowOff>157369</xdr:rowOff>
    </xdr:from>
    <xdr:to>
      <xdr:col>14</xdr:col>
      <xdr:colOff>450274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AA97674B-EC5F-4499-AF14-493F694CE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63499</xdr:colOff>
      <xdr:row>22</xdr:row>
      <xdr:rowOff>82507</xdr:rowOff>
    </xdr:from>
    <xdr:to>
      <xdr:col>14</xdr:col>
      <xdr:colOff>432954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DC5AFCD6-7B34-46BF-9692-7F60FB9184A1}"/>
            </a:ext>
          </a:extLst>
        </xdr:cNvPr>
        <xdr:cNvSpPr txBox="1"/>
      </xdr:nvSpPr>
      <xdr:spPr>
        <a:xfrm>
          <a:off x="3042226" y="5347234"/>
          <a:ext cx="4369955" cy="28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2011-2025 (Hrsg.), Waldbrandstatistiken der Bundesrepublik Deutschland 2010 bis 2024.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1FB45B-9D26-47FB-8A99-A4CC946331AC}"/>
            </a:ext>
          </a:extLst>
        </xdr:cNvPr>
        <xdr:cNvSpPr txBox="1"/>
      </xdr:nvSpPr>
      <xdr:spPr>
        <a:xfrm>
          <a:off x="101876" y="5558299"/>
          <a:ext cx="1676814" cy="1183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140052</xdr:colOff>
      <xdr:row>0</xdr:row>
      <xdr:rowOff>241438</xdr:rowOff>
    </xdr:from>
    <xdr:to>
      <xdr:col>13</xdr:col>
      <xdr:colOff>106921</xdr:colOff>
      <xdr:row>2</xdr:row>
      <xdr:rowOff>13252</xdr:rowOff>
    </xdr:to>
    <xdr:sp macro="" textlink="'4_Abb-Daten'!B1:H1">
      <xdr:nvSpPr>
        <xdr:cNvPr id="5" name="Textfeld 4">
          <a:extLst>
            <a:ext uri="{FF2B5EF4-FFF2-40B4-BE49-F238E27FC236}">
              <a16:creationId xmlns:a16="http://schemas.microsoft.com/office/drawing/2014/main" id="{54A9C9B3-1B9B-4A40-8349-40964021839A}"/>
            </a:ext>
          </a:extLst>
        </xdr:cNvPr>
        <xdr:cNvSpPr txBox="1"/>
      </xdr:nvSpPr>
      <xdr:spPr>
        <a:xfrm>
          <a:off x="140052" y="241438"/>
          <a:ext cx="6738278" cy="2913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BD08CA-79EC-479C-88FB-A08D08E2FD33}" type="TxLink">
            <a:rPr lang="en-US" sz="1200" b="1" i="0" u="none" strike="noStrike">
              <a:solidFill>
                <a:srgbClr val="080808"/>
              </a:solidFill>
              <a:latin typeface="+mj-lt"/>
              <a:ea typeface="Cambria"/>
              <a:cs typeface="Arial"/>
            </a:rPr>
            <a:pPr/>
            <a:t>Ausgaben für Waldbrandvorbeugung und Kontrolle</a:t>
          </a:fld>
          <a:endParaRPr lang="de-DE" sz="1800" b="1">
            <a:solidFill>
              <a:srgbClr val="080808"/>
            </a:solidFill>
            <a:latin typeface="+mj-lt"/>
            <a:cs typeface="Meta Offc" pitchFamily="34" charset="0"/>
          </a:endParaRPr>
        </a:p>
      </xdr:txBody>
    </xdr:sp>
    <xdr:clientData/>
  </xdr:twoCellAnchor>
  <xdr:twoCellAnchor>
    <xdr:from>
      <xdr:col>1</xdr:col>
      <xdr:colOff>329220</xdr:colOff>
      <xdr:row>2</xdr:row>
      <xdr:rowOff>114422</xdr:rowOff>
    </xdr:from>
    <xdr:to>
      <xdr:col>4</xdr:col>
      <xdr:colOff>513773</xdr:colOff>
      <xdr:row>3</xdr:row>
      <xdr:rowOff>105310</xdr:rowOff>
    </xdr:to>
    <xdr:sp macro="" textlink="'4_Abb-Daten'!B5:H5">
      <xdr:nvSpPr>
        <xdr:cNvPr id="6" name="Textfeld 5">
          <a:extLst>
            <a:ext uri="{FF2B5EF4-FFF2-40B4-BE49-F238E27FC236}">
              <a16:creationId xmlns:a16="http://schemas.microsoft.com/office/drawing/2014/main" id="{332F9CB9-FFD1-484F-90DC-DD7D54AF2133}"/>
            </a:ext>
          </a:extLst>
        </xdr:cNvPr>
        <xdr:cNvSpPr txBox="1"/>
      </xdr:nvSpPr>
      <xdr:spPr>
        <a:xfrm>
          <a:off x="545697" y="633967"/>
          <a:ext cx="963871" cy="2333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84E2D41-54E3-424C-9983-292C412E43A6}" type="TxLink">
            <a:rPr lang="en-US" sz="100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/>
            <a:t>in 1.000 Euro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06E738-383C-4B4C-A6D1-3D912AE9A756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445537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70571EE-C524-4402-82D1-45DFCA4E52D4}"/>
            </a:ext>
          </a:extLst>
        </xdr:cNvPr>
        <xdr:cNvCxnSpPr/>
      </xdr:nvCxnSpPr>
      <xdr:spPr>
        <a:xfrm>
          <a:off x="224764" y="263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14</xdr:col>
      <xdr:colOff>453819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A82C6C55-F060-4CC7-A4E3-4B2BA578001A}"/>
            </a:ext>
          </a:extLst>
        </xdr:cNvPr>
        <xdr:cNvCxnSpPr/>
      </xdr:nvCxnSpPr>
      <xdr:spPr>
        <a:xfrm>
          <a:off x="233046" y="534197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A4053BB-C4CF-441C-9011-E227812BD27A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BC11538-7B31-4C83-8FB4-85BC85A5CE6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2CDC65E-0696-45AE-8E2A-68BC4DB7E31F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CE1B6BF7-D5BB-427A-BEDB-81DB9F537869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5B1F747B-6834-42C4-BF92-3EDCE8A6E087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1BF3233-4BCE-4EC0-BD1D-B9FC51E7D7BC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A838D733-D791-4083-8E2E-7A500284A583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6427BD1-A161-4104-AF75-3F8DB4BB4CBE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D8D8C34A-E5EC-41C8-A7AA-79D2DB2A00C8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16569</xdr:colOff>
      <xdr:row>18</xdr:row>
      <xdr:rowOff>1027441</xdr:rowOff>
    </xdr:from>
    <xdr:to>
      <xdr:col>14</xdr:col>
      <xdr:colOff>453819</xdr:colOff>
      <xdr:row>18</xdr:row>
      <xdr:rowOff>1027441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36A1E056-DA18-433F-875E-6D0A09AE87C4}"/>
            </a:ext>
          </a:extLst>
        </xdr:cNvPr>
        <xdr:cNvCxnSpPr/>
      </xdr:nvCxnSpPr>
      <xdr:spPr>
        <a:xfrm>
          <a:off x="233046" y="487207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580160</xdr:colOff>
      <xdr:row>21</xdr:row>
      <xdr:rowOff>14848</xdr:rowOff>
    </xdr:from>
    <xdr:to>
      <xdr:col>10</xdr:col>
      <xdr:colOff>530592</xdr:colOff>
      <xdr:row>23</xdr:row>
      <xdr:rowOff>75562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75955" y="5227621"/>
          <a:ext cx="5414319" cy="225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563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2015-2025 (Hrsg.), Waldbrandstatistik der Bundesrepublik Deutschland 2014, 2015, 2016, 2017, 2018, 2019, 2020, 2021, 2022, 2023, 2024.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4"/>
  <sheetViews>
    <sheetView showGridLines="0" topLeftCell="A20" workbookViewId="0">
      <selection activeCell="J15" sqref="J15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38" t="s">
        <v>10</v>
      </c>
      <c r="C1" s="138"/>
      <c r="D1" s="138"/>
      <c r="E1" s="138"/>
      <c r="F1" s="139"/>
    </row>
    <row r="2" spans="1:21" ht="15.95" customHeight="1">
      <c r="A2" s="16" t="s">
        <v>13</v>
      </c>
      <c r="B2" s="138" t="s">
        <v>14</v>
      </c>
      <c r="C2" s="138"/>
      <c r="D2" s="138"/>
      <c r="E2" s="138"/>
      <c r="F2" s="139"/>
    </row>
    <row r="3" spans="1:21" ht="15.95" customHeight="1">
      <c r="A3" s="16" t="s">
        <v>2</v>
      </c>
      <c r="D3" s="145"/>
      <c r="E3" s="145"/>
      <c r="F3" s="146"/>
    </row>
    <row r="4" spans="1:21" ht="27.75" customHeight="1">
      <c r="A4" s="16" t="s">
        <v>0</v>
      </c>
      <c r="B4" s="142" t="s">
        <v>66</v>
      </c>
      <c r="C4" s="143"/>
      <c r="D4" s="143"/>
      <c r="E4" s="143"/>
      <c r="F4" s="144"/>
      <c r="U4" s="9" t="str">
        <f>"Quelle: "&amp;'2-3_Abb-Daten'!B4</f>
        <v>Quelle: Bundesanstalt für Landwirtschaft und Ernährung 2025 (Hrsg.), Waldbrandstatistik der Bundesrepublik Deutschland für das Jahr 2024. Bonn (Tabelle 7B)</v>
      </c>
    </row>
    <row r="5" spans="1:21">
      <c r="A5" s="16" t="s">
        <v>3</v>
      </c>
      <c r="B5" s="138"/>
      <c r="C5" s="138"/>
      <c r="D5" s="138"/>
      <c r="E5" s="138"/>
      <c r="F5" s="139"/>
    </row>
    <row r="6" spans="1:21" ht="12.75" customHeight="1">
      <c r="A6" s="16" t="s">
        <v>8</v>
      </c>
      <c r="B6" s="144" t="s">
        <v>11</v>
      </c>
      <c r="C6" s="138"/>
      <c r="D6" s="138"/>
      <c r="E6" s="138"/>
      <c r="F6" s="139"/>
    </row>
    <row r="7" spans="1:21">
      <c r="A7" s="17" t="s">
        <v>9</v>
      </c>
      <c r="B7" s="140" t="s">
        <v>42</v>
      </c>
      <c r="C7" s="140"/>
      <c r="D7" s="140"/>
      <c r="E7" s="140"/>
      <c r="F7" s="141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42</v>
      </c>
      <c r="D10" s="36" t="s">
        <v>11</v>
      </c>
      <c r="E10" s="36" t="s">
        <v>43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  <row r="44" spans="2:6">
      <c r="B44" s="15">
        <v>2024</v>
      </c>
      <c r="C44" s="52">
        <v>563</v>
      </c>
      <c r="D44" s="52">
        <v>334.03</v>
      </c>
      <c r="E44" s="54">
        <v>2036</v>
      </c>
      <c r="F44" s="69">
        <v>0.59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workbookViewId="0">
      <selection activeCell="B3" sqref="B3:H3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9" width="11.42578125" style="9"/>
    <col min="20" max="20" width="12.5703125" style="9" bestFit="1" customWidth="1"/>
    <col min="21" max="21" width="11.42578125" style="9"/>
    <col min="22" max="22" width="12.5703125" style="9" bestFit="1" customWidth="1"/>
    <col min="23" max="16384" width="11.42578125" style="9"/>
  </cols>
  <sheetData>
    <row r="1" spans="1:30" ht="15.95" customHeight="1">
      <c r="A1" s="16" t="s">
        <v>1</v>
      </c>
      <c r="B1" s="138" t="s">
        <v>36</v>
      </c>
      <c r="C1" s="138"/>
      <c r="D1" s="138"/>
      <c r="E1" s="138"/>
      <c r="F1" s="138"/>
      <c r="G1" s="138"/>
      <c r="H1" s="138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42" t="s">
        <v>74</v>
      </c>
      <c r="C3" s="143"/>
      <c r="D3" s="143"/>
      <c r="E3" s="143"/>
      <c r="F3" s="143"/>
      <c r="G3" s="143"/>
      <c r="H3" s="144"/>
      <c r="I3" s="73"/>
      <c r="J3" s="73"/>
      <c r="Z3" s="9" t="str">
        <f>"Quelle: "&amp;'7_Abb-Daten'!B3</f>
        <v>Quelle: Bundesanstalt für Landwirtschaft und Ernährung 2011-2025 (Hrsg.), Waldbrandstatistiken der Bundesrepublik Deutschland 2010 bis 2024. Bonn (Tabelle 5B)</v>
      </c>
    </row>
    <row r="4" spans="1:30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30">
      <c r="A5" s="16" t="s">
        <v>8</v>
      </c>
      <c r="B5" s="138" t="s">
        <v>18</v>
      </c>
      <c r="C5" s="138"/>
      <c r="D5" s="138"/>
      <c r="E5" s="138"/>
      <c r="F5" s="138"/>
      <c r="G5" s="138"/>
      <c r="H5" s="138"/>
      <c r="I5" s="71"/>
      <c r="J5" s="71"/>
    </row>
    <row r="6" spans="1:30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R9" s="36" t="s">
        <v>71</v>
      </c>
      <c r="S9" s="36" t="s">
        <v>61</v>
      </c>
      <c r="T9" s="36" t="s">
        <v>72</v>
      </c>
      <c r="U9" s="36" t="s">
        <v>73</v>
      </c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45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6">
        <v>6</v>
      </c>
      <c r="R10" s="95">
        <f t="shared" ref="R10:R21" si="0">AVERAGE(C10:Q10)</f>
        <v>2.0666666666666669</v>
      </c>
      <c r="S10" s="95">
        <f t="shared" ref="S10:S21" si="1">AVERAGE(C10:H10)</f>
        <v>1</v>
      </c>
      <c r="T10" s="95">
        <v>1.8333333333333333</v>
      </c>
      <c r="U10" s="95">
        <v>3.8</v>
      </c>
    </row>
    <row r="11" spans="1:30" ht="23.25" customHeight="1">
      <c r="A11" s="14"/>
      <c r="B11" s="15" t="s">
        <v>46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8">
        <v>7</v>
      </c>
      <c r="R11" s="97">
        <f t="shared" si="0"/>
        <v>5.8</v>
      </c>
      <c r="S11" s="97">
        <f t="shared" si="1"/>
        <v>4.166666666666667</v>
      </c>
      <c r="T11" s="97">
        <v>7.5</v>
      </c>
      <c r="U11" s="97">
        <v>6.2</v>
      </c>
    </row>
    <row r="12" spans="1:30" ht="23.25" customHeight="1">
      <c r="A12" s="14"/>
      <c r="B12" s="13" t="s">
        <v>47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6">
        <v>23</v>
      </c>
      <c r="R12" s="95">
        <f t="shared" si="0"/>
        <v>45.666666666666664</v>
      </c>
      <c r="S12" s="95">
        <f t="shared" si="1"/>
        <v>51.5</v>
      </c>
      <c r="T12" s="95">
        <v>33.333333333333336</v>
      </c>
      <c r="U12" s="95">
        <v>51.4</v>
      </c>
    </row>
    <row r="13" spans="1:30" ht="23.25" customHeight="1">
      <c r="A13" s="14"/>
      <c r="B13" s="15" t="s">
        <v>48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8">
        <v>64</v>
      </c>
      <c r="R13" s="97">
        <f t="shared" si="0"/>
        <v>135.66666666666666</v>
      </c>
      <c r="S13" s="97">
        <f t="shared" si="1"/>
        <v>122</v>
      </c>
      <c r="T13" s="97">
        <v>183.83333333333334</v>
      </c>
      <c r="U13" s="97">
        <v>143.19999999999999</v>
      </c>
    </row>
    <row r="14" spans="1:30" ht="23.25" customHeight="1">
      <c r="A14" s="14"/>
      <c r="B14" s="13" t="s">
        <v>37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6">
        <v>127</v>
      </c>
      <c r="R14" s="95">
        <f t="shared" si="0"/>
        <v>152.19999999999999</v>
      </c>
      <c r="S14" s="95">
        <f t="shared" si="1"/>
        <v>137.5</v>
      </c>
      <c r="T14" s="95">
        <v>142.83333333333334</v>
      </c>
      <c r="U14" s="95">
        <v>172</v>
      </c>
    </row>
    <row r="15" spans="1:30" s="8" customFormat="1" ht="23.25" customHeight="1">
      <c r="A15" s="14"/>
      <c r="B15" s="15" t="s">
        <v>49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8">
        <v>52</v>
      </c>
      <c r="R15" s="97">
        <f t="shared" si="0"/>
        <v>180.33333333333334</v>
      </c>
      <c r="S15" s="97">
        <f t="shared" si="1"/>
        <v>117</v>
      </c>
      <c r="T15" s="97">
        <v>187.66666666666666</v>
      </c>
      <c r="U15" s="97">
        <v>249</v>
      </c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50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6">
        <v>67</v>
      </c>
      <c r="R16" s="95">
        <f t="shared" si="0"/>
        <v>207.2</v>
      </c>
      <c r="S16" s="95">
        <f t="shared" si="1"/>
        <v>165.83333333333334</v>
      </c>
      <c r="T16" s="95">
        <v>194.5</v>
      </c>
      <c r="U16" s="95">
        <v>230</v>
      </c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51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8">
        <v>119</v>
      </c>
      <c r="R17" s="97">
        <f t="shared" si="0"/>
        <v>157.26666666666668</v>
      </c>
      <c r="S17" s="97">
        <f t="shared" si="1"/>
        <v>93.666666666666671</v>
      </c>
      <c r="T17" s="97">
        <v>175</v>
      </c>
      <c r="U17" s="97">
        <v>207.2</v>
      </c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52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6">
        <v>85</v>
      </c>
      <c r="R18" s="95">
        <f t="shared" si="0"/>
        <v>59.2</v>
      </c>
      <c r="S18" s="95">
        <f t="shared" si="1"/>
        <v>21.666666666666668</v>
      </c>
      <c r="T18" s="95">
        <v>74.5</v>
      </c>
      <c r="U18" s="95">
        <v>85.6</v>
      </c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53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8">
        <v>7</v>
      </c>
      <c r="R19" s="97">
        <f t="shared" si="0"/>
        <v>15.933333333333334</v>
      </c>
      <c r="S19" s="97">
        <f t="shared" si="1"/>
        <v>8.6666666666666661</v>
      </c>
      <c r="T19" s="97">
        <v>19</v>
      </c>
      <c r="U19" s="97">
        <v>22</v>
      </c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54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6">
        <v>2</v>
      </c>
      <c r="R20" s="95">
        <f t="shared" si="0"/>
        <v>7.2666666666666666</v>
      </c>
      <c r="S20" s="95">
        <f t="shared" si="1"/>
        <v>5.333333333333333</v>
      </c>
      <c r="T20" s="95">
        <v>4.833333333333333</v>
      </c>
      <c r="U20" s="95">
        <v>11.8</v>
      </c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55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8">
        <v>4</v>
      </c>
      <c r="R21" s="97">
        <f t="shared" si="0"/>
        <v>3</v>
      </c>
      <c r="S21" s="97">
        <f t="shared" si="1"/>
        <v>2.3333333333333335</v>
      </c>
      <c r="T21" s="97">
        <v>3.6666666666666665</v>
      </c>
      <c r="U21" s="97">
        <v>3.2</v>
      </c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W9:AD9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15D3-949A-4873-AA13-74037CC492A7}">
  <sheetPr>
    <tabColor theme="8"/>
  </sheetPr>
  <dimension ref="A1:AA17"/>
  <sheetViews>
    <sheetView showGridLines="0" zoomScale="110" zoomScaleNormal="110" workbookViewId="0">
      <selection activeCell="A2" sqref="A2:R16"/>
    </sheetView>
  </sheetViews>
  <sheetFormatPr baseColWidth="10" defaultColWidth="11.42578125" defaultRowHeight="12.75"/>
  <cols>
    <col min="1" max="1" width="18" style="9" bestFit="1" customWidth="1"/>
    <col min="2" max="2" width="9.140625" style="9" bestFit="1" customWidth="1"/>
    <col min="3" max="7" width="5" style="9" bestFit="1" customWidth="1"/>
    <col min="8" max="8" width="5" style="9" customWidth="1"/>
    <col min="9" max="10" width="5" style="9" bestFit="1" customWidth="1"/>
    <col min="11" max="14" width="5" style="8" bestFit="1" customWidth="1"/>
    <col min="15" max="17" width="5" style="9" bestFit="1" customWidth="1"/>
    <col min="18" max="18" width="2.28515625" style="9" customWidth="1"/>
    <col min="19" max="22" width="8.28515625" style="9" bestFit="1" customWidth="1"/>
    <col min="23" max="23" width="12.5703125" style="9" bestFit="1" customWidth="1"/>
    <col min="24" max="16384" width="11.42578125" style="9"/>
  </cols>
  <sheetData>
    <row r="1" spans="1:27">
      <c r="R1" s="72"/>
    </row>
    <row r="2" spans="1:27">
      <c r="A2" s="10"/>
      <c r="B2" s="11" t="str">
        <f>'7_Abb-Daten'!B1</f>
        <v>Waldbrände in einzelnen Monaten</v>
      </c>
      <c r="C2" s="10"/>
      <c r="D2" s="10"/>
      <c r="E2" s="10"/>
      <c r="F2" s="10"/>
      <c r="G2" s="10"/>
      <c r="H2" s="10"/>
      <c r="I2" s="10"/>
      <c r="J2" s="10"/>
      <c r="R2" s="72"/>
    </row>
    <row r="3" spans="1:27" ht="28.9" customHeight="1">
      <c r="A3" s="8"/>
      <c r="B3" s="121" t="str">
        <f>'7_Abb-Daten'!B5</f>
        <v>Anzahl</v>
      </c>
      <c r="C3" s="119">
        <v>2010</v>
      </c>
      <c r="D3" s="119">
        <v>2011</v>
      </c>
      <c r="E3" s="119">
        <v>2012</v>
      </c>
      <c r="F3" s="119">
        <v>2013</v>
      </c>
      <c r="G3" s="119">
        <v>2014</v>
      </c>
      <c r="H3" s="119">
        <v>2015</v>
      </c>
      <c r="I3" s="119">
        <v>2016</v>
      </c>
      <c r="J3" s="119">
        <v>2017</v>
      </c>
      <c r="K3" s="119">
        <v>2018</v>
      </c>
      <c r="L3" s="119">
        <v>2019</v>
      </c>
      <c r="M3" s="119">
        <v>2020</v>
      </c>
      <c r="N3" s="119">
        <v>2021</v>
      </c>
      <c r="O3" s="119">
        <v>2022</v>
      </c>
      <c r="P3" s="119">
        <v>2023</v>
      </c>
      <c r="Q3" s="120">
        <v>2024</v>
      </c>
      <c r="R3" s="72"/>
      <c r="T3" s="12"/>
      <c r="U3" s="12"/>
      <c r="V3" s="12"/>
      <c r="W3" s="12"/>
      <c r="X3" s="12"/>
      <c r="Y3" s="12"/>
      <c r="Z3" s="12"/>
      <c r="AA3" s="12"/>
    </row>
    <row r="4" spans="1:27" ht="18" customHeight="1">
      <c r="A4" s="8"/>
      <c r="B4" s="122" t="s">
        <v>45</v>
      </c>
      <c r="C4" s="106">
        <f>'7_Abb-Daten'!C10</f>
        <v>0</v>
      </c>
      <c r="D4" s="106">
        <f>'7_Abb-Daten'!D10</f>
        <v>0</v>
      </c>
      <c r="E4" s="106">
        <f>'7_Abb-Daten'!E10</f>
        <v>2</v>
      </c>
      <c r="F4" s="106">
        <f>'7_Abb-Daten'!F10</f>
        <v>0</v>
      </c>
      <c r="G4" s="106">
        <f>'7_Abb-Daten'!G10</f>
        <v>1</v>
      </c>
      <c r="H4" s="106">
        <f>'7_Abb-Daten'!H10</f>
        <v>3</v>
      </c>
      <c r="I4" s="106">
        <f>'7_Abb-Daten'!I10</f>
        <v>1</v>
      </c>
      <c r="J4" s="106">
        <f>'7_Abb-Daten'!J10</f>
        <v>1</v>
      </c>
      <c r="K4" s="106">
        <f>'7_Abb-Daten'!K10</f>
        <v>2</v>
      </c>
      <c r="L4" s="106">
        <f>'7_Abb-Daten'!L10</f>
        <v>2</v>
      </c>
      <c r="M4" s="106">
        <f>'7_Abb-Daten'!M10</f>
        <v>3</v>
      </c>
      <c r="N4" s="106">
        <f>'7_Abb-Daten'!N10</f>
        <v>2</v>
      </c>
      <c r="O4" s="106">
        <f>'7_Abb-Daten'!O10</f>
        <v>1</v>
      </c>
      <c r="P4" s="107">
        <f>'7_Abb-Daten'!P10</f>
        <v>7</v>
      </c>
      <c r="Q4" s="107">
        <f>'7_Abb-Daten'!Q10</f>
        <v>6</v>
      </c>
      <c r="R4" s="72"/>
    </row>
    <row r="5" spans="1:27" ht="18" customHeight="1">
      <c r="A5" s="14"/>
      <c r="B5" s="122" t="s">
        <v>46</v>
      </c>
      <c r="C5" s="108">
        <f>'7_Abb-Daten'!C11</f>
        <v>0</v>
      </c>
      <c r="D5" s="108">
        <f>'7_Abb-Daten'!D11</f>
        <v>3</v>
      </c>
      <c r="E5" s="108">
        <f>'7_Abb-Daten'!E11</f>
        <v>11</v>
      </c>
      <c r="F5" s="108">
        <f>'7_Abb-Daten'!F11</f>
        <v>0</v>
      </c>
      <c r="G5" s="108">
        <f>'7_Abb-Daten'!G11</f>
        <v>8</v>
      </c>
      <c r="H5" s="108">
        <f>'7_Abb-Daten'!H11</f>
        <v>3</v>
      </c>
      <c r="I5" s="108">
        <f>'7_Abb-Daten'!I11</f>
        <v>0</v>
      </c>
      <c r="J5" s="108">
        <f>'7_Abb-Daten'!J11</f>
        <v>8</v>
      </c>
      <c r="K5" s="108">
        <f>'7_Abb-Daten'!K11</f>
        <v>6</v>
      </c>
      <c r="L5" s="108">
        <f>'7_Abb-Daten'!L11</f>
        <v>17</v>
      </c>
      <c r="M5" s="108">
        <f>'7_Abb-Daten'!M11</f>
        <v>5</v>
      </c>
      <c r="N5" s="108">
        <f>'7_Abb-Daten'!N11</f>
        <v>9</v>
      </c>
      <c r="O5" s="108">
        <f>'7_Abb-Daten'!O11</f>
        <v>5</v>
      </c>
      <c r="P5" s="109">
        <f>'7_Abb-Daten'!P11</f>
        <v>5</v>
      </c>
      <c r="Q5" s="109">
        <f>'7_Abb-Daten'!Q11</f>
        <v>7</v>
      </c>
      <c r="R5" s="72"/>
    </row>
    <row r="6" spans="1:27" ht="18" customHeight="1">
      <c r="A6" s="14"/>
      <c r="B6" s="122" t="s">
        <v>47</v>
      </c>
      <c r="C6" s="106">
        <f>'7_Abb-Daten'!C12</f>
        <v>18</v>
      </c>
      <c r="D6" s="106">
        <f>'7_Abb-Daten'!D12</f>
        <v>62</v>
      </c>
      <c r="E6" s="106">
        <f>'7_Abb-Daten'!E12</f>
        <v>104</v>
      </c>
      <c r="F6" s="106">
        <f>'7_Abb-Daten'!F12</f>
        <v>6</v>
      </c>
      <c r="G6" s="106">
        <f>'7_Abb-Daten'!G12</f>
        <v>85</v>
      </c>
      <c r="H6" s="106">
        <f>'7_Abb-Daten'!H12</f>
        <v>34</v>
      </c>
      <c r="I6" s="106">
        <f>'7_Abb-Daten'!I12</f>
        <v>18</v>
      </c>
      <c r="J6" s="106">
        <f>'7_Abb-Daten'!J12</f>
        <v>39</v>
      </c>
      <c r="K6" s="106">
        <f>'7_Abb-Daten'!K12</f>
        <v>31</v>
      </c>
      <c r="L6" s="106">
        <f>'7_Abb-Daten'!L12</f>
        <v>31</v>
      </c>
      <c r="M6" s="106">
        <f>'7_Abb-Daten'!M12</f>
        <v>37</v>
      </c>
      <c r="N6" s="106">
        <f>'7_Abb-Daten'!N12</f>
        <v>44</v>
      </c>
      <c r="O6" s="106">
        <f>'7_Abb-Daten'!O12</f>
        <v>141</v>
      </c>
      <c r="P6" s="107">
        <f>'7_Abb-Daten'!P12</f>
        <v>12</v>
      </c>
      <c r="Q6" s="107">
        <f>'7_Abb-Daten'!Q12</f>
        <v>23</v>
      </c>
      <c r="R6" s="72"/>
    </row>
    <row r="7" spans="1:27" ht="18" customHeight="1">
      <c r="A7" s="14"/>
      <c r="B7" s="123" t="s">
        <v>48</v>
      </c>
      <c r="C7" s="110">
        <f>'7_Abb-Daten'!C13</f>
        <v>128</v>
      </c>
      <c r="D7" s="110">
        <f>'7_Abb-Daten'!D13</f>
        <v>177</v>
      </c>
      <c r="E7" s="110">
        <f>'7_Abb-Daten'!E13</f>
        <v>102</v>
      </c>
      <c r="F7" s="110">
        <f>'7_Abb-Daten'!F13</f>
        <v>73</v>
      </c>
      <c r="G7" s="110">
        <f>'7_Abb-Daten'!G13</f>
        <v>73</v>
      </c>
      <c r="H7" s="110">
        <f>'7_Abb-Daten'!H13</f>
        <v>179</v>
      </c>
      <c r="I7" s="110">
        <f>'7_Abb-Daten'!I13</f>
        <v>54</v>
      </c>
      <c r="J7" s="110">
        <f>'7_Abb-Daten'!J13</f>
        <v>81</v>
      </c>
      <c r="K7" s="110">
        <f>'7_Abb-Daten'!K13</f>
        <v>102</v>
      </c>
      <c r="L7" s="110">
        <f>'7_Abb-Daten'!L13</f>
        <v>350</v>
      </c>
      <c r="M7" s="110">
        <f>'7_Abb-Daten'!M13</f>
        <v>412</v>
      </c>
      <c r="N7" s="110">
        <f>'7_Abb-Daten'!N13</f>
        <v>104</v>
      </c>
      <c r="O7" s="110">
        <f>'7_Abb-Daten'!O13</f>
        <v>103</v>
      </c>
      <c r="P7" s="111">
        <f>'7_Abb-Daten'!P13</f>
        <v>33</v>
      </c>
      <c r="Q7" s="111">
        <f>'7_Abb-Daten'!Q13</f>
        <v>64</v>
      </c>
      <c r="R7" s="72"/>
      <c r="S7" s="80"/>
    </row>
    <row r="8" spans="1:27" ht="18" customHeight="1">
      <c r="A8" s="14"/>
      <c r="B8" s="122" t="s">
        <v>37</v>
      </c>
      <c r="C8" s="106">
        <f>'7_Abb-Daten'!C14</f>
        <v>52</v>
      </c>
      <c r="D8" s="106">
        <f>'7_Abb-Daten'!D14</f>
        <v>345</v>
      </c>
      <c r="E8" s="106">
        <f>'7_Abb-Daten'!E14</f>
        <v>229</v>
      </c>
      <c r="F8" s="106">
        <f>'7_Abb-Daten'!F14</f>
        <v>65</v>
      </c>
      <c r="G8" s="106">
        <f>'7_Abb-Daten'!G14</f>
        <v>41</v>
      </c>
      <c r="H8" s="106">
        <f>'7_Abb-Daten'!H14</f>
        <v>93</v>
      </c>
      <c r="I8" s="106">
        <f>'7_Abb-Daten'!I14</f>
        <v>149</v>
      </c>
      <c r="J8" s="106">
        <f>'7_Abb-Daten'!J14</f>
        <v>114</v>
      </c>
      <c r="K8" s="106">
        <f>'7_Abb-Daten'!K14</f>
        <v>241</v>
      </c>
      <c r="L8" s="106">
        <f>'7_Abb-Daten'!L14</f>
        <v>94</v>
      </c>
      <c r="M8" s="106">
        <f>'7_Abb-Daten'!M14</f>
        <v>189</v>
      </c>
      <c r="N8" s="106">
        <f>'7_Abb-Daten'!N14</f>
        <v>70</v>
      </c>
      <c r="O8" s="106">
        <f>'7_Abb-Daten'!O14</f>
        <v>234</v>
      </c>
      <c r="P8" s="107">
        <f>'7_Abb-Daten'!P14</f>
        <v>240</v>
      </c>
      <c r="Q8" s="107">
        <f>'7_Abb-Daten'!Q14</f>
        <v>127</v>
      </c>
      <c r="R8" s="72"/>
    </row>
    <row r="9" spans="1:27" s="8" customFormat="1" ht="18" customHeight="1">
      <c r="A9" s="14"/>
      <c r="B9" s="124" t="s">
        <v>49</v>
      </c>
      <c r="C9" s="112">
        <f>'7_Abb-Daten'!C15</f>
        <v>160</v>
      </c>
      <c r="D9" s="112">
        <f>'7_Abb-Daten'!D15</f>
        <v>173</v>
      </c>
      <c r="E9" s="112">
        <f>'7_Abb-Daten'!E15</f>
        <v>48</v>
      </c>
      <c r="F9" s="112">
        <f>'7_Abb-Daten'!F15</f>
        <v>39</v>
      </c>
      <c r="G9" s="112">
        <f>'7_Abb-Daten'!G15</f>
        <v>102</v>
      </c>
      <c r="H9" s="112">
        <f>'7_Abb-Daten'!H15</f>
        <v>180</v>
      </c>
      <c r="I9" s="112">
        <f>'7_Abb-Daten'!I15</f>
        <v>75</v>
      </c>
      <c r="J9" s="112">
        <f>'7_Abb-Daten'!J15</f>
        <v>108</v>
      </c>
      <c r="K9" s="112">
        <f>'7_Abb-Daten'!K15</f>
        <v>195</v>
      </c>
      <c r="L9" s="112">
        <f>'7_Abb-Daten'!L15</f>
        <v>380</v>
      </c>
      <c r="M9" s="112">
        <f>'7_Abb-Daten'!M15</f>
        <v>182</v>
      </c>
      <c r="N9" s="112">
        <f>'7_Abb-Daten'!N15</f>
        <v>186</v>
      </c>
      <c r="O9" s="112">
        <f>'7_Abb-Daten'!O15</f>
        <v>416</v>
      </c>
      <c r="P9" s="113">
        <f>'7_Abb-Daten'!P15</f>
        <v>409</v>
      </c>
      <c r="Q9" s="113">
        <f>'7_Abb-Daten'!Q15</f>
        <v>52</v>
      </c>
      <c r="R9" s="72"/>
      <c r="T9" s="9"/>
      <c r="U9" s="9"/>
      <c r="V9" s="9"/>
      <c r="W9" s="9"/>
      <c r="X9" s="9"/>
      <c r="Y9" s="9"/>
      <c r="Z9" s="9"/>
      <c r="AA9" s="9"/>
    </row>
    <row r="10" spans="1:27" s="8" customFormat="1" ht="18" customHeight="1">
      <c r="A10" s="14"/>
      <c r="B10" s="123" t="s">
        <v>50</v>
      </c>
      <c r="C10" s="114">
        <f>'7_Abb-Daten'!C16</f>
        <v>362</v>
      </c>
      <c r="D10" s="114">
        <f>'7_Abb-Daten'!D16</f>
        <v>55</v>
      </c>
      <c r="E10" s="114">
        <f>'7_Abb-Daten'!E16</f>
        <v>45</v>
      </c>
      <c r="F10" s="114">
        <f>'7_Abb-Daten'!F16</f>
        <v>207</v>
      </c>
      <c r="G10" s="114">
        <f>'7_Abb-Daten'!G16</f>
        <v>86</v>
      </c>
      <c r="H10" s="114">
        <f>'7_Abb-Daten'!H16</f>
        <v>240</v>
      </c>
      <c r="I10" s="114">
        <f>'7_Abb-Daten'!I16</f>
        <v>74</v>
      </c>
      <c r="J10" s="114">
        <f>'7_Abb-Daten'!J16</f>
        <v>28</v>
      </c>
      <c r="K10" s="114">
        <f>'7_Abb-Daten'!K16</f>
        <v>510</v>
      </c>
      <c r="L10" s="114">
        <f>'7_Abb-Daten'!L16</f>
        <v>351</v>
      </c>
      <c r="M10" s="114">
        <f>'7_Abb-Daten'!M16</f>
        <v>156</v>
      </c>
      <c r="N10" s="114">
        <f>'7_Abb-Daten'!N16</f>
        <v>48</v>
      </c>
      <c r="O10" s="115">
        <f>'7_Abb-Daten'!O16</f>
        <v>625</v>
      </c>
      <c r="P10" s="116">
        <f>'7_Abb-Daten'!P16</f>
        <v>254</v>
      </c>
      <c r="Q10" s="116">
        <f>'7_Abb-Daten'!Q16</f>
        <v>67</v>
      </c>
      <c r="R10" s="72"/>
      <c r="T10" s="9"/>
      <c r="U10" s="9"/>
      <c r="V10" s="9"/>
      <c r="W10" s="9"/>
      <c r="X10" s="9"/>
      <c r="Y10" s="9"/>
      <c r="Z10" s="9"/>
      <c r="AA10" s="9"/>
    </row>
    <row r="11" spans="1:27" s="8" customFormat="1" ht="18" customHeight="1">
      <c r="A11" s="14"/>
      <c r="B11" s="122" t="s">
        <v>51</v>
      </c>
      <c r="C11" s="108">
        <f>'7_Abb-Daten'!C17</f>
        <v>48</v>
      </c>
      <c r="D11" s="108">
        <f>'7_Abb-Daten'!D17</f>
        <v>23</v>
      </c>
      <c r="E11" s="108">
        <f>'7_Abb-Daten'!E17</f>
        <v>108</v>
      </c>
      <c r="F11" s="108">
        <f>'7_Abb-Daten'!F17</f>
        <v>87</v>
      </c>
      <c r="G11" s="108">
        <f>'7_Abb-Daten'!G17</f>
        <v>16</v>
      </c>
      <c r="H11" s="108">
        <f>'7_Abb-Daten'!H17</f>
        <v>280</v>
      </c>
      <c r="I11" s="108">
        <f>'7_Abb-Daten'!I17</f>
        <v>111</v>
      </c>
      <c r="J11" s="108">
        <f>'7_Abb-Daten'!J17</f>
        <v>33</v>
      </c>
      <c r="K11" s="108">
        <f>'7_Abb-Daten'!K17</f>
        <v>405</v>
      </c>
      <c r="L11" s="108">
        <f>'7_Abb-Daten'!L17</f>
        <v>212</v>
      </c>
      <c r="M11" s="108">
        <f>'7_Abb-Daten'!M17</f>
        <v>255</v>
      </c>
      <c r="N11" s="108">
        <f>'7_Abb-Daten'!N17</f>
        <v>34</v>
      </c>
      <c r="O11" s="108">
        <f>'7_Abb-Daten'!O17</f>
        <v>595</v>
      </c>
      <c r="P11" s="109">
        <f>'7_Abb-Daten'!P17</f>
        <v>33</v>
      </c>
      <c r="Q11" s="109">
        <f>'7_Abb-Daten'!Q17</f>
        <v>119</v>
      </c>
      <c r="R11" s="72"/>
      <c r="T11" s="9"/>
      <c r="U11" s="9"/>
      <c r="V11" s="9"/>
      <c r="W11" s="9"/>
      <c r="X11" s="9"/>
      <c r="Y11" s="9"/>
      <c r="Z11" s="9"/>
      <c r="AA11" s="9"/>
    </row>
    <row r="12" spans="1:27" s="8" customFormat="1" ht="18" customHeight="1">
      <c r="A12" s="14"/>
      <c r="B12" s="122" t="s">
        <v>52</v>
      </c>
      <c r="C12" s="117">
        <f>'7_Abb-Daten'!C18</f>
        <v>8</v>
      </c>
      <c r="D12" s="117">
        <f>'7_Abb-Daten'!D18</f>
        <v>21</v>
      </c>
      <c r="E12" s="117">
        <f>'7_Abb-Daten'!E18</f>
        <v>44</v>
      </c>
      <c r="F12" s="117">
        <f>'7_Abb-Daten'!F18</f>
        <v>26</v>
      </c>
      <c r="G12" s="117">
        <f>'7_Abb-Daten'!G18</f>
        <v>7</v>
      </c>
      <c r="H12" s="117">
        <f>'7_Abb-Daten'!H18</f>
        <v>24</v>
      </c>
      <c r="I12" s="117">
        <f>'7_Abb-Daten'!I18</f>
        <v>113</v>
      </c>
      <c r="J12" s="117">
        <f>'7_Abb-Daten'!J18</f>
        <v>10</v>
      </c>
      <c r="K12" s="117">
        <f>'7_Abb-Daten'!K18</f>
        <v>133</v>
      </c>
      <c r="L12" s="117">
        <f>'7_Abb-Daten'!L18</f>
        <v>74</v>
      </c>
      <c r="M12" s="117">
        <f>'7_Abb-Daten'!M18</f>
        <v>93</v>
      </c>
      <c r="N12" s="117">
        <f>'7_Abb-Daten'!N18</f>
        <v>24</v>
      </c>
      <c r="O12" s="117">
        <f>'7_Abb-Daten'!O18</f>
        <v>180</v>
      </c>
      <c r="P12" s="118">
        <f>'7_Abb-Daten'!P18</f>
        <v>46</v>
      </c>
      <c r="Q12" s="118">
        <f>'7_Abb-Daten'!Q18</f>
        <v>85</v>
      </c>
      <c r="R12" s="72"/>
      <c r="T12" s="9"/>
      <c r="U12" s="9"/>
      <c r="V12" s="9"/>
      <c r="W12" s="9"/>
      <c r="X12" s="9"/>
      <c r="Y12" s="9"/>
      <c r="Z12" s="9"/>
      <c r="AA12" s="9"/>
    </row>
    <row r="13" spans="1:27" s="8" customFormat="1" ht="18" customHeight="1">
      <c r="A13" s="14"/>
      <c r="B13" s="123" t="s">
        <v>53</v>
      </c>
      <c r="C13" s="110">
        <f>'7_Abb-Daten'!C19</f>
        <v>4</v>
      </c>
      <c r="D13" s="110">
        <f>'7_Abb-Daten'!D19</f>
        <v>10</v>
      </c>
      <c r="E13" s="110">
        <f>'7_Abb-Daten'!E19</f>
        <v>5</v>
      </c>
      <c r="F13" s="110">
        <f>'7_Abb-Daten'!F19</f>
        <v>7</v>
      </c>
      <c r="G13" s="110">
        <f>'7_Abb-Daten'!G19</f>
        <v>7</v>
      </c>
      <c r="H13" s="110">
        <f>'7_Abb-Daten'!H19</f>
        <v>19</v>
      </c>
      <c r="I13" s="110">
        <f>'7_Abb-Daten'!I19</f>
        <v>7</v>
      </c>
      <c r="J13" s="110">
        <f>'7_Abb-Daten'!J19</f>
        <v>2</v>
      </c>
      <c r="K13" s="110">
        <f>'7_Abb-Daten'!K19</f>
        <v>62</v>
      </c>
      <c r="L13" s="110">
        <f>'7_Abb-Daten'!L19</f>
        <v>6</v>
      </c>
      <c r="M13" s="110">
        <f>'7_Abb-Daten'!M19</f>
        <v>15</v>
      </c>
      <c r="N13" s="110">
        <f>'7_Abb-Daten'!N19</f>
        <v>22</v>
      </c>
      <c r="O13" s="110">
        <f>'7_Abb-Daten'!O19</f>
        <v>50</v>
      </c>
      <c r="P13" s="111">
        <f>'7_Abb-Daten'!P19</f>
        <v>16</v>
      </c>
      <c r="Q13" s="111">
        <f>'7_Abb-Daten'!Q19</f>
        <v>7</v>
      </c>
      <c r="R13" s="72"/>
      <c r="T13" s="9"/>
      <c r="U13" s="9"/>
      <c r="V13" s="9"/>
      <c r="W13" s="9"/>
      <c r="X13" s="9"/>
      <c r="Y13" s="9"/>
      <c r="Z13" s="9"/>
      <c r="AA13" s="9"/>
    </row>
    <row r="14" spans="1:27" s="8" customFormat="1" ht="18" customHeight="1">
      <c r="A14" s="14"/>
      <c r="B14" s="122" t="s">
        <v>54</v>
      </c>
      <c r="C14" s="106">
        <f>'7_Abb-Daten'!C20</f>
        <v>0</v>
      </c>
      <c r="D14" s="106">
        <f>'7_Abb-Daten'!D20</f>
        <v>16</v>
      </c>
      <c r="E14" s="106">
        <f>'7_Abb-Daten'!E20</f>
        <v>3</v>
      </c>
      <c r="F14" s="106">
        <f>'7_Abb-Daten'!F20</f>
        <v>3</v>
      </c>
      <c r="G14" s="106">
        <f>'7_Abb-Daten'!G20</f>
        <v>1</v>
      </c>
      <c r="H14" s="106">
        <f>'7_Abb-Daten'!H20</f>
        <v>9</v>
      </c>
      <c r="I14" s="106">
        <f>'7_Abb-Daten'!I20</f>
        <v>1</v>
      </c>
      <c r="J14" s="106">
        <f>'7_Abb-Daten'!J20</f>
        <v>0</v>
      </c>
      <c r="K14" s="106">
        <f>'7_Abb-Daten'!K20</f>
        <v>15</v>
      </c>
      <c r="L14" s="106">
        <f>'7_Abb-Daten'!L20</f>
        <v>2</v>
      </c>
      <c r="M14" s="106">
        <f>'7_Abb-Daten'!M20</f>
        <v>8</v>
      </c>
      <c r="N14" s="106">
        <f>'7_Abb-Daten'!N20</f>
        <v>3</v>
      </c>
      <c r="O14" s="106">
        <f>'7_Abb-Daten'!O20</f>
        <v>43</v>
      </c>
      <c r="P14" s="107">
        <f>'7_Abb-Daten'!P20</f>
        <v>3</v>
      </c>
      <c r="Q14" s="107">
        <f>'7_Abb-Daten'!Q20</f>
        <v>2</v>
      </c>
      <c r="R14" s="72"/>
      <c r="T14" s="9"/>
      <c r="U14" s="9"/>
      <c r="V14" s="9"/>
      <c r="W14" s="9"/>
      <c r="X14" s="9"/>
      <c r="Y14" s="9"/>
      <c r="Z14" s="9"/>
      <c r="AA14" s="9"/>
    </row>
    <row r="15" spans="1:27" s="8" customFormat="1" ht="18" customHeight="1">
      <c r="A15" s="14"/>
      <c r="B15" s="122" t="s">
        <v>55</v>
      </c>
      <c r="C15" s="108">
        <f>'7_Abb-Daten'!C21</f>
        <v>0</v>
      </c>
      <c r="D15" s="108">
        <f>'7_Abb-Daten'!D21</f>
        <v>3</v>
      </c>
      <c r="E15" s="108">
        <f>'7_Abb-Daten'!E21</f>
        <v>0</v>
      </c>
      <c r="F15" s="108">
        <f>'7_Abb-Daten'!F21</f>
        <v>2</v>
      </c>
      <c r="G15" s="108">
        <f>'7_Abb-Daten'!G21</f>
        <v>2</v>
      </c>
      <c r="H15" s="108">
        <f>'7_Abb-Daten'!H21</f>
        <v>7</v>
      </c>
      <c r="I15" s="108">
        <f>'7_Abb-Daten'!I21</f>
        <v>5</v>
      </c>
      <c r="J15" s="108">
        <f>'7_Abb-Daten'!J21</f>
        <v>0</v>
      </c>
      <c r="K15" s="108">
        <f>'7_Abb-Daten'!K21</f>
        <v>6</v>
      </c>
      <c r="L15" s="108">
        <f>'7_Abb-Daten'!L21</f>
        <v>4</v>
      </c>
      <c r="M15" s="108">
        <f>'7_Abb-Daten'!M21</f>
        <v>5</v>
      </c>
      <c r="N15" s="108">
        <f>'7_Abb-Daten'!N21</f>
        <v>2</v>
      </c>
      <c r="O15" s="108">
        <f>'7_Abb-Daten'!O21</f>
        <v>4</v>
      </c>
      <c r="P15" s="109">
        <f>'7_Abb-Daten'!P21</f>
        <v>1</v>
      </c>
      <c r="Q15" s="109">
        <f>'7_Abb-Daten'!Q21</f>
        <v>4</v>
      </c>
      <c r="R15" s="72"/>
      <c r="T15" s="9"/>
      <c r="U15" s="9"/>
      <c r="V15" s="9"/>
      <c r="W15" s="9"/>
      <c r="X15" s="9"/>
      <c r="Y15" s="9"/>
      <c r="Z15" s="9"/>
      <c r="AA15" s="9"/>
    </row>
    <row r="16" spans="1:27" ht="28.9" customHeight="1">
      <c r="B16" s="125" t="s">
        <v>82</v>
      </c>
      <c r="K16" s="165" t="str">
        <f>CONCATENATE("Quelle: ",'7_Abb-Daten'!B3)</f>
        <v>Quelle: Bundesanstalt für Landwirtschaft und Ernährung 2011-2025 (Hrsg.), Waldbrandstatistiken der Bundesrepublik Deutschland 2010 bis 2024. Bonn (Tabelle 5B)</v>
      </c>
      <c r="L16" s="165"/>
      <c r="M16" s="165"/>
      <c r="N16" s="165"/>
      <c r="O16" s="156"/>
      <c r="P16" s="156"/>
      <c r="Q16" s="156"/>
      <c r="R16" s="72"/>
    </row>
    <row r="17" spans="18:18">
      <c r="R17" s="72"/>
    </row>
  </sheetData>
  <sheetProtection selectLockedCells="1"/>
  <mergeCells count="1">
    <mergeCell ref="K16:Q16"/>
  </mergeCells>
  <conditionalFormatting sqref="C4:Q15">
    <cfRule type="colorScale" priority="4">
      <colorScale>
        <cfvo type="num" val="0"/>
        <cfvo type="percentile" val="50"/>
        <cfvo type="max"/>
        <color rgb="FF5A8AC6"/>
        <color rgb="FFFCFCFF"/>
        <color rgb="FFF8696B"/>
      </colorScale>
    </cfRule>
  </conditionalFormatting>
  <conditionalFormatting sqref="T3:AA3">
    <cfRule type="cellIs" dxfId="1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1" sqref="M1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12.71093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38" t="s">
        <v>38</v>
      </c>
      <c r="C1" s="138"/>
      <c r="D1" s="138"/>
      <c r="E1" s="138"/>
      <c r="F1" s="138"/>
      <c r="G1" s="138"/>
      <c r="H1" s="138"/>
      <c r="I1" s="138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42" t="s">
        <v>70</v>
      </c>
      <c r="C3" s="143"/>
      <c r="D3" s="143"/>
      <c r="E3" s="143"/>
      <c r="F3" s="143"/>
      <c r="G3" s="143"/>
      <c r="H3" s="143"/>
      <c r="I3" s="144"/>
      <c r="X3" s="9" t="str">
        <f>"Quelle: "&amp;'8_Abb-Daten'!B3</f>
        <v>Quelle: Bundesanstalt für Landwirtschaft und Ernährung 2015-2025 (Hrsg.), Waldbrandstatistik der Bundesrepublik Deutschland 2014, 2015, 2016, 2017, 2018, 2019, 2020, 2021, 2022, 2023, 2024. Bonn (Tabelle 1B)</v>
      </c>
    </row>
    <row r="4" spans="1:24">
      <c r="A4" s="16" t="s">
        <v>3</v>
      </c>
      <c r="B4" s="138"/>
      <c r="C4" s="138"/>
      <c r="D4" s="138"/>
      <c r="E4" s="138"/>
      <c r="F4" s="138"/>
      <c r="G4" s="138"/>
      <c r="H4" s="138"/>
      <c r="I4" s="138"/>
    </row>
    <row r="5" spans="1:24">
      <c r="A5" s="16" t="s">
        <v>8</v>
      </c>
      <c r="B5" s="138" t="s">
        <v>39</v>
      </c>
      <c r="C5" s="138"/>
      <c r="D5" s="138"/>
      <c r="E5" s="138"/>
      <c r="F5" s="138"/>
      <c r="G5" s="138"/>
      <c r="H5" s="138"/>
      <c r="I5" s="138"/>
    </row>
    <row r="6" spans="1:24">
      <c r="A6" s="17" t="s">
        <v>9</v>
      </c>
      <c r="B6" s="140"/>
      <c r="C6" s="140"/>
      <c r="D6" s="140"/>
      <c r="E6" s="140"/>
      <c r="F6" s="140"/>
      <c r="G6" s="140"/>
      <c r="H6" s="140"/>
      <c r="I6" s="140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99">
        <v>2024</v>
      </c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40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100">
        <v>93.1</v>
      </c>
    </row>
    <row r="11" spans="1:24" ht="23.25" customHeight="1">
      <c r="A11" s="14"/>
      <c r="B11" s="56" t="s">
        <v>41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101">
        <v>240.93</v>
      </c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N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10" zoomScaleNormal="110" workbookViewId="0">
      <selection activeCell="P25" sqref="P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10" zoomScaleNormal="110" workbookViewId="0">
      <selection activeCell="P14" sqref="P1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10" zoomScaleNormal="110" workbookViewId="0">
      <selection activeCell="P21" sqref="P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02A-976C-4A5F-B9B3-E9BA5260BAE5}">
  <sheetPr>
    <tabColor theme="3"/>
  </sheetPr>
  <dimension ref="A1:Z12"/>
  <sheetViews>
    <sheetView showGridLines="0" workbookViewId="0">
      <selection activeCell="B1" sqref="B1:H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6384" width="11.42578125" style="9"/>
  </cols>
  <sheetData>
    <row r="1" spans="1:26" ht="15.95" customHeight="1">
      <c r="A1" s="16" t="s">
        <v>1</v>
      </c>
      <c r="B1" s="138" t="s">
        <v>76</v>
      </c>
      <c r="C1" s="138"/>
      <c r="D1" s="138"/>
      <c r="E1" s="138"/>
      <c r="F1" s="138"/>
      <c r="G1" s="138"/>
      <c r="H1" s="138"/>
      <c r="I1" s="71"/>
      <c r="J1" s="71"/>
    </row>
    <row r="2" spans="1:26" ht="15.95" customHeight="1">
      <c r="A2" s="16" t="s">
        <v>2</v>
      </c>
      <c r="B2" s="61"/>
      <c r="C2" s="102"/>
      <c r="D2" s="102"/>
      <c r="E2" s="102"/>
      <c r="F2" s="102"/>
      <c r="G2" s="102"/>
      <c r="H2" s="103"/>
      <c r="I2" s="72"/>
      <c r="J2" s="72"/>
    </row>
    <row r="3" spans="1:26" ht="27" customHeight="1">
      <c r="A3" s="16" t="s">
        <v>0</v>
      </c>
      <c r="B3" s="142" t="s">
        <v>81</v>
      </c>
      <c r="C3" s="143"/>
      <c r="D3" s="143"/>
      <c r="E3" s="143"/>
      <c r="F3" s="143"/>
      <c r="G3" s="143"/>
      <c r="H3" s="144"/>
      <c r="I3" s="73"/>
      <c r="J3" s="73"/>
      <c r="V3" s="9" t="str">
        <f>"Quelle: "&amp;'4_Abb-Daten'!B3</f>
        <v>Quelle: Bundesanstalt für Landwirtschaft und Ernährung 2011-2025 (Hrsg.), Waldbrandstatistiken der Bundesrepublik Deutschland 2010 bis 2024. Bonn (Tabelle 4B)</v>
      </c>
    </row>
    <row r="4" spans="1:26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26">
      <c r="A5" s="16" t="s">
        <v>8</v>
      </c>
      <c r="B5" s="138" t="s">
        <v>77</v>
      </c>
      <c r="C5" s="138"/>
      <c r="D5" s="138"/>
      <c r="E5" s="138"/>
      <c r="F5" s="138"/>
      <c r="G5" s="138"/>
      <c r="H5" s="138"/>
      <c r="I5" s="71"/>
      <c r="J5" s="71"/>
    </row>
    <row r="6" spans="1:26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26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6" ht="38.25" customHeight="1">
      <c r="A9" s="8"/>
      <c r="B9" s="105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S9" s="12"/>
      <c r="T9" s="12"/>
      <c r="U9" s="12"/>
      <c r="V9" s="12"/>
      <c r="W9" s="12"/>
      <c r="X9" s="12"/>
      <c r="Y9" s="12"/>
      <c r="Z9" s="12"/>
    </row>
    <row r="10" spans="1:26" ht="23.25" customHeight="1">
      <c r="A10" s="8"/>
      <c r="B10" s="13" t="s">
        <v>78</v>
      </c>
      <c r="C10" s="95">
        <v>2517</v>
      </c>
      <c r="D10" s="95">
        <v>2006</v>
      </c>
      <c r="E10" s="95">
        <v>2407</v>
      </c>
      <c r="F10" s="95">
        <v>2308</v>
      </c>
      <c r="G10" s="95">
        <v>2537</v>
      </c>
      <c r="H10" s="95">
        <v>2396</v>
      </c>
      <c r="I10" s="95">
        <v>1933</v>
      </c>
      <c r="J10" s="95">
        <v>2144.2600000000002</v>
      </c>
      <c r="K10" s="95">
        <v>3208.97</v>
      </c>
      <c r="L10" s="95">
        <v>4803.75</v>
      </c>
      <c r="M10" s="95">
        <v>4883.21</v>
      </c>
      <c r="N10" s="95">
        <v>5498.94</v>
      </c>
      <c r="O10" s="95">
        <v>5536.6</v>
      </c>
      <c r="P10" s="96">
        <v>5015.96</v>
      </c>
      <c r="Q10" s="96">
        <v>5501.8</v>
      </c>
    </row>
    <row r="11" spans="1:26" ht="23.25" customHeight="1">
      <c r="A11" s="14"/>
      <c r="B11" s="15" t="s">
        <v>79</v>
      </c>
      <c r="C11" s="97">
        <v>105</v>
      </c>
      <c r="D11" s="97">
        <v>52</v>
      </c>
      <c r="E11" s="97">
        <v>31</v>
      </c>
      <c r="F11" s="97">
        <v>25</v>
      </c>
      <c r="G11" s="97">
        <v>40</v>
      </c>
      <c r="H11" s="97">
        <v>46</v>
      </c>
      <c r="I11" s="97">
        <v>30</v>
      </c>
      <c r="J11" s="97">
        <v>70.959999999999994</v>
      </c>
      <c r="K11" s="97">
        <v>161.6</v>
      </c>
      <c r="L11" s="97">
        <v>276.5</v>
      </c>
      <c r="M11" s="97">
        <v>195</v>
      </c>
      <c r="N11" s="97">
        <v>527.45000000000005</v>
      </c>
      <c r="O11" s="97">
        <v>633.20000000000005</v>
      </c>
      <c r="P11" s="98">
        <v>501</v>
      </c>
      <c r="Q11" s="98">
        <v>134.69999999999999</v>
      </c>
    </row>
    <row r="12" spans="1:26" ht="23.25" customHeight="1">
      <c r="A12" s="14"/>
      <c r="B12" s="13" t="s">
        <v>80</v>
      </c>
      <c r="C12" s="95">
        <f>C10+C11</f>
        <v>2622</v>
      </c>
      <c r="D12" s="95">
        <f t="shared" ref="D12:O12" si="0">D10+D11</f>
        <v>2058</v>
      </c>
      <c r="E12" s="95">
        <f t="shared" si="0"/>
        <v>2438</v>
      </c>
      <c r="F12" s="95">
        <f t="shared" si="0"/>
        <v>2333</v>
      </c>
      <c r="G12" s="95">
        <f t="shared" si="0"/>
        <v>2577</v>
      </c>
      <c r="H12" s="95">
        <f t="shared" si="0"/>
        <v>2442</v>
      </c>
      <c r="I12" s="95">
        <f t="shared" si="0"/>
        <v>1963</v>
      </c>
      <c r="J12" s="95">
        <f t="shared" si="0"/>
        <v>2215.2200000000003</v>
      </c>
      <c r="K12" s="95">
        <f t="shared" si="0"/>
        <v>3370.5699999999997</v>
      </c>
      <c r="L12" s="95">
        <f t="shared" si="0"/>
        <v>5080.25</v>
      </c>
      <c r="M12" s="95">
        <f t="shared" si="0"/>
        <v>5078.21</v>
      </c>
      <c r="N12" s="95">
        <f t="shared" si="0"/>
        <v>6026.3899999999994</v>
      </c>
      <c r="O12" s="95">
        <f t="shared" si="0"/>
        <v>6169.8</v>
      </c>
      <c r="P12" s="95">
        <f t="shared" ref="P12" si="1">P10+P11</f>
        <v>5516.96</v>
      </c>
      <c r="Q12" s="95">
        <f t="shared" ref="Q12" si="2">Q10+Q11</f>
        <v>5636.5</v>
      </c>
    </row>
  </sheetData>
  <sheetProtection selectLockedCells="1"/>
  <mergeCells count="5">
    <mergeCell ref="B1:H1"/>
    <mergeCell ref="B3:H3"/>
    <mergeCell ref="B4:H4"/>
    <mergeCell ref="B5:H5"/>
    <mergeCell ref="B6:H6"/>
  </mergeCells>
  <conditionalFormatting sqref="S9:Z9">
    <cfRule type="cellIs" dxfId="6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2516-140C-432C-A9CB-3B26EE15CFDE}">
  <sheetPr>
    <tabColor theme="8"/>
    <pageSetUpPr fitToPage="1"/>
  </sheetPr>
  <dimension ref="A1:Z35"/>
  <sheetViews>
    <sheetView showGridLines="0" zoomScale="110" zoomScaleNormal="11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12.710937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R2" s="148" t="s">
        <v>7</v>
      </c>
      <c r="S2" s="149"/>
      <c r="T2" s="149"/>
      <c r="U2" s="149"/>
      <c r="V2" s="149"/>
      <c r="W2" s="149"/>
      <c r="X2" s="149"/>
      <c r="Y2" s="149"/>
      <c r="Z2" s="150"/>
    </row>
    <row r="3" spans="1:26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>
      <c r="A6" s="41"/>
      <c r="C6" s="4"/>
      <c r="O6" s="40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>
      <c r="A7" s="41"/>
      <c r="C7" s="4"/>
      <c r="O7" s="40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>
      <c r="A8" s="41"/>
      <c r="C8" s="4"/>
      <c r="O8" s="40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>
      <c r="A9" s="41"/>
      <c r="C9" s="4"/>
      <c r="O9" s="40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>
      <c r="A10" s="41"/>
      <c r="C10" s="4"/>
      <c r="O10" s="40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>
      <c r="A11" s="41"/>
      <c r="C11" s="4"/>
      <c r="O11" s="40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>
      <c r="A12" s="41"/>
      <c r="C12" s="4"/>
      <c r="O12" s="40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>
      <c r="A13" s="41"/>
      <c r="C13" s="4"/>
      <c r="O13" s="40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>
      <c r="A14" s="41"/>
      <c r="C14" s="4"/>
      <c r="O14" s="40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>
      <c r="A15" s="41"/>
      <c r="C15" s="4"/>
      <c r="O15" s="40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>
      <c r="A16" s="41"/>
      <c r="C16" s="4"/>
      <c r="O16" s="40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18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18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18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  <c r="Q20" s="18"/>
    </row>
    <row r="21" spans="1:26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  <c r="Q21" s="18"/>
    </row>
    <row r="22" spans="1:26" ht="3.75" customHeight="1">
      <c r="A22" s="41"/>
      <c r="B22" s="20"/>
      <c r="C22" s="21"/>
      <c r="D22" s="20"/>
      <c r="E22" s="104"/>
      <c r="F22" s="20"/>
      <c r="G22" s="104"/>
      <c r="H22" s="20"/>
      <c r="I22" s="104"/>
      <c r="J22" s="20"/>
      <c r="K22" s="104"/>
      <c r="L22" s="20"/>
      <c r="M22" s="104"/>
      <c r="N22" s="20"/>
      <c r="O22" s="42"/>
      <c r="P22" s="18"/>
      <c r="Q22" s="18"/>
    </row>
    <row r="23" spans="1:26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  <c r="Q23" s="18"/>
    </row>
    <row r="24" spans="1:26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  <c r="Q24" s="18"/>
    </row>
    <row r="25" spans="1:26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  <c r="Q25" s="18"/>
    </row>
    <row r="26" spans="1:26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  <c r="Q26" s="18"/>
    </row>
    <row r="27" spans="1:26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/>
    <row r="32" spans="1:26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topLeftCell="A5" zoomScale="90" zoomScaleNormal="90" workbookViewId="0">
      <selection activeCell="D30" sqref="D30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1:25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5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6"/>
    </row>
    <row r="4" spans="1:25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4"/>
      <c r="Y4" s="9" t="str">
        <f>"Quelle: "&amp;'5_Abb-Daten'!B4</f>
        <v>Quelle: Bundesanstalt für Landwirtschaft und Ernährung 2021-2025 (Hrsg.), Waldbrandstatistik der Bundesrepublik Deutschland 2020, 2021, 2022, 2023,2024. Bonn (Tabelle 1B)</v>
      </c>
    </row>
    <row r="5" spans="1:25" ht="4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</row>
    <row r="6" spans="1:25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</row>
    <row r="7" spans="1:25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51" t="s">
        <v>19</v>
      </c>
      <c r="C10" s="152" t="s">
        <v>60</v>
      </c>
      <c r="D10" s="152"/>
      <c r="E10" s="152"/>
      <c r="F10" s="152"/>
      <c r="G10" s="153"/>
      <c r="H10" s="154" t="s">
        <v>11</v>
      </c>
      <c r="I10" s="155"/>
      <c r="J10" s="155"/>
      <c r="K10" s="155"/>
      <c r="L10" s="156"/>
    </row>
    <row r="11" spans="1:25" ht="18.75" customHeight="1">
      <c r="A11" s="8"/>
      <c r="B11" s="151"/>
      <c r="C11" s="36">
        <v>2020</v>
      </c>
      <c r="D11" s="36">
        <v>2021</v>
      </c>
      <c r="E11" s="36">
        <v>2022</v>
      </c>
      <c r="F11" s="36">
        <v>2023</v>
      </c>
      <c r="G11" s="36">
        <v>2024</v>
      </c>
      <c r="H11" s="36">
        <v>2020</v>
      </c>
      <c r="I11" s="36">
        <v>2021</v>
      </c>
      <c r="J11" s="36">
        <v>2022</v>
      </c>
      <c r="K11" s="36">
        <v>2023</v>
      </c>
      <c r="L11" s="36">
        <v>2024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25</v>
      </c>
      <c r="C12" s="76">
        <v>51</v>
      </c>
      <c r="D12" s="46">
        <v>29</v>
      </c>
      <c r="E12" s="46">
        <v>123</v>
      </c>
      <c r="F12" s="46">
        <v>65</v>
      </c>
      <c r="G12" s="46">
        <v>7</v>
      </c>
      <c r="H12" s="68">
        <v>19.29</v>
      </c>
      <c r="I12" s="68">
        <v>7.44</v>
      </c>
      <c r="J12" s="68">
        <v>24.79</v>
      </c>
      <c r="K12" s="68">
        <v>6.74</v>
      </c>
      <c r="L12" s="68">
        <v>0.14000000000000001</v>
      </c>
    </row>
    <row r="13" spans="1:25" ht="27" customHeight="1">
      <c r="A13" s="14"/>
      <c r="B13" s="15" t="s">
        <v>20</v>
      </c>
      <c r="C13" s="77">
        <v>71</v>
      </c>
      <c r="D13" s="47">
        <v>22</v>
      </c>
      <c r="E13" s="47">
        <v>145</v>
      </c>
      <c r="F13" s="47">
        <v>75</v>
      </c>
      <c r="G13" s="47">
        <v>20</v>
      </c>
      <c r="H13" s="69">
        <v>36.479999999999997</v>
      </c>
      <c r="I13" s="69">
        <v>42.12</v>
      </c>
      <c r="J13" s="69">
        <v>214.49</v>
      </c>
      <c r="K13" s="69">
        <v>43.57</v>
      </c>
      <c r="L13" s="69">
        <v>4.92</v>
      </c>
    </row>
    <row r="14" spans="1:25" ht="27" customHeight="1">
      <c r="A14" s="14"/>
      <c r="B14" s="13" t="s">
        <v>21</v>
      </c>
      <c r="C14" s="76">
        <v>5</v>
      </c>
      <c r="D14" s="46">
        <v>1</v>
      </c>
      <c r="E14" s="46">
        <v>31</v>
      </c>
      <c r="F14" s="46">
        <v>8</v>
      </c>
      <c r="G14" s="46">
        <v>0</v>
      </c>
      <c r="H14" s="68">
        <v>0.08</v>
      </c>
      <c r="I14" s="68">
        <v>0.02</v>
      </c>
      <c r="J14" s="68">
        <v>60.75</v>
      </c>
      <c r="K14" s="68">
        <v>3.63</v>
      </c>
      <c r="L14" s="68">
        <v>0</v>
      </c>
    </row>
    <row r="15" spans="1:25" ht="27" customHeight="1">
      <c r="A15" s="14"/>
      <c r="B15" s="15" t="s">
        <v>31</v>
      </c>
      <c r="C15" s="77">
        <v>302</v>
      </c>
      <c r="D15" s="47">
        <v>168</v>
      </c>
      <c r="E15" s="47">
        <v>523</v>
      </c>
      <c r="F15" s="47">
        <v>251</v>
      </c>
      <c r="G15" s="47">
        <v>211</v>
      </c>
      <c r="H15" s="69">
        <v>118.71</v>
      </c>
      <c r="I15" s="69">
        <v>41.89</v>
      </c>
      <c r="J15" s="69">
        <v>1425.66</v>
      </c>
      <c r="K15" s="69">
        <v>765.18</v>
      </c>
      <c r="L15" s="69">
        <v>225.71</v>
      </c>
    </row>
    <row r="16" spans="1:25" ht="27" customHeight="1">
      <c r="A16" s="14"/>
      <c r="B16" s="13" t="s">
        <v>44</v>
      </c>
      <c r="C16" s="76">
        <v>0</v>
      </c>
      <c r="D16" s="4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56</v>
      </c>
      <c r="C17" s="77">
        <v>1</v>
      </c>
      <c r="D17" s="47">
        <v>0</v>
      </c>
      <c r="E17" s="47">
        <v>0</v>
      </c>
      <c r="F17" s="47">
        <v>1</v>
      </c>
      <c r="G17" s="47">
        <v>0</v>
      </c>
      <c r="H17" s="69">
        <v>0.02</v>
      </c>
      <c r="I17" s="69">
        <v>0.02</v>
      </c>
      <c r="J17" s="69">
        <v>0</v>
      </c>
      <c r="K17" s="69">
        <v>0.4</v>
      </c>
      <c r="L17" s="69">
        <v>0</v>
      </c>
    </row>
    <row r="18" spans="1:12" ht="27" customHeight="1">
      <c r="A18" s="14"/>
      <c r="B18" s="13" t="s">
        <v>22</v>
      </c>
      <c r="C18" s="76">
        <v>103</v>
      </c>
      <c r="D18" s="46">
        <v>29</v>
      </c>
      <c r="E18" s="46">
        <v>266</v>
      </c>
      <c r="F18" s="46">
        <v>52</v>
      </c>
      <c r="G18" s="46">
        <v>27</v>
      </c>
      <c r="H18" s="68">
        <v>26.12</v>
      </c>
      <c r="I18" s="68">
        <v>2.5499999999999998</v>
      </c>
      <c r="J18" s="68">
        <v>122.07</v>
      </c>
      <c r="K18" s="68">
        <v>20.5</v>
      </c>
      <c r="L18" s="68">
        <v>0.59</v>
      </c>
    </row>
    <row r="19" spans="1:12" ht="27" customHeight="1">
      <c r="A19" s="14"/>
      <c r="B19" s="15" t="s">
        <v>26</v>
      </c>
      <c r="C19" s="77">
        <v>47</v>
      </c>
      <c r="D19" s="47">
        <v>28</v>
      </c>
      <c r="E19" s="47">
        <v>67</v>
      </c>
      <c r="F19" s="47">
        <v>57</v>
      </c>
      <c r="G19" s="47">
        <v>19</v>
      </c>
      <c r="H19" s="69">
        <v>6.1</v>
      </c>
      <c r="I19" s="69">
        <v>15.02</v>
      </c>
      <c r="J19" s="69">
        <v>13.34</v>
      </c>
      <c r="K19" s="69">
        <v>191.83</v>
      </c>
      <c r="L19" s="69">
        <v>8.5500000000000007</v>
      </c>
    </row>
    <row r="20" spans="1:12" ht="27" customHeight="1">
      <c r="A20" s="14"/>
      <c r="B20" s="13" t="s">
        <v>28</v>
      </c>
      <c r="C20" s="76">
        <v>271</v>
      </c>
      <c r="D20" s="46">
        <v>98</v>
      </c>
      <c r="E20" s="46">
        <v>451</v>
      </c>
      <c r="F20" s="46">
        <v>224</v>
      </c>
      <c r="G20" s="46">
        <v>87</v>
      </c>
      <c r="H20" s="68">
        <v>30.09</v>
      </c>
      <c r="I20" s="68">
        <v>4.42</v>
      </c>
      <c r="J20" s="68">
        <v>144.72</v>
      </c>
      <c r="K20" s="68">
        <v>19.2</v>
      </c>
      <c r="L20" s="68">
        <v>7.91</v>
      </c>
    </row>
    <row r="21" spans="1:12" ht="27" customHeight="1">
      <c r="A21" s="14"/>
      <c r="B21" s="15" t="s">
        <v>27</v>
      </c>
      <c r="C21" s="77">
        <v>229</v>
      </c>
      <c r="D21" s="47">
        <v>79</v>
      </c>
      <c r="E21" s="47">
        <v>204</v>
      </c>
      <c r="F21" s="47">
        <v>75</v>
      </c>
      <c r="G21" s="47">
        <v>21</v>
      </c>
      <c r="H21" s="69">
        <v>62.83</v>
      </c>
      <c r="I21" s="69">
        <v>5.74</v>
      </c>
      <c r="J21" s="69">
        <v>76.66</v>
      </c>
      <c r="K21" s="69">
        <v>15.6</v>
      </c>
      <c r="L21" s="69">
        <v>1.74</v>
      </c>
    </row>
    <row r="22" spans="1:12" ht="27" customHeight="1">
      <c r="A22" s="14"/>
      <c r="B22" s="13" t="s">
        <v>29</v>
      </c>
      <c r="C22" s="76">
        <v>68</v>
      </c>
      <c r="D22" s="46">
        <v>8</v>
      </c>
      <c r="E22" s="46">
        <v>106</v>
      </c>
      <c r="F22" s="46">
        <v>29</v>
      </c>
      <c r="G22" s="46">
        <v>4</v>
      </c>
      <c r="H22" s="68">
        <v>14.26</v>
      </c>
      <c r="I22" s="68">
        <v>0.42</v>
      </c>
      <c r="J22" s="68">
        <v>65.52</v>
      </c>
      <c r="K22" s="68">
        <v>5.18</v>
      </c>
      <c r="L22" s="68">
        <v>0.08</v>
      </c>
    </row>
    <row r="23" spans="1:12" ht="27" customHeight="1">
      <c r="A23" s="14"/>
      <c r="B23" s="15" t="s">
        <v>64</v>
      </c>
      <c r="C23" s="77">
        <v>8</v>
      </c>
      <c r="D23" s="47">
        <v>0</v>
      </c>
      <c r="E23" s="47">
        <v>28</v>
      </c>
      <c r="F23" s="47" t="s">
        <v>62</v>
      </c>
      <c r="G23" s="47">
        <v>0</v>
      </c>
      <c r="H23" s="69">
        <v>2.39</v>
      </c>
      <c r="I23" s="69">
        <v>0</v>
      </c>
      <c r="J23" s="69">
        <v>5.84</v>
      </c>
      <c r="K23" s="69" t="s">
        <v>62</v>
      </c>
      <c r="L23" s="69">
        <v>0</v>
      </c>
    </row>
    <row r="24" spans="1:12" ht="27" customHeight="1">
      <c r="A24" s="14"/>
      <c r="B24" s="13" t="s">
        <v>23</v>
      </c>
      <c r="C24" s="76">
        <v>113</v>
      </c>
      <c r="D24" s="46">
        <v>34</v>
      </c>
      <c r="E24" s="46">
        <v>217</v>
      </c>
      <c r="F24" s="46">
        <v>114</v>
      </c>
      <c r="G24" s="46">
        <v>94</v>
      </c>
      <c r="H24" s="68">
        <v>32.76</v>
      </c>
      <c r="I24" s="68">
        <v>3.18</v>
      </c>
      <c r="J24" s="68">
        <v>785.43</v>
      </c>
      <c r="K24" s="68">
        <v>137.25</v>
      </c>
      <c r="L24" s="68">
        <v>10</v>
      </c>
    </row>
    <row r="25" spans="1:12" ht="27" customHeight="1">
      <c r="B25" s="15" t="s">
        <v>30</v>
      </c>
      <c r="C25" s="77">
        <v>54</v>
      </c>
      <c r="D25" s="47">
        <v>40</v>
      </c>
      <c r="E25" s="47">
        <v>164</v>
      </c>
      <c r="F25" s="47">
        <v>62</v>
      </c>
      <c r="G25" s="47">
        <v>39</v>
      </c>
      <c r="H25" s="69">
        <v>8.89</v>
      </c>
      <c r="I25" s="69">
        <v>23.23</v>
      </c>
      <c r="J25" s="69">
        <v>98.35</v>
      </c>
      <c r="K25" s="69">
        <v>22.41</v>
      </c>
      <c r="L25" s="69">
        <v>39.31</v>
      </c>
    </row>
    <row r="26" spans="1:12" ht="27" customHeight="1">
      <c r="B26" s="13" t="s">
        <v>63</v>
      </c>
      <c r="C26" s="76">
        <v>1</v>
      </c>
      <c r="D26" s="46">
        <v>0</v>
      </c>
      <c r="E26" s="46">
        <v>0</v>
      </c>
      <c r="F26" s="46">
        <v>4</v>
      </c>
      <c r="G26" s="46">
        <v>0</v>
      </c>
      <c r="H26" s="68">
        <v>0.6</v>
      </c>
      <c r="I26" s="68">
        <v>0</v>
      </c>
      <c r="J26" s="68">
        <v>0</v>
      </c>
      <c r="K26" s="68">
        <v>0.61</v>
      </c>
      <c r="L26" s="68">
        <v>0</v>
      </c>
    </row>
    <row r="27" spans="1:12" ht="27" customHeight="1">
      <c r="B27" s="56" t="s">
        <v>24</v>
      </c>
      <c r="C27" s="78">
        <v>36</v>
      </c>
      <c r="D27" s="59">
        <v>12</v>
      </c>
      <c r="E27" s="59">
        <v>72</v>
      </c>
      <c r="F27" s="59">
        <v>42</v>
      </c>
      <c r="G27" s="59">
        <v>34</v>
      </c>
      <c r="H27" s="79">
        <v>9.0399999999999991</v>
      </c>
      <c r="I27" s="79">
        <v>1.78</v>
      </c>
      <c r="J27" s="79">
        <v>22.35</v>
      </c>
      <c r="K27" s="79">
        <v>8.18</v>
      </c>
      <c r="L27" s="79">
        <v>35.08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5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A1E-BF12-4B85-9259-4FAEA5B3331E}">
  <sheetPr>
    <tabColor theme="8"/>
  </sheetPr>
  <dimension ref="A1:Z32"/>
  <sheetViews>
    <sheetView showGridLines="0" tabSelected="1" topLeftCell="A5" zoomScale="90" zoomScaleNormal="90" workbookViewId="0">
      <selection activeCell="R23" sqref="R23"/>
    </sheetView>
  </sheetViews>
  <sheetFormatPr baseColWidth="10" defaultColWidth="11.42578125" defaultRowHeight="12.75"/>
  <cols>
    <col min="1" max="1" width="18" style="9" bestFit="1" customWidth="1"/>
    <col min="2" max="2" width="17" style="9" customWidth="1"/>
    <col min="3" max="7" width="6.85546875" style="9" customWidth="1"/>
    <col min="8" max="8" width="3" style="9" customWidth="1"/>
    <col min="9" max="12" width="6.85546875" style="9" customWidth="1"/>
    <col min="13" max="13" width="6.85546875" style="8" customWidth="1"/>
    <col min="14" max="15" width="11.42578125" style="8"/>
    <col min="16" max="16384" width="11.42578125" style="9"/>
  </cols>
  <sheetData>
    <row r="1" spans="1:26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6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26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5"/>
      <c r="L3" s="146"/>
    </row>
    <row r="4" spans="1:26" ht="33" customHeight="1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  <c r="Z4" s="9" t="str">
        <f>"Quelle: "&amp;'5_Abb'!B4</f>
        <v>Quelle: Bundesanstalt für Landwirtschaft und Ernährung 2021-2025 (Hrsg.), Waldbrandstatistik der Bundesrepublik Deutschland 2020, 2021, 2022, 2023,2024. Bonn (Tabelle 1B)</v>
      </c>
    </row>
    <row r="5" spans="1:26" ht="58.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26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26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9" spans="1:26" ht="14.25">
      <c r="A9" s="10"/>
      <c r="B9" s="130" t="str">
        <f>B1</f>
        <v>Anzahl Waldbrände nach Ländern</v>
      </c>
      <c r="C9" s="130"/>
      <c r="D9" s="130"/>
      <c r="E9" s="130"/>
      <c r="F9" s="130"/>
      <c r="G9" s="130"/>
      <c r="H9" s="130"/>
      <c r="I9" s="130" t="str">
        <f>B2</f>
        <v>Waldbrandfläche nach Ländern</v>
      </c>
      <c r="J9" s="130"/>
      <c r="K9" s="130"/>
      <c r="L9" s="130"/>
      <c r="M9" s="131"/>
    </row>
    <row r="10" spans="1:26" ht="18.75" customHeight="1">
      <c r="A10" s="10"/>
      <c r="B10" s="157" t="s">
        <v>19</v>
      </c>
      <c r="C10" s="158" t="s">
        <v>60</v>
      </c>
      <c r="D10" s="158"/>
      <c r="E10" s="158"/>
      <c r="F10" s="158"/>
      <c r="G10" s="159"/>
      <c r="H10" s="126"/>
      <c r="I10" s="160" t="s">
        <v>11</v>
      </c>
      <c r="J10" s="161"/>
      <c r="K10" s="161"/>
      <c r="L10" s="161"/>
      <c r="M10" s="162"/>
    </row>
    <row r="11" spans="1:26" ht="18.75" customHeight="1">
      <c r="A11" s="8"/>
      <c r="B11" s="157"/>
      <c r="C11" s="119">
        <v>2020</v>
      </c>
      <c r="D11" s="119">
        <v>2021</v>
      </c>
      <c r="E11" s="119">
        <v>2022</v>
      </c>
      <c r="F11" s="119">
        <v>2023</v>
      </c>
      <c r="G11" s="119">
        <v>2024</v>
      </c>
      <c r="H11" s="126"/>
      <c r="I11" s="119">
        <v>2020</v>
      </c>
      <c r="J11" s="119">
        <v>2021</v>
      </c>
      <c r="K11" s="119">
        <v>2022</v>
      </c>
      <c r="L11" s="119">
        <v>2023</v>
      </c>
      <c r="M11" s="119">
        <v>2024</v>
      </c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6" customHeight="1">
      <c r="A12" s="8"/>
      <c r="B12" s="127" t="s">
        <v>25</v>
      </c>
      <c r="C12" s="132">
        <f>'5_Abb-Daten'!C12</f>
        <v>51</v>
      </c>
      <c r="D12" s="106">
        <f>'5_Abb-Daten'!D12</f>
        <v>29</v>
      </c>
      <c r="E12" s="106">
        <f>'5_Abb-Daten'!E12</f>
        <v>123</v>
      </c>
      <c r="F12" s="106">
        <f>'5_Abb-Daten'!F12</f>
        <v>65</v>
      </c>
      <c r="G12" s="106">
        <f>'5_Abb-Daten'!G12</f>
        <v>7</v>
      </c>
      <c r="H12" s="126"/>
      <c r="I12" s="107">
        <f>'5_Abb-Daten'!H12</f>
        <v>19.29</v>
      </c>
      <c r="J12" s="107">
        <f>'5_Abb-Daten'!I12</f>
        <v>7.44</v>
      </c>
      <c r="K12" s="107">
        <f>'5_Abb-Daten'!J12</f>
        <v>24.79</v>
      </c>
      <c r="L12" s="107">
        <f>'5_Abb-Daten'!K12</f>
        <v>6.74</v>
      </c>
      <c r="M12" s="107">
        <f>'5_Abb-Daten'!L12</f>
        <v>0.14000000000000001</v>
      </c>
    </row>
    <row r="13" spans="1:26" ht="21.6" customHeight="1">
      <c r="A13" s="14"/>
      <c r="B13" s="128" t="s">
        <v>20</v>
      </c>
      <c r="C13" s="133">
        <f>'5_Abb-Daten'!C13</f>
        <v>71</v>
      </c>
      <c r="D13" s="108">
        <f>'5_Abb-Daten'!D13</f>
        <v>22</v>
      </c>
      <c r="E13" s="108">
        <f>'5_Abb-Daten'!E13</f>
        <v>145</v>
      </c>
      <c r="F13" s="108">
        <f>'5_Abb-Daten'!F13</f>
        <v>75</v>
      </c>
      <c r="G13" s="108">
        <f>'5_Abb-Daten'!G13</f>
        <v>20</v>
      </c>
      <c r="H13" s="126"/>
      <c r="I13" s="109">
        <f>'5_Abb-Daten'!H13</f>
        <v>36.479999999999997</v>
      </c>
      <c r="J13" s="109">
        <f>'5_Abb-Daten'!I13</f>
        <v>42.12</v>
      </c>
      <c r="K13" s="109">
        <f>'5_Abb-Daten'!J13</f>
        <v>214.49</v>
      </c>
      <c r="L13" s="109">
        <f>'5_Abb-Daten'!K13</f>
        <v>43.57</v>
      </c>
      <c r="M13" s="109">
        <f>'5_Abb-Daten'!L13</f>
        <v>4.92</v>
      </c>
    </row>
    <row r="14" spans="1:26" ht="21.6" customHeight="1">
      <c r="A14" s="14"/>
      <c r="B14" s="127" t="s">
        <v>21</v>
      </c>
      <c r="C14" s="132">
        <f>'5_Abb-Daten'!C14</f>
        <v>5</v>
      </c>
      <c r="D14" s="106">
        <f>'5_Abb-Daten'!D14</f>
        <v>1</v>
      </c>
      <c r="E14" s="106">
        <f>'5_Abb-Daten'!E14</f>
        <v>31</v>
      </c>
      <c r="F14" s="106">
        <f>'5_Abb-Daten'!F14</f>
        <v>8</v>
      </c>
      <c r="G14" s="106">
        <f>'5_Abb-Daten'!G14</f>
        <v>0</v>
      </c>
      <c r="H14" s="126"/>
      <c r="I14" s="107">
        <f>'5_Abb-Daten'!H14</f>
        <v>0.08</v>
      </c>
      <c r="J14" s="107">
        <f>'5_Abb-Daten'!I14</f>
        <v>0.02</v>
      </c>
      <c r="K14" s="107">
        <f>'5_Abb-Daten'!J14</f>
        <v>60.75</v>
      </c>
      <c r="L14" s="107">
        <f>'5_Abb-Daten'!K14</f>
        <v>3.63</v>
      </c>
      <c r="M14" s="107">
        <f>'5_Abb-Daten'!L14</f>
        <v>0</v>
      </c>
    </row>
    <row r="15" spans="1:26" ht="21.6" customHeight="1">
      <c r="A15" s="14"/>
      <c r="B15" s="128" t="s">
        <v>31</v>
      </c>
      <c r="C15" s="133">
        <f>'5_Abb-Daten'!C15</f>
        <v>302</v>
      </c>
      <c r="D15" s="108">
        <f>'5_Abb-Daten'!D15</f>
        <v>168</v>
      </c>
      <c r="E15" s="134">
        <f>'5_Abb-Daten'!E15</f>
        <v>523</v>
      </c>
      <c r="F15" s="108">
        <f>'5_Abb-Daten'!F15</f>
        <v>251</v>
      </c>
      <c r="G15" s="108">
        <f>'5_Abb-Daten'!G15</f>
        <v>211</v>
      </c>
      <c r="H15" s="126"/>
      <c r="I15" s="109">
        <f>'5_Abb-Daten'!H15</f>
        <v>118.71</v>
      </c>
      <c r="J15" s="109">
        <f>'5_Abb-Daten'!I15</f>
        <v>41.89</v>
      </c>
      <c r="K15" s="136">
        <f>'5_Abb-Daten'!J15</f>
        <v>1425.66</v>
      </c>
      <c r="L15" s="109">
        <f>'5_Abb-Daten'!K15</f>
        <v>765.18</v>
      </c>
      <c r="M15" s="109">
        <f>'5_Abb-Daten'!L15</f>
        <v>225.71</v>
      </c>
    </row>
    <row r="16" spans="1:26" ht="21.6" customHeight="1">
      <c r="A16" s="14"/>
      <c r="B16" s="127" t="s">
        <v>44</v>
      </c>
      <c r="C16" s="132">
        <f>'5_Abb-Daten'!C16</f>
        <v>0</v>
      </c>
      <c r="D16" s="106">
        <f>'5_Abb-Daten'!D16</f>
        <v>0</v>
      </c>
      <c r="E16" s="106">
        <f>'5_Abb-Daten'!E16</f>
        <v>0</v>
      </c>
      <c r="F16" s="106">
        <f>'5_Abb-Daten'!F16</f>
        <v>0</v>
      </c>
      <c r="G16" s="106">
        <f>'5_Abb-Daten'!G16</f>
        <v>0</v>
      </c>
      <c r="H16" s="126"/>
      <c r="I16" s="107">
        <f>'5_Abb-Daten'!H16</f>
        <v>0</v>
      </c>
      <c r="J16" s="107">
        <f>'5_Abb-Daten'!I16</f>
        <v>0</v>
      </c>
      <c r="K16" s="107">
        <f>'5_Abb-Daten'!J16</f>
        <v>0</v>
      </c>
      <c r="L16" s="107">
        <f>'5_Abb-Daten'!K16</f>
        <v>0</v>
      </c>
      <c r="M16" s="107">
        <f>'5_Abb-Daten'!L16</f>
        <v>0</v>
      </c>
      <c r="N16" s="10"/>
    </row>
    <row r="17" spans="1:13" ht="21.6" customHeight="1">
      <c r="A17" s="14"/>
      <c r="B17" s="128" t="s">
        <v>56</v>
      </c>
      <c r="C17" s="133">
        <f>'5_Abb-Daten'!C17</f>
        <v>1</v>
      </c>
      <c r="D17" s="108">
        <f>'5_Abb-Daten'!D17</f>
        <v>0</v>
      </c>
      <c r="E17" s="108">
        <f>'5_Abb-Daten'!E17</f>
        <v>0</v>
      </c>
      <c r="F17" s="108">
        <f>'5_Abb-Daten'!F17</f>
        <v>1</v>
      </c>
      <c r="G17" s="108">
        <f>'5_Abb-Daten'!G17</f>
        <v>0</v>
      </c>
      <c r="H17" s="126"/>
      <c r="I17" s="109">
        <f>'5_Abb-Daten'!H17</f>
        <v>0.02</v>
      </c>
      <c r="J17" s="109">
        <f>'5_Abb-Daten'!I17</f>
        <v>0.02</v>
      </c>
      <c r="K17" s="109">
        <f>'5_Abb-Daten'!J17</f>
        <v>0</v>
      </c>
      <c r="L17" s="109">
        <f>'5_Abb-Daten'!K17</f>
        <v>0.4</v>
      </c>
      <c r="M17" s="109">
        <f>'5_Abb-Daten'!L17</f>
        <v>0</v>
      </c>
    </row>
    <row r="18" spans="1:13" ht="21.6" customHeight="1">
      <c r="A18" s="14"/>
      <c r="B18" s="127" t="s">
        <v>22</v>
      </c>
      <c r="C18" s="132">
        <f>'5_Abb-Daten'!C18</f>
        <v>103</v>
      </c>
      <c r="D18" s="106">
        <f>'5_Abb-Daten'!D18</f>
        <v>29</v>
      </c>
      <c r="E18" s="106">
        <f>'5_Abb-Daten'!E18</f>
        <v>266</v>
      </c>
      <c r="F18" s="106">
        <f>'5_Abb-Daten'!F18</f>
        <v>52</v>
      </c>
      <c r="G18" s="106">
        <f>'5_Abb-Daten'!G18</f>
        <v>27</v>
      </c>
      <c r="H18" s="126"/>
      <c r="I18" s="107">
        <f>'5_Abb-Daten'!H18</f>
        <v>26.12</v>
      </c>
      <c r="J18" s="107">
        <f>'5_Abb-Daten'!I18</f>
        <v>2.5499999999999998</v>
      </c>
      <c r="K18" s="107">
        <f>'5_Abb-Daten'!J18</f>
        <v>122.07</v>
      </c>
      <c r="L18" s="107">
        <f>'5_Abb-Daten'!K18</f>
        <v>20.5</v>
      </c>
      <c r="M18" s="107">
        <f>'5_Abb-Daten'!L18</f>
        <v>0.59</v>
      </c>
    </row>
    <row r="19" spans="1:13" ht="21.6" customHeight="1">
      <c r="A19" s="14"/>
      <c r="B19" s="128" t="s">
        <v>26</v>
      </c>
      <c r="C19" s="133">
        <f>'5_Abb-Daten'!C19</f>
        <v>47</v>
      </c>
      <c r="D19" s="108">
        <f>'5_Abb-Daten'!D19</f>
        <v>28</v>
      </c>
      <c r="E19" s="108">
        <f>'5_Abb-Daten'!E19</f>
        <v>67</v>
      </c>
      <c r="F19" s="108">
        <f>'5_Abb-Daten'!F19</f>
        <v>57</v>
      </c>
      <c r="G19" s="108">
        <f>'5_Abb-Daten'!G19</f>
        <v>19</v>
      </c>
      <c r="H19" s="126"/>
      <c r="I19" s="109">
        <f>'5_Abb-Daten'!H19</f>
        <v>6.1</v>
      </c>
      <c r="J19" s="109">
        <f>'5_Abb-Daten'!I19</f>
        <v>15.02</v>
      </c>
      <c r="K19" s="109">
        <f>'5_Abb-Daten'!J19</f>
        <v>13.34</v>
      </c>
      <c r="L19" s="109">
        <f>'5_Abb-Daten'!K19</f>
        <v>191.83</v>
      </c>
      <c r="M19" s="109">
        <f>'5_Abb-Daten'!L19</f>
        <v>8.5500000000000007</v>
      </c>
    </row>
    <row r="20" spans="1:13" ht="21.6" customHeight="1">
      <c r="A20" s="14"/>
      <c r="B20" s="127" t="s">
        <v>28</v>
      </c>
      <c r="C20" s="132">
        <f>'5_Abb-Daten'!C20</f>
        <v>271</v>
      </c>
      <c r="D20" s="106">
        <f>'5_Abb-Daten'!D20</f>
        <v>98</v>
      </c>
      <c r="E20" s="106">
        <f>'5_Abb-Daten'!E20</f>
        <v>451</v>
      </c>
      <c r="F20" s="106">
        <f>'5_Abb-Daten'!F20</f>
        <v>224</v>
      </c>
      <c r="G20" s="106">
        <f>'5_Abb-Daten'!G20</f>
        <v>87</v>
      </c>
      <c r="H20" s="126"/>
      <c r="I20" s="107">
        <f>'5_Abb-Daten'!H20</f>
        <v>30.09</v>
      </c>
      <c r="J20" s="107">
        <f>'5_Abb-Daten'!I20</f>
        <v>4.42</v>
      </c>
      <c r="K20" s="107">
        <f>'5_Abb-Daten'!J20</f>
        <v>144.72</v>
      </c>
      <c r="L20" s="107">
        <f>'5_Abb-Daten'!K20</f>
        <v>19.2</v>
      </c>
      <c r="M20" s="107">
        <f>'5_Abb-Daten'!L20</f>
        <v>7.91</v>
      </c>
    </row>
    <row r="21" spans="1:13" ht="21.6" customHeight="1">
      <c r="A21" s="14"/>
      <c r="B21" s="128" t="s">
        <v>27</v>
      </c>
      <c r="C21" s="133">
        <f>'5_Abb-Daten'!C21</f>
        <v>229</v>
      </c>
      <c r="D21" s="108">
        <f>'5_Abb-Daten'!D21</f>
        <v>79</v>
      </c>
      <c r="E21" s="108">
        <f>'5_Abb-Daten'!E21</f>
        <v>204</v>
      </c>
      <c r="F21" s="108">
        <f>'5_Abb-Daten'!F21</f>
        <v>75</v>
      </c>
      <c r="G21" s="108">
        <f>'5_Abb-Daten'!G21</f>
        <v>21</v>
      </c>
      <c r="H21" s="126"/>
      <c r="I21" s="109">
        <f>'5_Abb-Daten'!H21</f>
        <v>62.83</v>
      </c>
      <c r="J21" s="109">
        <f>'5_Abb-Daten'!I21</f>
        <v>5.74</v>
      </c>
      <c r="K21" s="109">
        <f>'5_Abb-Daten'!J21</f>
        <v>76.66</v>
      </c>
      <c r="L21" s="109">
        <f>'5_Abb-Daten'!K21</f>
        <v>15.6</v>
      </c>
      <c r="M21" s="109">
        <f>'5_Abb-Daten'!L21</f>
        <v>1.74</v>
      </c>
    </row>
    <row r="22" spans="1:13" ht="21.6" customHeight="1">
      <c r="A22" s="14"/>
      <c r="B22" s="127" t="s">
        <v>29</v>
      </c>
      <c r="C22" s="132">
        <f>'5_Abb-Daten'!C22</f>
        <v>68</v>
      </c>
      <c r="D22" s="106">
        <f>'5_Abb-Daten'!D22</f>
        <v>8</v>
      </c>
      <c r="E22" s="106">
        <f>'5_Abb-Daten'!E22</f>
        <v>106</v>
      </c>
      <c r="F22" s="106">
        <f>'5_Abb-Daten'!F22</f>
        <v>29</v>
      </c>
      <c r="G22" s="106">
        <f>'5_Abb-Daten'!G22</f>
        <v>4</v>
      </c>
      <c r="H22" s="126"/>
      <c r="I22" s="107">
        <f>'5_Abb-Daten'!H22</f>
        <v>14.26</v>
      </c>
      <c r="J22" s="107">
        <f>'5_Abb-Daten'!I22</f>
        <v>0.42</v>
      </c>
      <c r="K22" s="107">
        <f>'5_Abb-Daten'!J22</f>
        <v>65.52</v>
      </c>
      <c r="L22" s="107">
        <f>'5_Abb-Daten'!K22</f>
        <v>5.18</v>
      </c>
      <c r="M22" s="107">
        <f>'5_Abb-Daten'!L22</f>
        <v>0.08</v>
      </c>
    </row>
    <row r="23" spans="1:13" ht="21.6" customHeight="1">
      <c r="A23" s="14"/>
      <c r="B23" s="128" t="s">
        <v>64</v>
      </c>
      <c r="C23" s="133">
        <f>'5_Abb-Daten'!C23</f>
        <v>8</v>
      </c>
      <c r="D23" s="108">
        <f>'5_Abb-Daten'!D23</f>
        <v>0</v>
      </c>
      <c r="E23" s="108">
        <f>'5_Abb-Daten'!E23</f>
        <v>28</v>
      </c>
      <c r="F23" s="108" t="str">
        <f>'5_Abb-Daten'!F23</f>
        <v>k.A.</v>
      </c>
      <c r="G23" s="108">
        <f>'5_Abb-Daten'!G23</f>
        <v>0</v>
      </c>
      <c r="H23" s="126"/>
      <c r="I23" s="109">
        <f>'5_Abb-Daten'!H23</f>
        <v>2.39</v>
      </c>
      <c r="J23" s="109">
        <f>'5_Abb-Daten'!I23</f>
        <v>0</v>
      </c>
      <c r="K23" s="109">
        <f>'5_Abb-Daten'!J23</f>
        <v>5.84</v>
      </c>
      <c r="L23" s="109" t="str">
        <f>'5_Abb-Daten'!K23</f>
        <v>k.A.</v>
      </c>
      <c r="M23" s="109">
        <f>'5_Abb-Daten'!L23</f>
        <v>0</v>
      </c>
    </row>
    <row r="24" spans="1:13" ht="21.6" customHeight="1">
      <c r="A24" s="14"/>
      <c r="B24" s="127" t="s">
        <v>23</v>
      </c>
      <c r="C24" s="132">
        <f>'5_Abb-Daten'!C24</f>
        <v>113</v>
      </c>
      <c r="D24" s="106">
        <f>'5_Abb-Daten'!D24</f>
        <v>34</v>
      </c>
      <c r="E24" s="106">
        <f>'5_Abb-Daten'!E24</f>
        <v>217</v>
      </c>
      <c r="F24" s="106">
        <f>'5_Abb-Daten'!F24</f>
        <v>114</v>
      </c>
      <c r="G24" s="106">
        <f>'5_Abb-Daten'!G24</f>
        <v>94</v>
      </c>
      <c r="H24" s="126"/>
      <c r="I24" s="107">
        <f>'5_Abb-Daten'!H24</f>
        <v>32.76</v>
      </c>
      <c r="J24" s="107">
        <f>'5_Abb-Daten'!I24</f>
        <v>3.18</v>
      </c>
      <c r="K24" s="107">
        <f>'5_Abb-Daten'!J24</f>
        <v>785.43</v>
      </c>
      <c r="L24" s="107">
        <f>'5_Abb-Daten'!K24</f>
        <v>137.25</v>
      </c>
      <c r="M24" s="107">
        <f>'5_Abb-Daten'!L24</f>
        <v>10</v>
      </c>
    </row>
    <row r="25" spans="1:13" ht="21.6" customHeight="1">
      <c r="B25" s="128" t="s">
        <v>30</v>
      </c>
      <c r="C25" s="133">
        <f>'5_Abb-Daten'!C25</f>
        <v>54</v>
      </c>
      <c r="D25" s="108">
        <f>'5_Abb-Daten'!D25</f>
        <v>40</v>
      </c>
      <c r="E25" s="108">
        <f>'5_Abb-Daten'!E25</f>
        <v>164</v>
      </c>
      <c r="F25" s="108">
        <f>'5_Abb-Daten'!F25</f>
        <v>62</v>
      </c>
      <c r="G25" s="108">
        <f>'5_Abb-Daten'!G25</f>
        <v>39</v>
      </c>
      <c r="H25" s="126"/>
      <c r="I25" s="109">
        <f>'5_Abb-Daten'!H25</f>
        <v>8.89</v>
      </c>
      <c r="J25" s="109">
        <f>'5_Abb-Daten'!I25</f>
        <v>23.23</v>
      </c>
      <c r="K25" s="109">
        <f>'5_Abb-Daten'!J25</f>
        <v>98.35</v>
      </c>
      <c r="L25" s="109">
        <f>'5_Abb-Daten'!K25</f>
        <v>22.41</v>
      </c>
      <c r="M25" s="109">
        <f>'5_Abb-Daten'!L25</f>
        <v>39.31</v>
      </c>
    </row>
    <row r="26" spans="1:13" ht="21.6" customHeight="1">
      <c r="B26" s="127" t="s">
        <v>63</v>
      </c>
      <c r="C26" s="132">
        <f>'5_Abb-Daten'!C26</f>
        <v>1</v>
      </c>
      <c r="D26" s="106">
        <f>'5_Abb-Daten'!D26</f>
        <v>0</v>
      </c>
      <c r="E26" s="106">
        <f>'5_Abb-Daten'!E26</f>
        <v>0</v>
      </c>
      <c r="F26" s="106">
        <f>'5_Abb-Daten'!F26</f>
        <v>4</v>
      </c>
      <c r="G26" s="106">
        <f>'5_Abb-Daten'!G26</f>
        <v>0</v>
      </c>
      <c r="H26" s="126"/>
      <c r="I26" s="107">
        <f>'5_Abb-Daten'!H26</f>
        <v>0.6</v>
      </c>
      <c r="J26" s="107">
        <f>'5_Abb-Daten'!I26</f>
        <v>0</v>
      </c>
      <c r="K26" s="107">
        <f>'5_Abb-Daten'!J26</f>
        <v>0</v>
      </c>
      <c r="L26" s="107">
        <f>'5_Abb-Daten'!K26</f>
        <v>0.61</v>
      </c>
      <c r="M26" s="107">
        <f>'5_Abb-Daten'!L26</f>
        <v>0</v>
      </c>
    </row>
    <row r="27" spans="1:13" ht="21.6" customHeight="1">
      <c r="B27" s="129" t="s">
        <v>24</v>
      </c>
      <c r="C27" s="135">
        <f>'5_Abb-Daten'!C27</f>
        <v>36</v>
      </c>
      <c r="D27" s="112">
        <f>'5_Abb-Daten'!D27</f>
        <v>12</v>
      </c>
      <c r="E27" s="112">
        <f>'5_Abb-Daten'!E27</f>
        <v>72</v>
      </c>
      <c r="F27" s="112">
        <f>'5_Abb-Daten'!F27</f>
        <v>42</v>
      </c>
      <c r="G27" s="112">
        <f>'5_Abb-Daten'!G27</f>
        <v>34</v>
      </c>
      <c r="H27" s="126"/>
      <c r="I27" s="113">
        <f>'5_Abb-Daten'!H27</f>
        <v>9.0399999999999991</v>
      </c>
      <c r="J27" s="113">
        <f>'5_Abb-Daten'!I27</f>
        <v>1.78</v>
      </c>
      <c r="K27" s="113">
        <f>'5_Abb-Daten'!J27</f>
        <v>22.35</v>
      </c>
      <c r="L27" s="113">
        <f>'5_Abb-Daten'!K27</f>
        <v>8.18</v>
      </c>
      <c r="M27" s="113">
        <f>'5_Abb-Daten'!L27</f>
        <v>35.08</v>
      </c>
    </row>
    <row r="28" spans="1:13" ht="61.15" customHeight="1">
      <c r="B28" s="164" t="s">
        <v>83</v>
      </c>
      <c r="C28" s="164"/>
      <c r="D28" s="164"/>
      <c r="E28" s="164"/>
      <c r="F28" s="164"/>
      <c r="H28" s="10"/>
      <c r="J28" s="163" t="str">
        <f>CONCATENATE("Quelle: ",B4)</f>
        <v>Quelle: Bundesanstalt für Landwirtschaft und Ernährung 2021-2025 (Hrsg.), Waldbrandstatistik der Bundesrepublik Deutschland 2020, 2021, 2022, 2023,2024. Bonn (Tabelle 1B)</v>
      </c>
      <c r="K28" s="163"/>
      <c r="L28" s="163"/>
      <c r="M28" s="163"/>
    </row>
    <row r="29" spans="1:13">
      <c r="B29" s="137"/>
      <c r="C29" s="137"/>
      <c r="D29" s="137"/>
      <c r="H29" s="10"/>
    </row>
    <row r="30" spans="1:13">
      <c r="B30" s="137"/>
      <c r="C30" s="137"/>
      <c r="D30" s="137"/>
    </row>
    <row r="31" spans="1:13">
      <c r="B31" s="137"/>
      <c r="C31" s="137"/>
      <c r="D31" s="137"/>
    </row>
    <row r="32" spans="1:13">
      <c r="B32" s="137"/>
      <c r="C32" s="137"/>
      <c r="D32" s="137"/>
    </row>
  </sheetData>
  <sheetProtection selectLockedCells="1"/>
  <mergeCells count="12">
    <mergeCell ref="B7:L7"/>
    <mergeCell ref="B10:B11"/>
    <mergeCell ref="C10:G10"/>
    <mergeCell ref="I10:M10"/>
    <mergeCell ref="J28:M28"/>
    <mergeCell ref="B28:F28"/>
    <mergeCell ref="B6:L6"/>
    <mergeCell ref="B1:L1"/>
    <mergeCell ref="B2:L2"/>
    <mergeCell ref="D3:L3"/>
    <mergeCell ref="B4:L4"/>
    <mergeCell ref="B5:L5"/>
  </mergeCells>
  <conditionalFormatting sqref="C12:G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1:Z11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C10" sqref="C10:C15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38" t="s">
        <v>68</v>
      </c>
      <c r="C1" s="138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42" t="s">
        <v>69</v>
      </c>
      <c r="C3" s="144"/>
      <c r="R3" s="9" t="str">
        <f>"Quelle: "&amp;'6_Abb-Daten'!B3</f>
        <v>Quelle: Bundesanstalt für Landwirtschaft und Ernährung 2025 (Hrsg.), Waldbrandstatistik der Bundesrepublik Deutschland für das Jahr 2024. Bonn (Tabelle 2B)</v>
      </c>
    </row>
    <row r="4" spans="1:18">
      <c r="A4" s="16" t="s">
        <v>3</v>
      </c>
      <c r="B4" s="138"/>
      <c r="C4" s="138"/>
    </row>
    <row r="5" spans="1:18">
      <c r="A5" s="16" t="s">
        <v>8</v>
      </c>
      <c r="B5" s="138"/>
      <c r="C5" s="138"/>
    </row>
    <row r="6" spans="1:18">
      <c r="A6" s="17" t="s">
        <v>9</v>
      </c>
      <c r="B6" s="140"/>
      <c r="C6" s="140"/>
    </row>
    <row r="8" spans="1:18">
      <c r="A8" s="10"/>
      <c r="B8" s="10"/>
      <c r="C8" s="10"/>
    </row>
    <row r="9" spans="1:18" ht="37.5" customHeight="1">
      <c r="A9" s="8"/>
      <c r="B9" s="62" t="s">
        <v>33</v>
      </c>
      <c r="C9" s="36" t="s">
        <v>18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34</v>
      </c>
      <c r="C10" s="81">
        <v>102</v>
      </c>
      <c r="D10" s="88"/>
    </row>
    <row r="11" spans="1:18" ht="18.75" customHeight="1">
      <c r="A11" s="14"/>
      <c r="B11" s="64" t="s">
        <v>35</v>
      </c>
      <c r="C11" s="82">
        <v>152</v>
      </c>
      <c r="D11" s="88"/>
    </row>
    <row r="12" spans="1:18" ht="18.75" customHeight="1">
      <c r="A12" s="14"/>
      <c r="B12" s="63" t="s">
        <v>57</v>
      </c>
      <c r="C12" s="81">
        <v>53</v>
      </c>
      <c r="D12" s="88"/>
    </row>
    <row r="13" spans="1:18" ht="18.75" customHeight="1">
      <c r="A13" s="14"/>
      <c r="B13" s="64" t="s">
        <v>58</v>
      </c>
      <c r="C13" s="82">
        <v>17</v>
      </c>
      <c r="D13" s="88"/>
    </row>
    <row r="14" spans="1:18" ht="18.75" customHeight="1">
      <c r="A14" s="14"/>
      <c r="B14" s="65" t="s">
        <v>59</v>
      </c>
      <c r="C14" s="83">
        <v>239</v>
      </c>
      <c r="D14" s="88"/>
    </row>
    <row r="15" spans="1:18">
      <c r="C15" s="80"/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topLeftCell="A2" zoomScale="110" zoomScaleNormal="110" workbookViewId="0">
      <selection activeCell="X19" sqref="X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48" t="s">
        <v>7</v>
      </c>
      <c r="P2" s="149"/>
      <c r="Q2" s="149"/>
      <c r="R2" s="149"/>
      <c r="S2" s="149"/>
      <c r="T2" s="149"/>
      <c r="U2" s="149"/>
      <c r="V2" s="149"/>
      <c r="W2" s="150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42"/>
      <c r="N20" s="18"/>
    </row>
    <row r="21" spans="1:23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</vt:i4>
      </vt:variant>
    </vt:vector>
  </HeadingPairs>
  <TitlesOfParts>
    <vt:vector size="18" baseType="lpstr">
      <vt:lpstr>2-3_Abb-Daten</vt:lpstr>
      <vt:lpstr>2_Abb</vt:lpstr>
      <vt:lpstr>3_Abb</vt:lpstr>
      <vt:lpstr>4_Abb-Daten</vt:lpstr>
      <vt:lpstr>4_Abb</vt:lpstr>
      <vt:lpstr>5_Abb-Daten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'6_Abb'!Print_Area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2026-05-20T08:21:30Z</cp:lastPrinted>
  <dcterms:created xsi:type="dcterms:W3CDTF">2010-08-25T11:28:54Z</dcterms:created>
  <dcterms:modified xsi:type="dcterms:W3CDTF">2026-05-20T08:38:27Z</dcterms:modified>
</cp:coreProperties>
</file>