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5F1F1382-2FE4-4DE0-9361-60B435487C9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  <sheet name="DiagrammEN" sheetId="22" r:id="rId3"/>
  </sheets>
  <definedNames>
    <definedName name="area" localSheetId="1">Diagramm!$B$2:$K$33</definedName>
    <definedName name="area" localSheetId="2">DiagrammEN!$B$2:$K$33</definedName>
    <definedName name="Beschriftung">OFFSET(Daten!$B$10,0,0,COUNTA(Daten!$B$10:$B$10),-1)</definedName>
    <definedName name="Daten01">OFFSET(Daten!$C$10,0,0,COUNTA(Daten!$C$10:$C$10),-1)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Diagramm!$A$1:$R$26</definedName>
    <definedName name="_xlnm.Print_Area" localSheetId="2">DiagrammEN!$A$1:$R$26</definedName>
    <definedName name="Print_Area" localSheetId="1">Diagramm!$A$1:$Q$25</definedName>
    <definedName name="Print_Area" localSheetId="2">DiagrammEN!$A$1:$Q$25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J21" i="1" l="1"/>
  <c r="J20" i="1"/>
  <c r="J19" i="1" l="1"/>
  <c r="J18" i="1"/>
  <c r="J17" i="1"/>
  <c r="J16" i="1"/>
  <c r="J15" i="1"/>
  <c r="J14" i="1"/>
  <c r="J13" i="1"/>
  <c r="J12" i="1"/>
  <c r="J11" i="1"/>
  <c r="J10" i="1"/>
  <c r="AC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III 1.2 SG-Grund+Refa</author>
  </authors>
  <commentList>
    <comment ref="N9" authorId="0" shapeId="0" xr:uid="{583F3C03-B2C1-4ED5-A4CD-67B2DF3153CC}">
      <text>
        <r>
          <rPr>
            <b/>
            <sz val="9"/>
            <color indexed="81"/>
            <rFont val="Segoe UI"/>
            <charset val="1"/>
          </rPr>
          <t>Tab15_OutputDBA_SHR.</t>
        </r>
        <r>
          <rPr>
            <sz val="9"/>
            <color indexed="81"/>
            <rFont val="Segoe UI"/>
            <family val="2"/>
          </rPr>
          <t xml:space="preserve">
Blatt Output DBA.
Unten ca. Zeile 100.
Beachten, dass dort Elektronik/Altfz. auf ELV inkl. Importe bezogen ist, hier auf Input aus dem Inland.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<sst xmlns="http://schemas.openxmlformats.org/spreadsheetml/2006/main" count="47" uniqueCount="41">
  <si>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</si>
  <si>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</si>
  <si>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</si>
  <si>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</si>
  <si>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</si>
  <si>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</si>
  <si>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</si>
  <si>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</si>
  <si>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</si>
  <si>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Metallbauteile</t>
  </si>
  <si>
    <t>Reifen</t>
  </si>
  <si>
    <t>Große Kunststoffteile</t>
  </si>
  <si>
    <t>Glas</t>
  </si>
  <si>
    <t>Katalysatoren</t>
  </si>
  <si>
    <t>Batterien</t>
  </si>
  <si>
    <t>Sonstige</t>
  </si>
  <si>
    <t>Davon: Andere bei der Demontage anfallende Werkstoffe</t>
  </si>
  <si>
    <t>Davon: Ölfilter</t>
  </si>
  <si>
    <t xml:space="preserve"> Davon: Andere bei der Schadstoffbeseitigung anfallende Werkstoffe </t>
  </si>
  <si>
    <t>Flüssigkeiten
(ausgenommen Kraftstoff)</t>
  </si>
  <si>
    <t>Kilogramm pro behandeltem Altfahrzeug*</t>
  </si>
  <si>
    <t>(Tab1A, O49:O58)</t>
  </si>
  <si>
    <t>Verwertung Summe</t>
  </si>
  <si>
    <t>Verwertung Summe Nichtmetalle</t>
  </si>
  <si>
    <t>(2016: nur Verwertung im Inland)</t>
  </si>
  <si>
    <t>Fußnote 1:</t>
  </si>
  <si>
    <t>Fußnote 2:</t>
  </si>
  <si>
    <t>Darstellung der Bauteile und Materialien, die in den Demontagebetrieben separiert und dann im In- oder Ausland stofflich oder energetisch verwertet wurden.</t>
  </si>
  <si>
    <t>Davon: Fahrzeugelektronik</t>
  </si>
  <si>
    <t>* Von den Demontagebetriebenen aus dem Inland angenommene und behandelte Altfahrzeuge 2023: 250.749 Stück.
Durchschnittliches Gewicht der Altfahrzeuge 2023: 1.131 kg.</t>
  </si>
  <si>
    <t>Verwertung demontierter Werkstoffe aus Altfahrzeugen in Deutschland 2023</t>
  </si>
  <si>
    <t>Statistisches Bundesamt, Erhebung über die Abfallentsorgung für das Jahr 2023, Mitteilung an das Umweltbundesamt. Umweltbundesamt: eigene Berechnungen</t>
  </si>
  <si>
    <t>Metal parts</t>
  </si>
  <si>
    <t>Tyres</t>
  </si>
  <si>
    <t>Batteries</t>
  </si>
  <si>
    <t>Fluids (without fuel)</t>
  </si>
  <si>
    <t>Catalytic converters</t>
  </si>
  <si>
    <t>Large plastic components</t>
  </si>
  <si>
    <t>Glass</t>
  </si>
  <si>
    <t>Vehicle electronics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</si>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</sst>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\ &quot;kg&quot;"/>
    <numFmt numFmtId="166" formatCode="0.0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i/>
      <sz val="8"/>
      <color rgb="FF080808"/>
      <name val="Cambria"/>
      <family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777777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4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165" fontId="29" fillId="24" borderId="25" xfId="0" applyNumberFormat="1" applyFont="1" applyFill="1" applyBorder="1" applyAlignment="1">
      <alignment horizontal="center" vertical="center" wrapText="1"/>
    </xf>
    <xf numFmtId="165" fontId="29" fillId="26" borderId="25" xfId="0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166" fontId="27" fillId="24" borderId="0" xfId="0" applyNumberFormat="1" applyFont="1" applyFill="1"/>
    <xf numFmtId="0" fontId="30" fillId="27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Prozent 3" xfId="45" xr:uid="{00000000-0005-0000-0000-000021000000}"/>
    <cellStyle name="Schlecht" xfId="33" builtinId="27" customBuiltin="1"/>
    <cellStyle name="Standard" xfId="0" builtinId="0"/>
    <cellStyle name="Standard 2" xfId="42" xr:uid="{00000000-0005-0000-0000-000024000000}"/>
    <cellStyle name="Standard 3" xfId="44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777777"/>
      <color rgb="FFE6E6E6"/>
      <color rgb="FFFFFFFF"/>
      <color rgb="FF333333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30355463680077"/>
          <c:y val="0.13032041984846554"/>
          <c:w val="0.62649639236160459"/>
          <c:h val="0.83494677400522277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51A-41BD-8EF6-E4F88B85C75C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51A-41BD-8EF6-E4F88B85C75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51A-41BD-8EF6-E4F88B85C75C}"/>
              </c:ext>
            </c:extLst>
          </c:dPt>
          <c:dPt>
            <c:idx val="3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51A-41BD-8EF6-E4F88B85C75C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51A-41BD-8EF6-E4F88B85C75C}"/>
              </c:ext>
            </c:extLst>
          </c:dPt>
          <c:dPt>
            <c:idx val="5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51A-41BD-8EF6-E4F88B85C75C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51A-41BD-8EF6-E4F88B85C75C}"/>
              </c:ext>
            </c:extLst>
          </c:dPt>
          <c:dPt>
            <c:idx val="7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51A-41BD-8EF6-E4F88B85C75C}"/>
              </c:ext>
            </c:extLst>
          </c:dPt>
          <c:dPt>
            <c:idx val="8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51A-41BD-8EF6-E4F88B85C75C}"/>
              </c:ext>
            </c:extLst>
          </c:dPt>
          <c:dLbls>
            <c:dLbl>
              <c:idx val="0"/>
              <c:layout>
                <c:manualLayout>
                  <c:x val="0.11045836993017515"/>
                  <c:y val="-0.2783831591141424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1A-41BD-8EF6-E4F88B85C75C}"/>
                </c:ext>
              </c:extLst>
            </c:dLbl>
            <c:dLbl>
              <c:idx val="1"/>
              <c:layout>
                <c:manualLayout>
                  <c:x val="-0.11834825349661623"/>
                  <c:y val="5.6239022043261096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1A-41BD-8EF6-E4F88B85C75C}"/>
                </c:ext>
              </c:extLst>
            </c:dLbl>
            <c:dLbl>
              <c:idx val="2"/>
              <c:layout>
                <c:manualLayout>
                  <c:x val="-0.12294882053053825"/>
                  <c:y val="-2.249560881730448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1A-41BD-8EF6-E4F88B85C75C}"/>
                </c:ext>
              </c:extLst>
            </c:dLbl>
            <c:dLbl>
              <c:idx val="3"/>
              <c:layout>
                <c:manualLayout>
                  <c:x val="-0.16555422573491305"/>
                  <c:y val="-4.780316873677192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1A-41BD-8EF6-E4F88B85C75C}"/>
                </c:ext>
              </c:extLst>
            </c:dLbl>
            <c:dLbl>
              <c:idx val="4"/>
              <c:layout>
                <c:manualLayout>
                  <c:x val="-0.11425893305663656"/>
                  <c:y val="-7.311072865623945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1A-41BD-8EF6-E4F88B85C75C}"/>
                </c:ext>
              </c:extLst>
            </c:dLbl>
            <c:dLbl>
              <c:idx val="5"/>
              <c:layout>
                <c:manualLayout>
                  <c:x val="-0.1092804786512797"/>
                  <c:y val="-0.1265377995973374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1A-41BD-8EF6-E4F88B85C75C}"/>
                </c:ext>
              </c:extLst>
            </c:dLbl>
            <c:dLbl>
              <c:idx val="6"/>
              <c:layout>
                <c:manualLayout>
                  <c:x val="-4.8958760791062844E-2"/>
                  <c:y val="-0.1884007238449246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1A-41BD-8EF6-E4F88B85C75C}"/>
                </c:ext>
              </c:extLst>
            </c:dLbl>
            <c:dLbl>
              <c:idx val="7"/>
              <c:layout>
                <c:manualLayout>
                  <c:x val="-7.8898835664410819E-3"/>
                  <c:y val="-0.1743254693910266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1A-41BD-8EF6-E4F88B85C75C}"/>
                </c:ext>
              </c:extLst>
            </c:dLbl>
            <c:numFmt formatCode="0.0\ &quot;kg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Daten!$C$9:$J$9</c:f>
              <c:strCache>
                <c:ptCount val="8"/>
                <c:pt idx="0">
                  <c:v>Metallbauteile</c:v>
                </c:pt>
                <c:pt idx="1">
                  <c:v>Reifen</c:v>
                </c:pt>
                <c:pt idx="2">
                  <c:v>Batterien</c:v>
                </c:pt>
                <c:pt idx="3">
                  <c:v>Flüssigkeiten
(ausgenommen Kraftstoff)</c:v>
                </c:pt>
                <c:pt idx="4">
                  <c:v>Katalysatoren</c:v>
                </c:pt>
                <c:pt idx="5">
                  <c:v>Große Kunststoffteile</c:v>
                </c:pt>
                <c:pt idx="6">
                  <c:v>Glas</c:v>
                </c:pt>
                <c:pt idx="7">
                  <c:v>Sonstige</c:v>
                </c:pt>
              </c:strCache>
            </c:strRef>
          </c:cat>
          <c:val>
            <c:numRef>
              <c:f>Daten!$C$22:$J$22</c:f>
              <c:numCache>
                <c:formatCode>0.0\ "kg"</c:formatCode>
                <c:ptCount val="8"/>
                <c:pt idx="0">
                  <c:v>161.85003394693419</c:v>
                </c:pt>
                <c:pt idx="1">
                  <c:v>40.554504867718066</c:v>
                </c:pt>
                <c:pt idx="2">
                  <c:v>19.677050547479681</c:v>
                </c:pt>
                <c:pt idx="3">
                  <c:v>9.9459958146723473</c:v>
                </c:pt>
                <c:pt idx="4">
                  <c:v>2.9750870912889829</c:v>
                </c:pt>
                <c:pt idx="5">
                  <c:v>4.2917891586213477</c:v>
                </c:pt>
                <c:pt idx="6">
                  <c:v>2.3048737097692484</c:v>
                </c:pt>
                <c:pt idx="7">
                  <c:v>17.342918253044722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1A-41BD-8EF6-E4F88B85C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30355463680077"/>
          <c:y val="0.13032041984846554"/>
          <c:w val="0.62649639236160459"/>
          <c:h val="0.83494677400522277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BB2-4A5E-8F06-3962E1DACC0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BB2-4A5E-8F06-3962E1DACC0F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BB2-4A5E-8F06-3962E1DACC0F}"/>
              </c:ext>
            </c:extLst>
          </c:dPt>
          <c:dPt>
            <c:idx val="3"/>
            <c:bubble3D val="0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BB2-4A5E-8F06-3962E1DACC0F}"/>
              </c:ext>
            </c:extLst>
          </c:dPt>
          <c:dPt>
            <c:idx val="4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BB2-4A5E-8F06-3962E1DACC0F}"/>
              </c:ext>
            </c:extLst>
          </c:dPt>
          <c:dPt>
            <c:idx val="5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BB2-4A5E-8F06-3962E1DACC0F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BB2-4A5E-8F06-3962E1DACC0F}"/>
              </c:ext>
            </c:extLst>
          </c:dPt>
          <c:dPt>
            <c:idx val="7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BB2-4A5E-8F06-3962E1DACC0F}"/>
              </c:ext>
            </c:extLst>
          </c:dPt>
          <c:dPt>
            <c:idx val="8"/>
            <c:bubble3D val="0"/>
            <c:spPr>
              <a:solidFill>
                <a:schemeClr val="tx1">
                  <a:lumMod val="50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BB2-4A5E-8F06-3962E1DACC0F}"/>
              </c:ext>
            </c:extLst>
          </c:dPt>
          <c:dLbls>
            <c:dLbl>
              <c:idx val="0"/>
              <c:layout>
                <c:manualLayout>
                  <c:x val="0.11045836993017515"/>
                  <c:y val="-0.2783831591141424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B2-4A5E-8F06-3962E1DACC0F}"/>
                </c:ext>
              </c:extLst>
            </c:dLbl>
            <c:dLbl>
              <c:idx val="1"/>
              <c:layout>
                <c:manualLayout>
                  <c:x val="-0.11834825349661623"/>
                  <c:y val="5.6239022043261096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B2-4A5E-8F06-3962E1DACC0F}"/>
                </c:ext>
              </c:extLst>
            </c:dLbl>
            <c:dLbl>
              <c:idx val="2"/>
              <c:layout>
                <c:manualLayout>
                  <c:x val="-0.12294882053053825"/>
                  <c:y val="-2.249560881730448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B2-4A5E-8F06-3962E1DACC0F}"/>
                </c:ext>
              </c:extLst>
            </c:dLbl>
            <c:dLbl>
              <c:idx val="3"/>
              <c:layout>
                <c:manualLayout>
                  <c:x val="-0.16555422573491305"/>
                  <c:y val="-4.7803168736771928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B2-4A5E-8F06-3962E1DACC0F}"/>
                </c:ext>
              </c:extLst>
            </c:dLbl>
            <c:dLbl>
              <c:idx val="4"/>
              <c:layout>
                <c:manualLayout>
                  <c:x val="-0.11425893305663656"/>
                  <c:y val="-7.311072865623945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B2-4A5E-8F06-3962E1DACC0F}"/>
                </c:ext>
              </c:extLst>
            </c:dLbl>
            <c:dLbl>
              <c:idx val="5"/>
              <c:layout>
                <c:manualLayout>
                  <c:x val="-0.1092804786512797"/>
                  <c:y val="-0.12653779959733746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B2-4A5E-8F06-3962E1DACC0F}"/>
                </c:ext>
              </c:extLst>
            </c:dLbl>
            <c:dLbl>
              <c:idx val="6"/>
              <c:layout>
                <c:manualLayout>
                  <c:x val="-4.8958760791062844E-2"/>
                  <c:y val="-0.18840072384492465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B2-4A5E-8F06-3962E1DACC0F}"/>
                </c:ext>
              </c:extLst>
            </c:dLbl>
            <c:dLbl>
              <c:idx val="7"/>
              <c:layout>
                <c:manualLayout>
                  <c:x val="-7.8898835664410819E-3"/>
                  <c:y val="-0.17432546939102661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B2-4A5E-8F06-3962E1DACC0F}"/>
                </c:ext>
              </c:extLst>
            </c:dLbl>
            <c:numFmt formatCode="0.0\ &quot;kg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Daten!$C$8:$J$8</c:f>
              <c:strCache>
                <c:ptCount val="8"/>
                <c:pt idx="0">
                  <c:v>Metal parts</c:v>
                </c:pt>
                <c:pt idx="1">
                  <c:v>Tyres</c:v>
                </c:pt>
                <c:pt idx="2">
                  <c:v>Batteries</c:v>
                </c:pt>
                <c:pt idx="3">
                  <c:v>Fluids (without fuel)</c:v>
                </c:pt>
                <c:pt idx="4">
                  <c:v>Catalytic converters</c:v>
                </c:pt>
                <c:pt idx="5">
                  <c:v>Large plastic components</c:v>
                </c:pt>
                <c:pt idx="6">
                  <c:v>Glass</c:v>
                </c:pt>
                <c:pt idx="7">
                  <c:v>Other</c:v>
                </c:pt>
              </c:strCache>
            </c:strRef>
          </c:cat>
          <c:val>
            <c:numRef>
              <c:f>Daten!$C$22:$J$22</c:f>
              <c:numCache>
                <c:formatCode>0.0\ "kg"</c:formatCode>
                <c:ptCount val="8"/>
                <c:pt idx="0">
                  <c:v>161.85003394693419</c:v>
                </c:pt>
                <c:pt idx="1">
                  <c:v>40.554504867718066</c:v>
                </c:pt>
                <c:pt idx="2">
                  <c:v>19.677050547479681</c:v>
                </c:pt>
                <c:pt idx="3">
                  <c:v>9.9459958146723473</c:v>
                </c:pt>
                <c:pt idx="4">
                  <c:v>2.9750870912889829</c:v>
                </c:pt>
                <c:pt idx="5">
                  <c:v>4.2917891586213477</c:v>
                </c:pt>
                <c:pt idx="6">
                  <c:v>2.3048737097692484</c:v>
                </c:pt>
                <c:pt idx="7">
                  <c:v>17.342918253044722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B2-4A5E-8F06-3962E1DAC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16669</xdr:colOff>
      <xdr:row>21</xdr:row>
      <xdr:rowOff>214313</xdr:rowOff>
    </xdr:from>
    <xdr:to>
      <xdr:col>14</xdr:col>
      <xdr:colOff>35719</xdr:colOff>
      <xdr:row>21</xdr:row>
      <xdr:rowOff>214313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16819" y="5281613"/>
          <a:ext cx="12382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</xdr:colOff>
      <xdr:row>3</xdr:row>
      <xdr:rowOff>79375</xdr:rowOff>
    </xdr:from>
    <xdr:to>
      <xdr:col>16</xdr:col>
      <xdr:colOff>1547812</xdr:colOff>
      <xdr:row>22</xdr:row>
      <xdr:rowOff>39688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30187" y="817563"/>
          <a:ext cx="7183438" cy="442912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140803</xdr:colOff>
      <xdr:row>1</xdr:row>
      <xdr:rowOff>34373</xdr:rowOff>
    </xdr:from>
    <xdr:to>
      <xdr:col>16</xdr:col>
      <xdr:colOff>119061</xdr:colOff>
      <xdr:row>2</xdr:row>
      <xdr:rowOff>62948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3" y="264561"/>
          <a:ext cx="5844071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Verwertung demontierter Werkstoffe aus Altfahrzeugen in Deutschland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2</xdr:row>
      <xdr:rowOff>67920</xdr:rowOff>
    </xdr:from>
    <xdr:to>
      <xdr:col>10</xdr:col>
      <xdr:colOff>637760</xdr:colOff>
      <xdr:row>3</xdr:row>
      <xdr:rowOff>79929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9087" y="552108"/>
          <a:ext cx="4632048" cy="26600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Kilogramm pro behandeltem Altfahrzeug*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12</xdr:row>
      <xdr:rowOff>24840</xdr:rowOff>
    </xdr:from>
    <xdr:to>
      <xdr:col>25</xdr:col>
      <xdr:colOff>1143013</xdr:colOff>
      <xdr:row>12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207068</xdr:colOff>
      <xdr:row>1</xdr:row>
      <xdr:rowOff>36614</xdr:rowOff>
    </xdr:from>
    <xdr:to>
      <xdr:col>16</xdr:col>
      <xdr:colOff>1541255</xdr:colOff>
      <xdr:row>1</xdr:row>
      <xdr:rowOff>36614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6802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14</xdr:row>
      <xdr:rowOff>28162</xdr:rowOff>
    </xdr:from>
    <xdr:to>
      <xdr:col>25</xdr:col>
      <xdr:colOff>1142999</xdr:colOff>
      <xdr:row>14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4</xdr:row>
      <xdr:rowOff>140825</xdr:rowOff>
    </xdr:from>
    <xdr:to>
      <xdr:col>21</xdr:col>
      <xdr:colOff>745397</xdr:colOff>
      <xdr:row>19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4</xdr:row>
      <xdr:rowOff>140837</xdr:rowOff>
    </xdr:from>
    <xdr:to>
      <xdr:col>22</xdr:col>
      <xdr:colOff>215311</xdr:colOff>
      <xdr:row>19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4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12</xdr:row>
      <xdr:rowOff>24840</xdr:rowOff>
    </xdr:from>
    <xdr:to>
      <xdr:col>25</xdr:col>
      <xdr:colOff>1143013</xdr:colOff>
      <xdr:row>12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14</xdr:row>
      <xdr:rowOff>28162</xdr:rowOff>
    </xdr:from>
    <xdr:to>
      <xdr:col>25</xdr:col>
      <xdr:colOff>1142999</xdr:colOff>
      <xdr:row>14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4</xdr:row>
      <xdr:rowOff>140825</xdr:rowOff>
    </xdr:from>
    <xdr:to>
      <xdr:col>21</xdr:col>
      <xdr:colOff>745397</xdr:colOff>
      <xdr:row>19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4</xdr:row>
      <xdr:rowOff>140837</xdr:rowOff>
    </xdr:from>
    <xdr:to>
      <xdr:col>22</xdr:col>
      <xdr:colOff>215311</xdr:colOff>
      <xdr:row>19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4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87313</xdr:colOff>
      <xdr:row>2</xdr:row>
      <xdr:rowOff>222941</xdr:rowOff>
    </xdr:from>
    <xdr:to>
      <xdr:col>17</xdr:col>
      <xdr:colOff>269531</xdr:colOff>
      <xdr:row>22</xdr:row>
      <xdr:rowOff>16566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22</xdr:row>
      <xdr:rowOff>32784</xdr:rowOff>
    </xdr:from>
    <xdr:to>
      <xdr:col>16</xdr:col>
      <xdr:colOff>1619249</xdr:colOff>
      <xdr:row>24</xdr:row>
      <xdr:rowOff>306110</xdr:rowOff>
    </xdr:to>
    <xdr:sp macro="" textlink="Daten!AC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357688" y="5239784"/>
          <a:ext cx="3127374" cy="432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0D728A5-9CFE-4675-8A2A-9E2C1546E63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Erhebung über die Abfallentsorgung für das Jahr 2023, Mitteilung an das Umweltbundesamt. Umweltbundesamt: eigene Berechnungen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</xdr:colOff>
      <xdr:row>23</xdr:row>
      <xdr:rowOff>10357</xdr:rowOff>
    </xdr:from>
    <xdr:to>
      <xdr:col>16</xdr:col>
      <xdr:colOff>1556439</xdr:colOff>
      <xdr:row>23</xdr:row>
      <xdr:rowOff>10357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2" y="5264982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8281</xdr:colOff>
      <xdr:row>23</xdr:row>
      <xdr:rowOff>16219</xdr:rowOff>
    </xdr:from>
    <xdr:to>
      <xdr:col>9</xdr:col>
      <xdr:colOff>103188</xdr:colOff>
      <xdr:row>24</xdr:row>
      <xdr:rowOff>134938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531" y="5270844"/>
          <a:ext cx="3904907" cy="229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Von den Demontagebetriebenen aus dem Inland angenommene und behandelte Altfahrzeuge 2023: 250.749 Stück.
Durchschnittliches Gewicht der Altfahrzeuge 2023: 1.131 kg.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8281</xdr:colOff>
      <xdr:row>24</xdr:row>
      <xdr:rowOff>103185</xdr:rowOff>
    </xdr:from>
    <xdr:to>
      <xdr:col>9</xdr:col>
      <xdr:colOff>103188</xdr:colOff>
      <xdr:row>24</xdr:row>
      <xdr:rowOff>333029</xdr:rowOff>
    </xdr:to>
    <xdr:sp macro="" textlink="Daten!B7">
      <xdr:nvSpPr>
        <xdr:cNvPr id="23" name="Textfeld 22">
          <a:extLst>
            <a:ext uri="{FF2B5EF4-FFF2-40B4-BE49-F238E27FC236}">
              <a16:creationId xmlns:a16="http://schemas.microsoft.com/office/drawing/2014/main" id="{117CBBFF-BFA3-410D-8E06-C4F1017DBF6E}"/>
            </a:ext>
          </a:extLst>
        </xdr:cNvPr>
        <xdr:cNvSpPr txBox="1"/>
      </xdr:nvSpPr>
      <xdr:spPr>
        <a:xfrm>
          <a:off x="230531" y="5468935"/>
          <a:ext cx="3904907" cy="229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007AF3-7B93-4486-9652-7C8D32551BB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Darstellung der Bauteile und Materialien, die in den Demontagebetrieben separiert und dann im In- oder Ausland stofflich oder energetisch verwertet wurden.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0.37773</cdr:x>
      <cdr:y>0.45543</cdr:y>
    </cdr:from>
    <cdr:to>
      <cdr:x>0.57498</cdr:x>
      <cdr:y>0.65011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962123" y="2056920"/>
          <a:ext cx="1546816" cy="879263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Summe Verwertung: 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259 kg pro Altfahrzeug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(22,9</a:t>
          </a:r>
          <a:r>
            <a:rPr lang="en-US" sz="8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</a:t>
          </a:r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% des </a:t>
          </a: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Fahrzeuggewichts</a:t>
          </a:r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)</a:t>
          </a:r>
          <a:b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endParaRPr lang="en-US" sz="8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  <a:p xmlns:a="http://schemas.openxmlformats.org/drawingml/2006/main">
          <a:pPr algn="ctr"/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</a:t>
          </a: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davon: Nichtmetalle 74 kg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(6,5 % des Fahrzeuggewichts)</a:t>
          </a:r>
        </a:p>
      </cdr:txBody>
    </cdr:sp>
  </cdr:relSizeAnchor>
  <cdr:relSizeAnchor xmlns:cdr="http://schemas.openxmlformats.org/drawingml/2006/chartDrawing">
    <cdr:from>
      <cdr:x>0.46257</cdr:x>
      <cdr:y>0.02445</cdr:y>
    </cdr:from>
    <cdr:to>
      <cdr:x>0.64881</cdr:x>
      <cdr:y>0.07015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6803FBE2-A7D2-4CFA-A3B8-CF1E1928B3D3}"/>
            </a:ext>
          </a:extLst>
        </cdr:cNvPr>
        <cdr:cNvSpPr txBox="1"/>
      </cdr:nvSpPr>
      <cdr:spPr>
        <a:xfrm xmlns:a="http://schemas.openxmlformats.org/drawingml/2006/main">
          <a:off x="3627430" y="110427"/>
          <a:ext cx="1460507" cy="206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>
              <a:latin typeface="Meta Offc" panose="020B0604030101020102" pitchFamily="34" charset="0"/>
            </a:rPr>
            <a:t>davon:</a:t>
          </a:r>
          <a:r>
            <a:rPr lang="de-DE" sz="900" baseline="0">
              <a:latin typeface="Meta Offc" panose="020B0604030101020102" pitchFamily="34" charset="0"/>
            </a:rPr>
            <a:t> </a:t>
          </a:r>
          <a:r>
            <a:rPr lang="de-DE" sz="900" b="1">
              <a:latin typeface="Meta Offc" panose="020B0604030101020102" pitchFamily="34" charset="0"/>
            </a:rPr>
            <a:t>Fahrzeugelektronik</a:t>
          </a:r>
          <a:r>
            <a:rPr lang="de-DE" sz="900">
              <a:latin typeface="Meta Offc" panose="020B0604030101020102" pitchFamily="34" charset="0"/>
            </a:rPr>
            <a:t>:</a:t>
          </a:r>
        </a:p>
      </cdr:txBody>
    </cdr:sp>
  </cdr:relSizeAnchor>
  <cdr:relSizeAnchor xmlns:cdr="http://schemas.openxmlformats.org/drawingml/2006/chartDrawing">
    <cdr:from>
      <cdr:x>0.64173</cdr:x>
      <cdr:y>0.02445</cdr:y>
    </cdr:from>
    <cdr:to>
      <cdr:x>0.70651</cdr:x>
      <cdr:y>0.07542</cdr:y>
    </cdr:to>
    <cdr:sp macro="" textlink="Daten!$N$22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20F3B339-F5E2-48FB-9F93-2346CCAB8EBE}"/>
            </a:ext>
          </a:extLst>
        </cdr:cNvPr>
        <cdr:cNvSpPr txBox="1"/>
      </cdr:nvSpPr>
      <cdr:spPr>
        <a:xfrm xmlns:a="http://schemas.openxmlformats.org/drawingml/2006/main">
          <a:off x="5032377" y="110433"/>
          <a:ext cx="508000" cy="230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06222F1-D622-4426-B9B5-50C7F187524E}" type="TxLink">
            <a:rPr lang="en-US" sz="900" b="1" i="0" u="none" strike="noStrike">
              <a:solidFill>
                <a:srgbClr val="080808"/>
              </a:solidFill>
              <a:latin typeface="Cambria"/>
              <a:ea typeface="Cambria"/>
            </a:rPr>
            <a:pPr/>
            <a:t>0,6 kg</a:t>
          </a:fld>
          <a:endParaRPr lang="de-DE" sz="900" b="1"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0.69983</cdr:x>
      <cdr:y>0.7775</cdr:y>
    </cdr:from>
    <cdr:to>
      <cdr:x>0.89114</cdr:x>
      <cdr:y>0.93306</cdr:y>
    </cdr:to>
    <cdr:sp macro="" textlink="">
      <cdr:nvSpPr>
        <cdr:cNvPr id="5" name="Textfeld 1">
          <a:extLst xmlns:a="http://schemas.openxmlformats.org/drawingml/2006/main">
            <a:ext uri="{FF2B5EF4-FFF2-40B4-BE49-F238E27FC236}">
              <a16:creationId xmlns:a16="http://schemas.microsoft.com/office/drawing/2014/main" id="{8F951ED7-A96D-4B17-AAFA-68312F74814B}"/>
            </a:ext>
          </a:extLst>
        </cdr:cNvPr>
        <cdr:cNvSpPr txBox="1"/>
      </cdr:nvSpPr>
      <cdr:spPr>
        <a:xfrm xmlns:a="http://schemas.openxmlformats.org/drawingml/2006/main">
          <a:off x="5487962" y="3511544"/>
          <a:ext cx="1500235" cy="702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50" b="1">
              <a:latin typeface="Meta Offc" panose="020B0604030101020102" pitchFamily="34" charset="0"/>
            </a:rPr>
            <a:t>Durchschnittliches</a:t>
          </a:r>
        </a:p>
        <a:p xmlns:a="http://schemas.openxmlformats.org/drawingml/2006/main">
          <a:pPr algn="ctr"/>
          <a:r>
            <a:rPr lang="de-DE" sz="1050" b="1">
              <a:latin typeface="Meta Offc" panose="020B0604030101020102" pitchFamily="34" charset="0"/>
            </a:rPr>
            <a:t>Altfahrzeuggewicht:</a:t>
          </a:r>
        </a:p>
        <a:p xmlns:a="http://schemas.openxmlformats.org/drawingml/2006/main">
          <a:pPr algn="ctr"/>
          <a:r>
            <a:rPr lang="de-DE" sz="1050" b="1">
              <a:latin typeface="Meta Offc" panose="020B0604030101020102" pitchFamily="34" charset="0"/>
            </a:rPr>
            <a:t>1</a:t>
          </a:r>
          <a:r>
            <a:rPr lang="de-DE" sz="1050" b="1" baseline="0">
              <a:latin typeface="Meta Offc" panose="020B0604030101020102" pitchFamily="34" charset="0"/>
            </a:rPr>
            <a:t>.</a:t>
          </a:r>
          <a:r>
            <a:rPr lang="de-DE" sz="1050" b="1">
              <a:latin typeface="Meta Offc" panose="020B0604030101020102" pitchFamily="34" charset="0"/>
            </a:rPr>
            <a:t>131 kg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</xdr:colOff>
      <xdr:row>3</xdr:row>
      <xdr:rowOff>79375</xdr:rowOff>
    </xdr:from>
    <xdr:to>
      <xdr:col>16</xdr:col>
      <xdr:colOff>1547812</xdr:colOff>
      <xdr:row>22</xdr:row>
      <xdr:rowOff>39688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FB4F467-05A4-4C3B-9CD1-EB56E2C6283A}"/>
            </a:ext>
          </a:extLst>
        </xdr:cNvPr>
        <xdr:cNvSpPr/>
      </xdr:nvSpPr>
      <xdr:spPr>
        <a:xfrm>
          <a:off x="227012" y="822325"/>
          <a:ext cx="7188200" cy="4465638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140803</xdr:colOff>
      <xdr:row>1</xdr:row>
      <xdr:rowOff>34373</xdr:rowOff>
    </xdr:from>
    <xdr:to>
      <xdr:col>16</xdr:col>
      <xdr:colOff>119061</xdr:colOff>
      <xdr:row>2</xdr:row>
      <xdr:rowOff>62948</xdr:rowOff>
    </xdr:to>
    <xdr:sp macro="" textlink="Daten!B1">
      <xdr:nvSpPr>
        <xdr:cNvPr id="3" name="Textfeld 2">
          <a:extLst>
            <a:ext uri="{FF2B5EF4-FFF2-40B4-BE49-F238E27FC236}">
              <a16:creationId xmlns:a16="http://schemas.microsoft.com/office/drawing/2014/main" id="{E48E5E95-173F-4D14-9EDA-F865BD32BAC1}"/>
            </a:ext>
          </a:extLst>
        </xdr:cNvPr>
        <xdr:cNvSpPr txBox="1"/>
      </xdr:nvSpPr>
      <xdr:spPr>
        <a:xfrm>
          <a:off x="140803" y="262973"/>
          <a:ext cx="5845658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Verwertung demontierter Werkstoffe aus Altfahrzeugen in Deutschland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2</xdr:row>
      <xdr:rowOff>67920</xdr:rowOff>
    </xdr:from>
    <xdr:to>
      <xdr:col>10</xdr:col>
      <xdr:colOff>637760</xdr:colOff>
      <xdr:row>3</xdr:row>
      <xdr:rowOff>79929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12563EBA-B278-4146-AC53-77A154D8A1DF}"/>
            </a:ext>
          </a:extLst>
        </xdr:cNvPr>
        <xdr:cNvSpPr txBox="1"/>
      </xdr:nvSpPr>
      <xdr:spPr>
        <a:xfrm>
          <a:off x="149087" y="553695"/>
          <a:ext cx="4632048" cy="26918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Kilogramm pro behandeltem Altfahrzeug*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12</xdr:row>
      <xdr:rowOff>24840</xdr:rowOff>
    </xdr:from>
    <xdr:to>
      <xdr:col>25</xdr:col>
      <xdr:colOff>1143013</xdr:colOff>
      <xdr:row>12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543753F8-DCAD-4983-B969-E4C4C3C61D45}"/>
            </a:ext>
          </a:extLst>
        </xdr:cNvPr>
        <xdr:cNvCxnSpPr/>
      </xdr:nvCxnSpPr>
      <xdr:spPr>
        <a:xfrm>
          <a:off x="8874176" y="25584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207068</xdr:colOff>
      <xdr:row>1</xdr:row>
      <xdr:rowOff>36614</xdr:rowOff>
    </xdr:from>
    <xdr:to>
      <xdr:col>16</xdr:col>
      <xdr:colOff>1541255</xdr:colOff>
      <xdr:row>1</xdr:row>
      <xdr:rowOff>36614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36A918A7-9615-456A-BDA1-67A11ABF9AEB}"/>
            </a:ext>
          </a:extLst>
        </xdr:cNvPr>
        <xdr:cNvCxnSpPr/>
      </xdr:nvCxnSpPr>
      <xdr:spPr>
        <a:xfrm>
          <a:off x="207068" y="265214"/>
          <a:ext cx="720158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14</xdr:row>
      <xdr:rowOff>28162</xdr:rowOff>
    </xdr:from>
    <xdr:to>
      <xdr:col>25</xdr:col>
      <xdr:colOff>1142999</xdr:colOff>
      <xdr:row>14</xdr:row>
      <xdr:rowOff>28162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55C05C42-FAB1-4A43-B08D-F8366C5F74AB}"/>
            </a:ext>
          </a:extLst>
        </xdr:cNvPr>
        <xdr:cNvCxnSpPr/>
      </xdr:nvCxnSpPr>
      <xdr:spPr>
        <a:xfrm>
          <a:off x="8874162" y="29904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4</xdr:row>
      <xdr:rowOff>140825</xdr:rowOff>
    </xdr:from>
    <xdr:to>
      <xdr:col>21</xdr:col>
      <xdr:colOff>745397</xdr:colOff>
      <xdr:row>19</xdr:row>
      <xdr:rowOff>1019694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2D7060C4-F781-4F4D-9B22-88812C938F1B}"/>
            </a:ext>
          </a:extLst>
        </xdr:cNvPr>
        <xdr:cNvCxnSpPr/>
      </xdr:nvCxnSpPr>
      <xdr:spPr>
        <a:xfrm>
          <a:off x="11146697" y="1121900"/>
          <a:ext cx="0" cy="38697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4</xdr:row>
      <xdr:rowOff>140837</xdr:rowOff>
    </xdr:from>
    <xdr:to>
      <xdr:col>22</xdr:col>
      <xdr:colOff>215311</xdr:colOff>
      <xdr:row>19</xdr:row>
      <xdr:rowOff>1019706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FF66C54-B42E-4B22-8896-4EFF3BF457EF}"/>
            </a:ext>
          </a:extLst>
        </xdr:cNvPr>
        <xdr:cNvCxnSpPr/>
      </xdr:nvCxnSpPr>
      <xdr:spPr>
        <a:xfrm>
          <a:off x="11397661" y="1121912"/>
          <a:ext cx="0" cy="38697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4</xdr:row>
      <xdr:rowOff>139565</xdr:rowOff>
    </xdr:from>
    <xdr:ext cx="1048364" cy="330004"/>
    <xdr:sp macro="" textlink="" fLocksText="0">
      <xdr:nvSpPr>
        <xdr:cNvPr id="10" name="Textfeld 9">
          <a:extLst>
            <a:ext uri="{FF2B5EF4-FFF2-40B4-BE49-F238E27FC236}">
              <a16:creationId xmlns:a16="http://schemas.microsoft.com/office/drawing/2014/main" id="{A4440480-4491-40F7-A68D-B78D8B594D97}"/>
            </a:ext>
          </a:extLst>
        </xdr:cNvPr>
        <xdr:cNvSpPr txBox="1"/>
      </xdr:nvSpPr>
      <xdr:spPr>
        <a:xfrm>
          <a:off x="11772237" y="11206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12</xdr:row>
      <xdr:rowOff>24840</xdr:rowOff>
    </xdr:from>
    <xdr:to>
      <xdr:col>25</xdr:col>
      <xdr:colOff>1143013</xdr:colOff>
      <xdr:row>12</xdr:row>
      <xdr:rowOff>24840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45019F2A-C018-4663-ADA7-E035A8A11FE1}"/>
            </a:ext>
          </a:extLst>
        </xdr:cNvPr>
        <xdr:cNvCxnSpPr/>
      </xdr:nvCxnSpPr>
      <xdr:spPr>
        <a:xfrm>
          <a:off x="8874176" y="25584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14</xdr:row>
      <xdr:rowOff>28162</xdr:rowOff>
    </xdr:from>
    <xdr:to>
      <xdr:col>25</xdr:col>
      <xdr:colOff>1142999</xdr:colOff>
      <xdr:row>14</xdr:row>
      <xdr:rowOff>28162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40E5506A-E20D-4847-901F-610BF4FD1FC9}"/>
            </a:ext>
          </a:extLst>
        </xdr:cNvPr>
        <xdr:cNvCxnSpPr/>
      </xdr:nvCxnSpPr>
      <xdr:spPr>
        <a:xfrm>
          <a:off x="8874162" y="29904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4</xdr:row>
      <xdr:rowOff>140825</xdr:rowOff>
    </xdr:from>
    <xdr:to>
      <xdr:col>21</xdr:col>
      <xdr:colOff>745397</xdr:colOff>
      <xdr:row>19</xdr:row>
      <xdr:rowOff>1019694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B24834AF-9CFD-4712-9E68-AC7B46360B40}"/>
            </a:ext>
          </a:extLst>
        </xdr:cNvPr>
        <xdr:cNvCxnSpPr/>
      </xdr:nvCxnSpPr>
      <xdr:spPr>
        <a:xfrm>
          <a:off x="11146697" y="1121900"/>
          <a:ext cx="0" cy="38697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4</xdr:row>
      <xdr:rowOff>140837</xdr:rowOff>
    </xdr:from>
    <xdr:to>
      <xdr:col>22</xdr:col>
      <xdr:colOff>215311</xdr:colOff>
      <xdr:row>19</xdr:row>
      <xdr:rowOff>1019706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F59F116C-69E4-40A0-8A09-0FA6C7CED712}"/>
            </a:ext>
          </a:extLst>
        </xdr:cNvPr>
        <xdr:cNvCxnSpPr/>
      </xdr:nvCxnSpPr>
      <xdr:spPr>
        <a:xfrm>
          <a:off x="11397661" y="1121912"/>
          <a:ext cx="0" cy="38697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4</xdr:row>
      <xdr:rowOff>139565</xdr:rowOff>
    </xdr:from>
    <xdr:ext cx="1048364" cy="330004"/>
    <xdr:sp macro="" textlink="" fLocksText="0">
      <xdr:nvSpPr>
        <xdr:cNvPr id="15" name="Textfeld 14">
          <a:extLst>
            <a:ext uri="{FF2B5EF4-FFF2-40B4-BE49-F238E27FC236}">
              <a16:creationId xmlns:a16="http://schemas.microsoft.com/office/drawing/2014/main" id="{30697824-0A3D-44CE-BAD0-5D4A1962966A}"/>
            </a:ext>
          </a:extLst>
        </xdr:cNvPr>
        <xdr:cNvSpPr txBox="1"/>
      </xdr:nvSpPr>
      <xdr:spPr>
        <a:xfrm>
          <a:off x="11772237" y="11206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87313</xdr:colOff>
      <xdr:row>2</xdr:row>
      <xdr:rowOff>222941</xdr:rowOff>
    </xdr:from>
    <xdr:to>
      <xdr:col>17</xdr:col>
      <xdr:colOff>269531</xdr:colOff>
      <xdr:row>22</xdr:row>
      <xdr:rowOff>16566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5ECC3796-8E9B-4703-82B1-B2BF2BC50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22</xdr:row>
      <xdr:rowOff>32784</xdr:rowOff>
    </xdr:from>
    <xdr:to>
      <xdr:col>16</xdr:col>
      <xdr:colOff>1619249</xdr:colOff>
      <xdr:row>24</xdr:row>
      <xdr:rowOff>306110</xdr:rowOff>
    </xdr:to>
    <xdr:sp macro="" textlink="Daten!AC3">
      <xdr:nvSpPr>
        <xdr:cNvPr id="17" name="Textfeld 16">
          <a:extLst>
            <a:ext uri="{FF2B5EF4-FFF2-40B4-BE49-F238E27FC236}">
              <a16:creationId xmlns:a16="http://schemas.microsoft.com/office/drawing/2014/main" id="{124E5146-467F-4BCE-A02A-72AD331E322B}"/>
            </a:ext>
          </a:extLst>
        </xdr:cNvPr>
        <xdr:cNvSpPr txBox="1"/>
      </xdr:nvSpPr>
      <xdr:spPr>
        <a:xfrm>
          <a:off x="4357688" y="5281059"/>
          <a:ext cx="3128961" cy="4352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0D728A5-9CFE-4675-8A2A-9E2C1546E63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Erhebung über die Abfallentsorgung für das Jahr 2023, Mitteilung an das Umweltbundesamt. Umweltbundesamt: eigene Berechnungen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</xdr:colOff>
      <xdr:row>23</xdr:row>
      <xdr:rowOff>10357</xdr:rowOff>
    </xdr:from>
    <xdr:to>
      <xdr:col>16</xdr:col>
      <xdr:colOff>1556439</xdr:colOff>
      <xdr:row>23</xdr:row>
      <xdr:rowOff>10357</xdr:rowOff>
    </xdr:to>
    <xdr:cxnSp macro="">
      <xdr:nvCxnSpPr>
        <xdr:cNvPr id="18" name="Gerade Verbindung 8">
          <a:extLst>
            <a:ext uri="{FF2B5EF4-FFF2-40B4-BE49-F238E27FC236}">
              <a16:creationId xmlns:a16="http://schemas.microsoft.com/office/drawing/2014/main" id="{73214BD5-E6AF-4891-A16C-384C07E546B3}"/>
            </a:ext>
          </a:extLst>
        </xdr:cNvPr>
        <xdr:cNvCxnSpPr/>
      </xdr:nvCxnSpPr>
      <xdr:spPr>
        <a:xfrm>
          <a:off x="219077" y="5306257"/>
          <a:ext cx="72047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8281</xdr:colOff>
      <xdr:row>23</xdr:row>
      <xdr:rowOff>16219</xdr:rowOff>
    </xdr:from>
    <xdr:to>
      <xdr:col>9</xdr:col>
      <xdr:colOff>103188</xdr:colOff>
      <xdr:row>24</xdr:row>
      <xdr:rowOff>134938</xdr:rowOff>
    </xdr:to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DD31A391-F9D8-40B5-807D-EB56F11F5CF9}"/>
            </a:ext>
          </a:extLst>
        </xdr:cNvPr>
        <xdr:cNvSpPr txBox="1"/>
      </xdr:nvSpPr>
      <xdr:spPr>
        <a:xfrm>
          <a:off x="227356" y="5312119"/>
          <a:ext cx="3904907" cy="233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Von den Demontagebetriebenen aus dem Inland angenommene und behandelte Altfahrzeuge 2023: 250.749 Stück.
Durchschnittliches Gewicht der Altfahrzeuge 2023: 1.131 kg.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8281</xdr:colOff>
      <xdr:row>24</xdr:row>
      <xdr:rowOff>103185</xdr:rowOff>
    </xdr:from>
    <xdr:to>
      <xdr:col>9</xdr:col>
      <xdr:colOff>103188</xdr:colOff>
      <xdr:row>24</xdr:row>
      <xdr:rowOff>333029</xdr:rowOff>
    </xdr:to>
    <xdr:sp macro="" textlink="Daten!B7">
      <xdr:nvSpPr>
        <xdr:cNvPr id="20" name="Textfeld 19">
          <a:extLst>
            <a:ext uri="{FF2B5EF4-FFF2-40B4-BE49-F238E27FC236}">
              <a16:creationId xmlns:a16="http://schemas.microsoft.com/office/drawing/2014/main" id="{A52B6857-67EF-4ECE-AD78-01FBA0991CE2}"/>
            </a:ext>
          </a:extLst>
        </xdr:cNvPr>
        <xdr:cNvSpPr txBox="1"/>
      </xdr:nvSpPr>
      <xdr:spPr>
        <a:xfrm>
          <a:off x="227356" y="5513385"/>
          <a:ext cx="3904907" cy="229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007AF3-7B93-4486-9652-7C8D32551BB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Darstellung der Bauteile und Materialien, die in den Demontagebetrieben separiert und dann im In- oder Ausland stofflich oder energetisch verwertet wurden.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0.37773</cdr:x>
      <cdr:y>0.45543</cdr:y>
    </cdr:from>
    <cdr:to>
      <cdr:x>0.57498</cdr:x>
      <cdr:y>0.65011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962123" y="2056920"/>
          <a:ext cx="1546816" cy="879263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Recovery</a:t>
          </a:r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, total</a:t>
          </a: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: 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259 kg per ELV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(22.9</a:t>
          </a:r>
          <a:r>
            <a:rPr lang="en-US" sz="8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</a:t>
          </a:r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% of ELV weight)</a:t>
          </a:r>
          <a:b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endParaRPr lang="en-US" sz="8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  <a:p xmlns:a="http://schemas.openxmlformats.org/drawingml/2006/main">
          <a:pPr algn="ctr"/>
          <a:r>
            <a:rPr lang="en-US" sz="8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thereof</a:t>
          </a: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: Non-metals 74 kg</a:t>
          </a:r>
          <a:b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</a:b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(6.5 % of ELV weight)</a:t>
          </a:r>
        </a:p>
      </cdr:txBody>
    </cdr:sp>
  </cdr:relSizeAnchor>
  <cdr:relSizeAnchor xmlns:cdr="http://schemas.openxmlformats.org/drawingml/2006/chartDrawing">
    <cdr:from>
      <cdr:x>0.46257</cdr:x>
      <cdr:y>0.02445</cdr:y>
    </cdr:from>
    <cdr:to>
      <cdr:x>0.64881</cdr:x>
      <cdr:y>0.07015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6803FBE2-A7D2-4CFA-A3B8-CF1E1928B3D3}"/>
            </a:ext>
          </a:extLst>
        </cdr:cNvPr>
        <cdr:cNvSpPr txBox="1"/>
      </cdr:nvSpPr>
      <cdr:spPr>
        <a:xfrm xmlns:a="http://schemas.openxmlformats.org/drawingml/2006/main">
          <a:off x="3627430" y="110427"/>
          <a:ext cx="1460507" cy="206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900">
              <a:latin typeface="Meta Offc" panose="020B0604030101020102" pitchFamily="34" charset="0"/>
            </a:rPr>
            <a:t>thereof:</a:t>
          </a:r>
          <a:r>
            <a:rPr lang="de-DE" sz="900" baseline="0">
              <a:latin typeface="Meta Offc" panose="020B0604030101020102" pitchFamily="34" charset="0"/>
            </a:rPr>
            <a:t> </a:t>
          </a:r>
          <a:r>
            <a:rPr lang="de-DE" sz="900" b="1">
              <a:latin typeface="Meta Offc" panose="020B0604030101020102" pitchFamily="34" charset="0"/>
            </a:rPr>
            <a:t>Vehicle electronics</a:t>
          </a:r>
          <a:endParaRPr lang="de-DE" sz="900"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0.64173</cdr:x>
      <cdr:y>0.02445</cdr:y>
    </cdr:from>
    <cdr:to>
      <cdr:x>0.70651</cdr:x>
      <cdr:y>0.07542</cdr:y>
    </cdr:to>
    <cdr:sp macro="" textlink="Daten!$N$22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20F3B339-F5E2-48FB-9F93-2346CCAB8EBE}"/>
            </a:ext>
          </a:extLst>
        </cdr:cNvPr>
        <cdr:cNvSpPr txBox="1"/>
      </cdr:nvSpPr>
      <cdr:spPr>
        <a:xfrm xmlns:a="http://schemas.openxmlformats.org/drawingml/2006/main">
          <a:off x="5032377" y="110433"/>
          <a:ext cx="508000" cy="230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06222F1-D622-4426-B9B5-50C7F187524E}" type="TxLink">
            <a:rPr lang="en-US" sz="900" b="1" i="0" u="none" strike="noStrike">
              <a:solidFill>
                <a:srgbClr val="080808"/>
              </a:solidFill>
              <a:latin typeface="Cambria"/>
              <a:ea typeface="Cambria"/>
            </a:rPr>
            <a:pPr/>
            <a:t>0,6 kg</a:t>
          </a:fld>
          <a:endParaRPr lang="de-DE" sz="900" b="1"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0.69983</cdr:x>
      <cdr:y>0.7775</cdr:y>
    </cdr:from>
    <cdr:to>
      <cdr:x>0.89114</cdr:x>
      <cdr:y>0.93306</cdr:y>
    </cdr:to>
    <cdr:sp macro="" textlink="">
      <cdr:nvSpPr>
        <cdr:cNvPr id="5" name="Textfeld 1">
          <a:extLst xmlns:a="http://schemas.openxmlformats.org/drawingml/2006/main">
            <a:ext uri="{FF2B5EF4-FFF2-40B4-BE49-F238E27FC236}">
              <a16:creationId xmlns:a16="http://schemas.microsoft.com/office/drawing/2014/main" id="{8F951ED7-A96D-4B17-AAFA-68312F74814B}"/>
            </a:ext>
          </a:extLst>
        </cdr:cNvPr>
        <cdr:cNvSpPr txBox="1"/>
      </cdr:nvSpPr>
      <cdr:spPr>
        <a:xfrm xmlns:a="http://schemas.openxmlformats.org/drawingml/2006/main">
          <a:off x="5487962" y="3511544"/>
          <a:ext cx="1500235" cy="7025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50" b="1">
              <a:latin typeface="Meta Offc" panose="020B0604030101020102" pitchFamily="34" charset="0"/>
            </a:rPr>
            <a:t>Average</a:t>
          </a:r>
          <a:r>
            <a:rPr lang="de-DE" sz="1050" b="1" baseline="0">
              <a:latin typeface="Meta Offc" panose="020B0604030101020102" pitchFamily="34" charset="0"/>
            </a:rPr>
            <a:t> ELV weight</a:t>
          </a:r>
          <a:r>
            <a:rPr lang="de-DE" sz="1050" b="1">
              <a:latin typeface="Meta Offc" panose="020B0604030101020102" pitchFamily="34" charset="0"/>
            </a:rPr>
            <a:t>:</a:t>
          </a:r>
        </a:p>
        <a:p xmlns:a="http://schemas.openxmlformats.org/drawingml/2006/main">
          <a:pPr algn="ctr"/>
          <a:r>
            <a:rPr lang="de-DE" sz="1050" b="1">
              <a:latin typeface="Meta Offc" panose="020B0604030101020102" pitchFamily="34" charset="0"/>
            </a:rPr>
            <a:t>1</a:t>
          </a:r>
          <a:r>
            <a:rPr lang="de-DE" sz="1050" b="1" baseline="0">
              <a:latin typeface="Meta Offc" panose="020B0604030101020102" pitchFamily="34" charset="0"/>
            </a:rPr>
            <a:t>,</a:t>
          </a:r>
          <a:r>
            <a:rPr lang="de-DE" sz="1050" b="1">
              <a:latin typeface="Meta Offc" panose="020B0604030101020102" pitchFamily="34" charset="0"/>
            </a:rPr>
            <a:t>131 kg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  <pageSetUpPr fitToPage="1"/>
  </sheetPr>
  <dimension ref="A1:AC38"/>
  <sheetViews>
    <sheetView showGridLines="0" zoomScaleNormal="100" workbookViewId="0">
      <selection activeCell="J9" sqref="J9"/>
    </sheetView>
  </sheetViews>
  <sheetFormatPr baseColWidth="10" defaultColWidth="11.42578125" defaultRowHeight="12.75" x14ac:dyDescent="0.2"/>
  <cols>
    <col min="1" max="1" width="18" style="9" bestFit="1" customWidth="1"/>
    <col min="2" max="2" width="6.7109375" style="9" customWidth="1"/>
    <col min="3" max="10" width="13.7109375" style="9" customWidth="1"/>
    <col min="11" max="11" width="18.7109375" style="9" customWidth="1"/>
    <col min="12" max="12" width="13.7109375" style="9" customWidth="1"/>
    <col min="13" max="13" width="19.7109375" style="9" customWidth="1"/>
    <col min="14" max="14" width="16.85546875" style="9" customWidth="1"/>
    <col min="15" max="15" width="3.42578125" style="9" customWidth="1"/>
    <col min="16" max="16384" width="11.42578125" style="9"/>
  </cols>
  <sheetData>
    <row r="1" spans="1:29" ht="15.95" customHeight="1" x14ac:dyDescent="0.2">
      <c r="A1" s="12" t="s">
        <v>1</v>
      </c>
      <c r="B1" s="47" t="s">
        <v>30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29" ht="15.95" customHeight="1" x14ac:dyDescent="0.2">
      <c r="A2" s="12" t="s">
        <v>2</v>
      </c>
      <c r="B2" s="49" t="s">
        <v>20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8"/>
    </row>
    <row r="3" spans="1:29" ht="24.75" customHeight="1" x14ac:dyDescent="0.2">
      <c r="A3" s="12" t="s">
        <v>0</v>
      </c>
      <c r="B3" s="52" t="s">
        <v>31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47"/>
      <c r="AC3" s="9" t="str">
        <f>"Quelle: "&amp;Daten!B3</f>
        <v>Quelle: Statistisches Bundesamt, Erhebung über die Abfallentsorgung für das Jahr 2023, Mitteilung an das Umweltbundesamt. Umweltbundesamt: eigene Berechnungen</v>
      </c>
    </row>
    <row r="4" spans="1:29" ht="32.25" customHeight="1" x14ac:dyDescent="0.2">
      <c r="A4" s="12" t="s">
        <v>25</v>
      </c>
      <c r="B4" s="47" t="s">
        <v>29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29" x14ac:dyDescent="0.2">
      <c r="A5" s="12" t="s">
        <v>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8"/>
    </row>
    <row r="6" spans="1:29" x14ac:dyDescent="0.2">
      <c r="A6" s="13" t="s">
        <v>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29" x14ac:dyDescent="0.2">
      <c r="A7" s="12" t="s">
        <v>26</v>
      </c>
      <c r="B7" s="47" t="s">
        <v>27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</row>
    <row r="8" spans="1:29" x14ac:dyDescent="0.2">
      <c r="A8" s="10"/>
      <c r="B8" s="10"/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38</v>
      </c>
      <c r="J8" s="10" t="s">
        <v>40</v>
      </c>
      <c r="K8" s="10"/>
      <c r="L8" s="10"/>
      <c r="M8" s="10"/>
      <c r="N8" s="8" t="s">
        <v>39</v>
      </c>
    </row>
    <row r="9" spans="1:29" ht="52.5" customHeight="1" x14ac:dyDescent="0.2">
      <c r="A9" s="8"/>
      <c r="B9" s="34"/>
      <c r="C9" s="33" t="s">
        <v>9</v>
      </c>
      <c r="D9" s="33" t="s">
        <v>10</v>
      </c>
      <c r="E9" s="33" t="s">
        <v>14</v>
      </c>
      <c r="F9" s="33" t="s">
        <v>19</v>
      </c>
      <c r="G9" s="33" t="s">
        <v>13</v>
      </c>
      <c r="H9" s="33" t="s">
        <v>11</v>
      </c>
      <c r="I9" s="33" t="s">
        <v>12</v>
      </c>
      <c r="J9" s="33" t="s">
        <v>15</v>
      </c>
      <c r="K9" s="43" t="s">
        <v>16</v>
      </c>
      <c r="L9" s="43" t="s">
        <v>17</v>
      </c>
      <c r="M9" s="43" t="s">
        <v>18</v>
      </c>
      <c r="N9" s="33" t="s">
        <v>28</v>
      </c>
      <c r="P9" s="33" t="s">
        <v>22</v>
      </c>
      <c r="Q9" s="33" t="s">
        <v>23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7.25" customHeight="1" x14ac:dyDescent="0.2">
      <c r="A10" s="8"/>
      <c r="B10" s="35">
        <v>2011</v>
      </c>
      <c r="C10" s="37">
        <v>98.842271764724075</v>
      </c>
      <c r="D10" s="37">
        <v>26.240434150401661</v>
      </c>
      <c r="E10" s="37">
        <v>13.073862065293742</v>
      </c>
      <c r="F10" s="37">
        <v>6.414580402946445</v>
      </c>
      <c r="G10" s="37">
        <v>2.8355068004307831</v>
      </c>
      <c r="H10" s="37">
        <v>3.3747752296650471</v>
      </c>
      <c r="I10" s="37">
        <v>3.9672930180795207</v>
      </c>
      <c r="J10" s="37">
        <f>SUM(K10:M10)</f>
        <v>10.69451672016501</v>
      </c>
      <c r="K10" s="37">
        <v>10.376789790145656</v>
      </c>
      <c r="L10" s="37">
        <v>0.23528967250082009</v>
      </c>
      <c r="M10" s="39">
        <v>8.2437257518535506E-2</v>
      </c>
      <c r="N10" s="39"/>
      <c r="P10" s="39"/>
      <c r="Q10" s="39"/>
    </row>
    <row r="11" spans="1:29" ht="17.25" customHeight="1" x14ac:dyDescent="0.2">
      <c r="B11" s="36">
        <v>2012</v>
      </c>
      <c r="C11" s="38">
        <v>106.32502812085005</v>
      </c>
      <c r="D11" s="38">
        <v>25.861777087244231</v>
      </c>
      <c r="E11" s="38">
        <v>19.514553245277767</v>
      </c>
      <c r="F11" s="38">
        <v>6.6453989022523015</v>
      </c>
      <c r="G11" s="38">
        <v>3.3876689602245151</v>
      </c>
      <c r="H11" s="38">
        <v>3.0490901635335588</v>
      </c>
      <c r="I11" s="38">
        <v>2.9362305646365732</v>
      </c>
      <c r="J11" s="38">
        <f t="shared" ref="J11:J22" si="0">SUM(K11:M11)</f>
        <v>11.77125616495559</v>
      </c>
      <c r="K11" s="38">
        <v>11.393176508650688</v>
      </c>
      <c r="L11" s="38">
        <v>0.25017211088831792</v>
      </c>
      <c r="M11" s="40">
        <v>0.12790754541658358</v>
      </c>
      <c r="N11" s="40"/>
      <c r="P11" s="40"/>
      <c r="Q11" s="40"/>
    </row>
    <row r="12" spans="1:29" ht="17.25" customHeight="1" x14ac:dyDescent="0.2">
      <c r="B12" s="35">
        <v>2013</v>
      </c>
      <c r="C12" s="37">
        <v>100.04921792900836</v>
      </c>
      <c r="D12" s="37">
        <v>24.409432359553126</v>
      </c>
      <c r="E12" s="37">
        <v>18.548113281049577</v>
      </c>
      <c r="F12" s="37">
        <v>7.2244318559719973</v>
      </c>
      <c r="G12" s="37">
        <v>3.0157858430993234</v>
      </c>
      <c r="H12" s="37">
        <v>2.8637613519537997</v>
      </c>
      <c r="I12" s="37">
        <v>2.2518627750930671</v>
      </c>
      <c r="J12" s="37">
        <f t="shared" si="0"/>
        <v>9.6079478403970882</v>
      </c>
      <c r="K12" s="37">
        <v>9.2582915107623833</v>
      </c>
      <c r="L12" s="37">
        <v>0.19573153234986154</v>
      </c>
      <c r="M12" s="39">
        <v>0.1539247972848426</v>
      </c>
      <c r="N12" s="39"/>
      <c r="P12" s="39"/>
      <c r="Q12" s="39"/>
    </row>
    <row r="13" spans="1:29" ht="17.25" customHeight="1" x14ac:dyDescent="0.2">
      <c r="B13" s="36">
        <v>2014</v>
      </c>
      <c r="C13" s="38">
        <v>109.35135796053738</v>
      </c>
      <c r="D13" s="38">
        <v>24.757752678475907</v>
      </c>
      <c r="E13" s="38">
        <v>20.089409894695017</v>
      </c>
      <c r="F13" s="38">
        <v>6.615491601583396</v>
      </c>
      <c r="G13" s="38">
        <v>3.7769949105136869</v>
      </c>
      <c r="H13" s="38">
        <v>2.6784759051796603</v>
      </c>
      <c r="I13" s="38">
        <v>2.2791881275886841</v>
      </c>
      <c r="J13" s="38">
        <f t="shared" si="0"/>
        <v>10.469363737792111</v>
      </c>
      <c r="K13" s="38">
        <v>10.115927188249859</v>
      </c>
      <c r="L13" s="38">
        <v>0.19868865487780649</v>
      </c>
      <c r="M13" s="40">
        <v>0.15474789466444541</v>
      </c>
      <c r="N13" s="40"/>
      <c r="P13" s="40"/>
      <c r="Q13" s="40"/>
    </row>
    <row r="14" spans="1:29" ht="17.25" customHeight="1" x14ac:dyDescent="0.2">
      <c r="B14" s="35">
        <v>2015</v>
      </c>
      <c r="C14" s="37">
        <v>110.90248152376374</v>
      </c>
      <c r="D14" s="37">
        <v>27.383885116865951</v>
      </c>
      <c r="E14" s="37">
        <v>12.288392374314382</v>
      </c>
      <c r="F14" s="37">
        <v>6.4108848851082811</v>
      </c>
      <c r="G14" s="37">
        <v>3.1458957433841768</v>
      </c>
      <c r="H14" s="37">
        <v>2.9506184496270418</v>
      </c>
      <c r="I14" s="37">
        <v>2.4270177938386794</v>
      </c>
      <c r="J14" s="37">
        <f t="shared" si="0"/>
        <v>16.718740611668572</v>
      </c>
      <c r="K14" s="37">
        <v>16.364666397713325</v>
      </c>
      <c r="L14" s="37">
        <v>0.19527729375713512</v>
      </c>
      <c r="M14" s="39">
        <v>0.15879692019810987</v>
      </c>
      <c r="N14" s="39"/>
      <c r="P14" s="39"/>
      <c r="Q14" s="39"/>
    </row>
    <row r="15" spans="1:29" ht="17.25" customHeight="1" x14ac:dyDescent="0.2">
      <c r="A15" s="41" t="s">
        <v>24</v>
      </c>
      <c r="B15" s="36">
        <v>2016</v>
      </c>
      <c r="C15" s="38">
        <v>84</v>
      </c>
      <c r="D15" s="38">
        <v>29</v>
      </c>
      <c r="E15" s="38">
        <v>14.5</v>
      </c>
      <c r="F15" s="38">
        <v>6.6</v>
      </c>
      <c r="G15" s="38">
        <v>3.1</v>
      </c>
      <c r="H15" s="38">
        <v>2.4</v>
      </c>
      <c r="I15" s="38">
        <v>2.2999999999999998</v>
      </c>
      <c r="J15" s="38">
        <f t="shared" si="0"/>
        <v>13.299999999999999</v>
      </c>
      <c r="K15" s="38">
        <v>12.6</v>
      </c>
      <c r="L15" s="38">
        <v>0.2</v>
      </c>
      <c r="M15" s="40">
        <v>0.5</v>
      </c>
      <c r="N15" s="40"/>
      <c r="P15" s="40"/>
      <c r="Q15" s="40"/>
    </row>
    <row r="16" spans="1:29" ht="17.25" customHeight="1" x14ac:dyDescent="0.2">
      <c r="B16" s="35">
        <v>2017</v>
      </c>
      <c r="C16" s="37">
        <v>89.852303037956005</v>
      </c>
      <c r="D16" s="37">
        <v>28.789931123031057</v>
      </c>
      <c r="E16" s="37">
        <v>12.788391458155434</v>
      </c>
      <c r="F16" s="37">
        <v>6.2836398665741351</v>
      </c>
      <c r="G16" s="37">
        <v>3.2752174266686223</v>
      </c>
      <c r="H16" s="37">
        <v>2.0512060918075337</v>
      </c>
      <c r="I16" s="37">
        <v>1.9821086777427948</v>
      </c>
      <c r="J16" s="37">
        <f t="shared" si="0"/>
        <v>14.486766411630107</v>
      </c>
      <c r="K16" s="37">
        <v>13.953729217416408</v>
      </c>
      <c r="L16" s="37">
        <v>0.21321487768547992</v>
      </c>
      <c r="M16" s="39">
        <v>0.31982231652821991</v>
      </c>
      <c r="N16" s="39"/>
      <c r="P16" s="39">
        <v>159.5095640935657</v>
      </c>
      <c r="Q16" s="39">
        <v>39.831505306212264</v>
      </c>
    </row>
    <row r="17" spans="1:17" ht="17.25" customHeight="1" x14ac:dyDescent="0.2">
      <c r="A17" s="41"/>
      <c r="B17" s="36">
        <v>2018</v>
      </c>
      <c r="C17" s="38">
        <v>105.05564505605825</v>
      </c>
      <c r="D17" s="38">
        <v>28.938968174802714</v>
      </c>
      <c r="E17" s="38">
        <v>10.916730164783429</v>
      </c>
      <c r="F17" s="38">
        <v>6.8265668099907959</v>
      </c>
      <c r="G17" s="38">
        <v>3.2081056031996598</v>
      </c>
      <c r="H17" s="38">
        <v>2.9083493510653202</v>
      </c>
      <c r="I17" s="38">
        <v>2.2285449935463713</v>
      </c>
      <c r="J17" s="38">
        <f t="shared" si="0"/>
        <v>16.349205585160444</v>
      </c>
      <c r="K17" s="38">
        <v>15.840690514575405</v>
      </c>
      <c r="L17" s="38">
        <v>0.29797198872877817</v>
      </c>
      <c r="M17" s="40">
        <v>0.21054308185626244</v>
      </c>
      <c r="N17" s="40"/>
      <c r="P17" s="40">
        <v>176.43211573860702</v>
      </c>
      <c r="Q17" s="40">
        <v>55.011501130200152</v>
      </c>
    </row>
    <row r="18" spans="1:17" ht="17.25" customHeight="1" x14ac:dyDescent="0.2">
      <c r="A18" s="41"/>
      <c r="B18" s="35">
        <v>2019</v>
      </c>
      <c r="C18" s="37">
        <v>116.30167008128318</v>
      </c>
      <c r="D18" s="37">
        <v>33.115386244857035</v>
      </c>
      <c r="E18" s="37">
        <v>11.543327734058007</v>
      </c>
      <c r="F18" s="37">
        <v>6.7898899098297063</v>
      </c>
      <c r="G18" s="37">
        <v>3.7570516767487554</v>
      </c>
      <c r="H18" s="37">
        <v>3.1738740073630569</v>
      </c>
      <c r="I18" s="37">
        <v>2.5083143623764048</v>
      </c>
      <c r="J18" s="37">
        <f t="shared" si="0"/>
        <v>18.42754717389753</v>
      </c>
      <c r="K18" s="37">
        <v>17.733804221468446</v>
      </c>
      <c r="L18" s="37">
        <v>0.36638299675160974</v>
      </c>
      <c r="M18" s="39">
        <v>0.32735995567747378</v>
      </c>
      <c r="N18" s="39">
        <v>2.1</v>
      </c>
      <c r="P18" s="39">
        <v>195.61706119041366</v>
      </c>
      <c r="Q18" s="39">
        <v>58.822712082388797</v>
      </c>
    </row>
    <row r="19" spans="1:17" ht="17.25" customHeight="1" x14ac:dyDescent="0.2">
      <c r="B19" s="36">
        <v>2020</v>
      </c>
      <c r="C19" s="38">
        <v>117.08204442218801</v>
      </c>
      <c r="D19" s="38">
        <v>34.060156388386801</v>
      </c>
      <c r="E19" s="38">
        <v>13.525617613679801</v>
      </c>
      <c r="F19" s="38">
        <v>9.8741802138260297</v>
      </c>
      <c r="G19" s="38">
        <v>4.1226617731864197</v>
      </c>
      <c r="H19" s="38">
        <v>2.7403084127525799</v>
      </c>
      <c r="I19" s="38">
        <v>2.4599655465244301</v>
      </c>
      <c r="J19" s="38">
        <f t="shared" si="0"/>
        <v>15.616465877347355</v>
      </c>
      <c r="K19" s="38">
        <v>15.203087050830799</v>
      </c>
      <c r="L19" s="38">
        <v>0.26592609850639398</v>
      </c>
      <c r="M19" s="40">
        <v>0.14745272801016199</v>
      </c>
      <c r="N19" s="40">
        <v>0.8</v>
      </c>
      <c r="P19" s="40">
        <v>199.481400247892</v>
      </c>
      <c r="Q19" s="40">
        <v>63.148281222351898</v>
      </c>
    </row>
    <row r="20" spans="1:17" ht="17.25" customHeight="1" x14ac:dyDescent="0.2">
      <c r="A20" s="41"/>
      <c r="B20" s="35">
        <v>2021</v>
      </c>
      <c r="C20" s="37">
        <v>129.59722203049913</v>
      </c>
      <c r="D20" s="37">
        <v>35.918126121119855</v>
      </c>
      <c r="E20" s="37">
        <v>16.70226534772608</v>
      </c>
      <c r="F20" s="37">
        <v>9.5002736358106361</v>
      </c>
      <c r="G20" s="37">
        <v>3.0269232960040777</v>
      </c>
      <c r="H20" s="37">
        <v>4.018370150440421</v>
      </c>
      <c r="I20" s="37">
        <v>3.4441456648220372</v>
      </c>
      <c r="J20" s="37">
        <f t="shared" si="0"/>
        <v>14.241296735567788</v>
      </c>
      <c r="K20" s="37">
        <v>13.704843577569306</v>
      </c>
      <c r="L20" s="37">
        <v>0.41820311708846947</v>
      </c>
      <c r="M20" s="39">
        <v>0.11825004091001332</v>
      </c>
      <c r="N20" s="39">
        <v>0.93252424606287143</v>
      </c>
      <c r="P20" s="39">
        <v>216.44862298199004</v>
      </c>
      <c r="Q20" s="39">
        <v>65.866359855163012</v>
      </c>
    </row>
    <row r="21" spans="1:17" ht="17.25" customHeight="1" x14ac:dyDescent="0.2">
      <c r="B21" s="36">
        <v>2022</v>
      </c>
      <c r="C21" s="38">
        <v>153.17612481356389</v>
      </c>
      <c r="D21" s="38">
        <v>39.658252897109818</v>
      </c>
      <c r="E21" s="38">
        <v>17.106142661603123</v>
      </c>
      <c r="F21" s="38">
        <v>10.216597133655149</v>
      </c>
      <c r="G21" s="38">
        <v>2.7178621873525119</v>
      </c>
      <c r="H21" s="38">
        <v>3.4085158972296425</v>
      </c>
      <c r="I21" s="38">
        <v>2.6661847859903833</v>
      </c>
      <c r="J21" s="38">
        <f t="shared" si="0"/>
        <v>14.077031673987552</v>
      </c>
      <c r="K21" s="38">
        <v>8.1035086993089964E-2</v>
      </c>
      <c r="L21" s="38">
        <v>0.20381339943810869</v>
      </c>
      <c r="M21" s="40">
        <v>13.792183187556354</v>
      </c>
      <c r="N21" s="40">
        <v>1.0086970602721794</v>
      </c>
      <c r="P21" s="40">
        <v>243.02671205049205</v>
      </c>
      <c r="Q21" s="40">
        <v>68.363944815494406</v>
      </c>
    </row>
    <row r="22" spans="1:17" ht="17.25" customHeight="1" x14ac:dyDescent="0.2">
      <c r="A22" s="41" t="s">
        <v>21</v>
      </c>
      <c r="B22" s="35">
        <v>2023</v>
      </c>
      <c r="C22" s="37">
        <v>161.85003394693419</v>
      </c>
      <c r="D22" s="37">
        <v>40.554504867718066</v>
      </c>
      <c r="E22" s="37">
        <v>19.677050547479681</v>
      </c>
      <c r="F22" s="37">
        <v>9.9459958146723473</v>
      </c>
      <c r="G22" s="37">
        <v>2.9750870912889829</v>
      </c>
      <c r="H22" s="37">
        <v>4.2917891586213477</v>
      </c>
      <c r="I22" s="37">
        <v>2.3048737097692484</v>
      </c>
      <c r="J22" s="37">
        <f t="shared" si="0"/>
        <v>17.342918253044722</v>
      </c>
      <c r="K22" s="37">
        <v>7.1784943221450001E-2</v>
      </c>
      <c r="L22" s="37">
        <v>0.65690700645878985</v>
      </c>
      <c r="M22" s="39">
        <v>16.614226303364482</v>
      </c>
      <c r="N22" s="39">
        <v>0.59637828551116723</v>
      </c>
      <c r="P22" s="39">
        <v>258.94225338952856</v>
      </c>
      <c r="Q22" s="39">
        <v>73.536723129104288</v>
      </c>
    </row>
    <row r="23" spans="1:17" ht="17.25" customHeight="1" x14ac:dyDescent="0.2">
      <c r="A23" s="41"/>
      <c r="B23" s="36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0"/>
      <c r="N23" s="40"/>
      <c r="P23" s="40"/>
      <c r="Q23" s="40"/>
    </row>
    <row r="27" spans="1:17" x14ac:dyDescent="0.2">
      <c r="C27" s="42"/>
    </row>
    <row r="28" spans="1:17" x14ac:dyDescent="0.2">
      <c r="C28" s="42"/>
    </row>
    <row r="29" spans="1:17" x14ac:dyDescent="0.2">
      <c r="C29" s="42"/>
    </row>
    <row r="30" spans="1:17" x14ac:dyDescent="0.2">
      <c r="C30" s="42"/>
    </row>
    <row r="31" spans="1:17" x14ac:dyDescent="0.2">
      <c r="C31" s="42"/>
    </row>
    <row r="32" spans="1:17" x14ac:dyDescent="0.2">
      <c r="C32" s="42"/>
    </row>
    <row r="33" spans="3:3" x14ac:dyDescent="0.2">
      <c r="C33" s="42"/>
    </row>
    <row r="34" spans="3:3" x14ac:dyDescent="0.2">
      <c r="C34" s="42"/>
    </row>
    <row r="35" spans="3:3" x14ac:dyDescent="0.2">
      <c r="C35" s="42"/>
    </row>
    <row r="36" spans="3:3" x14ac:dyDescent="0.2">
      <c r="C36" s="42"/>
    </row>
    <row r="37" spans="3:3" x14ac:dyDescent="0.2">
      <c r="C37" s="42"/>
    </row>
    <row r="38" spans="3:3" x14ac:dyDescent="0.2">
      <c r="C38" s="42"/>
    </row>
  </sheetData>
  <sheetProtection selectLockedCells="1"/>
  <mergeCells count="7">
    <mergeCell ref="B7:N7"/>
    <mergeCell ref="B1:N1"/>
    <mergeCell ref="B5:N5"/>
    <mergeCell ref="B6:N6"/>
    <mergeCell ref="B4:N4"/>
    <mergeCell ref="B3:N3"/>
    <mergeCell ref="B2:N2"/>
  </mergeCells>
  <phoneticPr fontId="19" type="noConversion"/>
  <conditionalFormatting sqref="P9:Q9 S9:AC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2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5"/>
  <sheetViews>
    <sheetView showGridLines="0" tabSelected="1" zoomScale="120" zoomScaleNormal="120" workbookViewId="0">
      <selection activeCell="R9" sqref="R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0.5703125" style="1" customWidth="1"/>
    <col min="12" max="13" width="2.28515625" style="1" customWidth="1"/>
    <col min="14" max="16" width="3.5703125" style="1" customWidth="1"/>
    <col min="17" max="17" width="26.85546875" style="1" customWidth="1"/>
    <col min="18" max="18" width="15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18" customHeight="1" x14ac:dyDescent="0.2">
      <c r="A1" s="1"/>
    </row>
    <row r="2" spans="1:27" ht="20.25" customHeight="1" x14ac:dyDescent="0.2">
      <c r="A2" s="1"/>
    </row>
    <row r="3" spans="1:27" ht="20.2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S3" s="54" t="s">
        <v>6</v>
      </c>
      <c r="T3" s="55"/>
      <c r="U3" s="55"/>
      <c r="V3" s="55"/>
      <c r="W3" s="55"/>
      <c r="X3" s="55"/>
      <c r="Y3" s="55"/>
      <c r="Z3" s="55"/>
      <c r="AA3" s="56"/>
    </row>
    <row r="4" spans="1:27" ht="18.75" customHeight="1" x14ac:dyDescent="0.3">
      <c r="A4" s="1"/>
      <c r="B4" s="6"/>
      <c r="C4" s="6"/>
      <c r="D4" s="6"/>
      <c r="E4" s="6"/>
      <c r="F4" s="6"/>
      <c r="G4" s="6"/>
      <c r="H4" s="6"/>
      <c r="I4" s="6"/>
      <c r="J4" s="6"/>
      <c r="K4" s="6"/>
      <c r="S4" s="18"/>
      <c r="T4" s="19"/>
      <c r="U4" s="20"/>
      <c r="V4" s="19"/>
      <c r="W4" s="19"/>
      <c r="X4" s="20"/>
      <c r="Y4" s="19"/>
      <c r="Z4" s="19"/>
      <c r="AA4" s="21"/>
    </row>
    <row r="5" spans="1:27" ht="15.9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S5" s="18"/>
      <c r="T5" s="19"/>
      <c r="U5" s="19"/>
      <c r="V5" s="19"/>
      <c r="W5" s="19"/>
      <c r="X5" s="19"/>
      <c r="Y5" s="19"/>
      <c r="Z5" s="19"/>
      <c r="AA5" s="21"/>
    </row>
    <row r="6" spans="1:27" ht="7.5" customHeight="1" x14ac:dyDescent="0.2">
      <c r="A6" s="1"/>
      <c r="B6" s="5"/>
      <c r="C6" s="5"/>
      <c r="D6" s="5"/>
      <c r="E6" s="5"/>
      <c r="F6" s="5"/>
      <c r="G6" s="5"/>
      <c r="H6" s="5"/>
      <c r="I6" s="5"/>
      <c r="J6" s="5"/>
      <c r="K6" s="5"/>
      <c r="S6" s="22"/>
      <c r="T6" s="23"/>
      <c r="U6" s="23"/>
      <c r="V6" s="23"/>
      <c r="W6" s="23"/>
      <c r="X6" s="23"/>
      <c r="Y6" s="23"/>
      <c r="Z6" s="23"/>
      <c r="AA6" s="24"/>
    </row>
    <row r="7" spans="1:27" ht="16.5" customHeight="1" x14ac:dyDescent="0.2">
      <c r="A7" s="1"/>
      <c r="C7" s="4"/>
      <c r="S7" s="22"/>
      <c r="T7" s="23"/>
      <c r="U7" s="23"/>
      <c r="V7" s="23"/>
      <c r="W7" s="23"/>
      <c r="X7" s="23"/>
      <c r="Y7" s="23"/>
      <c r="Z7" s="23"/>
      <c r="AA7" s="24"/>
    </row>
    <row r="8" spans="1:27" ht="16.5" customHeight="1" x14ac:dyDescent="0.2">
      <c r="A8" s="1"/>
      <c r="C8" s="4"/>
      <c r="S8" s="22"/>
      <c r="T8" s="23"/>
      <c r="U8" s="23"/>
      <c r="V8" s="23"/>
      <c r="W8" s="23"/>
      <c r="X8" s="23"/>
      <c r="Y8" s="23"/>
      <c r="Z8" s="23"/>
      <c r="AA8" s="24"/>
    </row>
    <row r="9" spans="1:27" ht="16.5" customHeight="1" x14ac:dyDescent="0.2">
      <c r="A9" s="1"/>
      <c r="C9" s="4"/>
      <c r="S9" s="22"/>
      <c r="T9" s="23"/>
      <c r="U9" s="23"/>
      <c r="V9" s="23"/>
      <c r="W9" s="23"/>
      <c r="X9" s="23"/>
      <c r="Y9" s="23"/>
      <c r="Z9" s="23"/>
      <c r="AA9" s="24"/>
    </row>
    <row r="10" spans="1:27" ht="16.5" customHeight="1" x14ac:dyDescent="0.2">
      <c r="A10" s="1"/>
      <c r="C10" s="4"/>
      <c r="S10" s="22"/>
      <c r="T10" s="23"/>
      <c r="U10" s="23"/>
      <c r="V10" s="23"/>
      <c r="W10" s="23"/>
      <c r="X10" s="23"/>
      <c r="Y10" s="23"/>
      <c r="Z10" s="23"/>
      <c r="AA10" s="24"/>
    </row>
    <row r="11" spans="1:27" ht="16.5" customHeight="1" x14ac:dyDescent="0.2">
      <c r="A11" s="1"/>
      <c r="C11" s="4"/>
      <c r="S11" s="22"/>
      <c r="T11" s="23"/>
      <c r="U11" s="23"/>
      <c r="V11" s="23"/>
      <c r="W11" s="23"/>
      <c r="X11" s="23"/>
      <c r="Y11" s="23"/>
      <c r="Z11" s="23"/>
      <c r="AA11" s="24"/>
    </row>
    <row r="12" spans="1:27" ht="16.5" customHeight="1" x14ac:dyDescent="0.2">
      <c r="A12" s="1"/>
      <c r="C12" s="4"/>
      <c r="S12" s="22"/>
      <c r="T12" s="25" t="s">
        <v>3</v>
      </c>
      <c r="U12" s="23"/>
      <c r="V12" s="23"/>
      <c r="W12" s="23"/>
      <c r="X12" s="23"/>
      <c r="Y12" s="23"/>
      <c r="Z12" s="23"/>
      <c r="AA12" s="24"/>
    </row>
    <row r="13" spans="1:27" ht="16.5" customHeight="1" x14ac:dyDescent="0.2">
      <c r="A13" s="1"/>
      <c r="C13" s="4"/>
      <c r="S13" s="22"/>
      <c r="T13" s="23"/>
      <c r="U13" s="23"/>
      <c r="V13" s="23"/>
      <c r="W13" s="23"/>
      <c r="X13" s="23"/>
      <c r="Y13" s="23"/>
      <c r="Z13" s="23"/>
      <c r="AA13" s="24"/>
    </row>
    <row r="14" spans="1:27" ht="17.25" customHeight="1" x14ac:dyDescent="0.2">
      <c r="A14" s="1"/>
      <c r="C14" s="4"/>
      <c r="S14" s="22"/>
      <c r="T14" s="25" t="s">
        <v>4</v>
      </c>
      <c r="U14" s="23"/>
      <c r="V14" s="23"/>
      <c r="W14" s="23"/>
      <c r="X14" s="23"/>
      <c r="Y14" s="23"/>
      <c r="Z14" s="23"/>
      <c r="AA14" s="24"/>
    </row>
    <row r="15" spans="1:27" ht="16.5" customHeight="1" x14ac:dyDescent="0.2">
      <c r="A15" s="1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2"/>
      <c r="T15" s="23"/>
      <c r="U15" s="23"/>
      <c r="V15" s="23"/>
      <c r="W15" s="23"/>
      <c r="X15" s="23"/>
      <c r="Y15" s="23"/>
      <c r="Z15" s="23"/>
      <c r="AA15" s="24"/>
    </row>
    <row r="16" spans="1:27" ht="16.5" customHeight="1" x14ac:dyDescent="0.2">
      <c r="A16" s="1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2"/>
      <c r="T16" s="23"/>
      <c r="U16" s="25" t="s">
        <v>5</v>
      </c>
      <c r="V16" s="23"/>
      <c r="W16" s="23"/>
      <c r="X16" s="25" t="s">
        <v>5</v>
      </c>
      <c r="Y16" s="23"/>
      <c r="Z16" s="23"/>
      <c r="AA16" s="24"/>
    </row>
    <row r="17" spans="1:27" ht="16.5" customHeight="1" x14ac:dyDescent="0.2">
      <c r="A17" s="1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2"/>
      <c r="T17" s="23"/>
      <c r="U17" s="23"/>
      <c r="V17" s="23"/>
      <c r="W17" s="23"/>
      <c r="X17" s="23"/>
      <c r="Y17" s="23"/>
      <c r="Z17" s="23"/>
      <c r="AA17" s="24"/>
    </row>
    <row r="18" spans="1:27" ht="16.5" customHeight="1" x14ac:dyDescent="0.2">
      <c r="A18" s="1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2"/>
      <c r="T18" s="23"/>
      <c r="U18" s="23"/>
      <c r="V18" s="23"/>
      <c r="W18" s="23"/>
      <c r="X18" s="23"/>
      <c r="Y18" s="23"/>
      <c r="Z18" s="23"/>
      <c r="AA18" s="24"/>
    </row>
    <row r="19" spans="1:27" ht="22.5" customHeight="1" x14ac:dyDescent="0.2">
      <c r="A19" s="1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2"/>
      <c r="T19" s="23"/>
      <c r="U19" s="23"/>
      <c r="V19" s="23"/>
      <c r="W19" s="23"/>
      <c r="X19" s="23"/>
      <c r="Y19" s="23"/>
      <c r="Z19" s="23"/>
      <c r="AA19" s="24"/>
    </row>
    <row r="20" spans="1:27" ht="71.25" customHeight="1" x14ac:dyDescent="0.2">
      <c r="A20" s="1"/>
      <c r="B20" s="16"/>
      <c r="C20" s="17"/>
      <c r="D20" s="16"/>
      <c r="E20" s="16"/>
      <c r="F20" s="16"/>
      <c r="G20" s="16"/>
      <c r="H20" s="16"/>
      <c r="I20" s="16"/>
      <c r="J20" s="16"/>
      <c r="K20" s="16"/>
      <c r="L20" s="14"/>
      <c r="M20" s="14"/>
      <c r="N20" s="14"/>
      <c r="O20" s="14"/>
      <c r="P20" s="14"/>
      <c r="Q20" s="14"/>
      <c r="R20" s="14"/>
      <c r="S20" s="26"/>
      <c r="T20" s="27"/>
      <c r="U20" s="27"/>
      <c r="V20" s="27"/>
      <c r="W20" s="27"/>
      <c r="X20" s="27"/>
      <c r="Y20" s="27"/>
      <c r="Z20" s="27"/>
      <c r="AA20" s="28"/>
    </row>
    <row r="21" spans="1:27" ht="9" customHeight="1" x14ac:dyDescent="0.2">
      <c r="A21" s="1"/>
      <c r="B21" s="16"/>
      <c r="C21" s="17"/>
      <c r="D21" s="16"/>
      <c r="E21" s="57"/>
      <c r="F21" s="16"/>
      <c r="G21" s="57"/>
      <c r="H21" s="16"/>
      <c r="I21" s="57"/>
      <c r="J21" s="16"/>
      <c r="K21" s="57"/>
      <c r="L21" s="14"/>
      <c r="M21" s="14"/>
      <c r="N21" s="14"/>
      <c r="O21" s="14"/>
      <c r="P21" s="14"/>
      <c r="Q21" s="14"/>
      <c r="R21" s="14"/>
    </row>
    <row r="22" spans="1:27" ht="11.25" customHeight="1" x14ac:dyDescent="0.2">
      <c r="A22" s="1"/>
      <c r="B22" s="16"/>
      <c r="C22" s="17"/>
      <c r="D22" s="16"/>
      <c r="E22" s="57"/>
      <c r="F22" s="16"/>
      <c r="G22" s="57"/>
      <c r="H22" s="16"/>
      <c r="I22" s="57"/>
      <c r="J22" s="16"/>
      <c r="K22" s="57"/>
      <c r="L22" s="14"/>
      <c r="M22" s="14"/>
      <c r="N22" s="14"/>
      <c r="O22" s="14"/>
      <c r="P22" s="14"/>
      <c r="Q22" s="14"/>
      <c r="R22" s="14"/>
    </row>
    <row r="23" spans="1:27" ht="3.75" customHeight="1" x14ac:dyDescent="0.2">
      <c r="A23" s="1"/>
      <c r="B23" s="16"/>
      <c r="C23" s="17"/>
      <c r="D23" s="16"/>
      <c r="E23" s="44"/>
      <c r="F23" s="16"/>
      <c r="G23" s="44"/>
      <c r="H23" s="16"/>
      <c r="I23" s="44"/>
      <c r="J23" s="16"/>
      <c r="K23" s="44"/>
      <c r="L23" s="14"/>
      <c r="M23" s="14"/>
      <c r="N23" s="14"/>
      <c r="O23" s="14"/>
      <c r="P23" s="14"/>
      <c r="Q23" s="14"/>
      <c r="R23" s="14"/>
    </row>
    <row r="24" spans="1:27" ht="9" customHeight="1" x14ac:dyDescent="0.2">
      <c r="A24" s="1"/>
      <c r="B24" s="16"/>
      <c r="C24" s="17"/>
      <c r="D24" s="16"/>
      <c r="E24" s="44"/>
      <c r="F24" s="16"/>
      <c r="G24" s="44"/>
      <c r="H24" s="16"/>
      <c r="I24" s="44"/>
      <c r="J24" s="16"/>
      <c r="K24" s="44"/>
      <c r="L24" s="14"/>
      <c r="M24" s="14"/>
      <c r="N24" s="14"/>
      <c r="O24" s="14"/>
      <c r="P24" s="14"/>
      <c r="Q24" s="14"/>
      <c r="R24" s="14"/>
    </row>
    <row r="25" spans="1:27" ht="30.75" customHeight="1" x14ac:dyDescent="0.2">
      <c r="A25" s="1"/>
      <c r="B25" s="14"/>
      <c r="C25" s="15"/>
      <c r="D25" s="45"/>
      <c r="E25" s="45"/>
      <c r="F25" s="45"/>
      <c r="G25" s="45"/>
      <c r="H25" s="45"/>
      <c r="I25" s="45"/>
      <c r="J25" s="45"/>
      <c r="K25" s="45"/>
      <c r="L25" s="14"/>
      <c r="M25" s="14"/>
      <c r="N25" s="14"/>
      <c r="O25" s="14"/>
      <c r="P25" s="14"/>
      <c r="Q25" s="14"/>
      <c r="R25" s="14"/>
    </row>
    <row r="26" spans="1:27" ht="21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27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7" ht="12.75" customHeight="1" x14ac:dyDescent="0.2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27" ht="4.5" customHeight="1" x14ac:dyDescent="0.2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27" ht="6" customHeight="1" x14ac:dyDescent="0.2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27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27" ht="4.5" customHeight="1" x14ac:dyDescent="0.2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14"/>
      <c r="M32" s="14"/>
      <c r="N32" s="14"/>
      <c r="O32" s="14"/>
      <c r="P32" s="14"/>
      <c r="Q32" s="14"/>
      <c r="R32" s="14"/>
    </row>
    <row r="33" spans="2:18" ht="18" customHeight="1" x14ac:dyDescent="0.2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14"/>
      <c r="M33" s="14"/>
      <c r="N33" s="14"/>
      <c r="O33" s="14"/>
      <c r="P33" s="14"/>
      <c r="Q33" s="14"/>
      <c r="R33" s="14"/>
    </row>
    <row r="34" spans="2:18" x14ac:dyDescent="0.2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14"/>
      <c r="M34" s="14"/>
      <c r="N34" s="14"/>
      <c r="O34" s="14"/>
      <c r="P34" s="14"/>
      <c r="Q34" s="14"/>
      <c r="R34" s="14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</row>
  </sheetData>
  <sheetProtection selectLockedCells="1"/>
  <mergeCells count="5">
    <mergeCell ref="S3:AA3"/>
    <mergeCell ref="E21:E22"/>
    <mergeCell ref="G21:G22"/>
    <mergeCell ref="I21:I22"/>
    <mergeCell ref="K21:K2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4231-105D-465A-835E-0F85387E9A3F}">
  <sheetPr>
    <tabColor theme="8"/>
    <pageSetUpPr fitToPage="1"/>
  </sheetPr>
  <dimension ref="A1:AA35"/>
  <sheetViews>
    <sheetView showGridLines="0" zoomScale="120" zoomScaleNormal="120" workbookViewId="0"/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0.5703125" style="1" customWidth="1"/>
    <col min="12" max="13" width="2.28515625" style="1" customWidth="1"/>
    <col min="14" max="16" width="3.5703125" style="1" customWidth="1"/>
    <col min="17" max="17" width="26.85546875" style="1" customWidth="1"/>
    <col min="18" max="18" width="15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18" customHeight="1" x14ac:dyDescent="0.2">
      <c r="A1" s="1"/>
    </row>
    <row r="2" spans="1:27" ht="20.25" customHeight="1" x14ac:dyDescent="0.2">
      <c r="A2" s="1"/>
    </row>
    <row r="3" spans="1:27" ht="20.2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S3" s="54" t="s">
        <v>6</v>
      </c>
      <c r="T3" s="55"/>
      <c r="U3" s="55"/>
      <c r="V3" s="55"/>
      <c r="W3" s="55"/>
      <c r="X3" s="55"/>
      <c r="Y3" s="55"/>
      <c r="Z3" s="55"/>
      <c r="AA3" s="56"/>
    </row>
    <row r="4" spans="1:27" ht="18.75" customHeight="1" x14ac:dyDescent="0.3">
      <c r="A4" s="1"/>
      <c r="B4" s="6"/>
      <c r="C4" s="6"/>
      <c r="D4" s="6"/>
      <c r="E4" s="6"/>
      <c r="F4" s="6"/>
      <c r="G4" s="6"/>
      <c r="H4" s="6"/>
      <c r="I4" s="6"/>
      <c r="J4" s="6"/>
      <c r="K4" s="6"/>
      <c r="S4" s="18"/>
      <c r="T4" s="19"/>
      <c r="U4" s="20"/>
      <c r="V4" s="19"/>
      <c r="W4" s="19"/>
      <c r="X4" s="20"/>
      <c r="Y4" s="19"/>
      <c r="Z4" s="19"/>
      <c r="AA4" s="21"/>
    </row>
    <row r="5" spans="1:27" ht="15.9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S5" s="18"/>
      <c r="T5" s="19"/>
      <c r="U5" s="19"/>
      <c r="V5" s="19"/>
      <c r="W5" s="19"/>
      <c r="X5" s="19"/>
      <c r="Y5" s="19"/>
      <c r="Z5" s="19"/>
      <c r="AA5" s="21"/>
    </row>
    <row r="6" spans="1:27" ht="7.5" customHeight="1" x14ac:dyDescent="0.2">
      <c r="A6" s="1"/>
      <c r="B6" s="5"/>
      <c r="C6" s="5"/>
      <c r="D6" s="5"/>
      <c r="E6" s="5"/>
      <c r="F6" s="5"/>
      <c r="G6" s="5"/>
      <c r="H6" s="5"/>
      <c r="I6" s="5"/>
      <c r="J6" s="5"/>
      <c r="K6" s="5"/>
      <c r="S6" s="22"/>
      <c r="T6" s="23"/>
      <c r="U6" s="23"/>
      <c r="V6" s="23"/>
      <c r="W6" s="23"/>
      <c r="X6" s="23"/>
      <c r="Y6" s="23"/>
      <c r="Z6" s="23"/>
      <c r="AA6" s="24"/>
    </row>
    <row r="7" spans="1:27" ht="16.5" customHeight="1" x14ac:dyDescent="0.2">
      <c r="A7" s="1"/>
      <c r="C7" s="4"/>
      <c r="S7" s="22"/>
      <c r="T7" s="23"/>
      <c r="U7" s="23"/>
      <c r="V7" s="23"/>
      <c r="W7" s="23"/>
      <c r="X7" s="23"/>
      <c r="Y7" s="23"/>
      <c r="Z7" s="23"/>
      <c r="AA7" s="24"/>
    </row>
    <row r="8" spans="1:27" ht="16.5" customHeight="1" x14ac:dyDescent="0.2">
      <c r="A8" s="1"/>
      <c r="C8" s="4"/>
      <c r="S8" s="22"/>
      <c r="T8" s="23"/>
      <c r="U8" s="23"/>
      <c r="V8" s="23"/>
      <c r="W8" s="23"/>
      <c r="X8" s="23"/>
      <c r="Y8" s="23"/>
      <c r="Z8" s="23"/>
      <c r="AA8" s="24"/>
    </row>
    <row r="9" spans="1:27" ht="16.5" customHeight="1" x14ac:dyDescent="0.2">
      <c r="A9" s="1"/>
      <c r="C9" s="4"/>
      <c r="S9" s="22"/>
      <c r="T9" s="23"/>
      <c r="U9" s="23"/>
      <c r="V9" s="23"/>
      <c r="W9" s="23"/>
      <c r="X9" s="23"/>
      <c r="Y9" s="23"/>
      <c r="Z9" s="23"/>
      <c r="AA9" s="24"/>
    </row>
    <row r="10" spans="1:27" ht="16.5" customHeight="1" x14ac:dyDescent="0.2">
      <c r="A10" s="1"/>
      <c r="C10" s="4"/>
      <c r="S10" s="22"/>
      <c r="T10" s="23"/>
      <c r="U10" s="23"/>
      <c r="V10" s="23"/>
      <c r="W10" s="23"/>
      <c r="X10" s="23"/>
      <c r="Y10" s="23"/>
      <c r="Z10" s="23"/>
      <c r="AA10" s="24"/>
    </row>
    <row r="11" spans="1:27" ht="16.5" customHeight="1" x14ac:dyDescent="0.2">
      <c r="A11" s="1"/>
      <c r="C11" s="4"/>
      <c r="S11" s="22"/>
      <c r="T11" s="23"/>
      <c r="U11" s="23"/>
      <c r="V11" s="23"/>
      <c r="W11" s="23"/>
      <c r="X11" s="23"/>
      <c r="Y11" s="23"/>
      <c r="Z11" s="23"/>
      <c r="AA11" s="24"/>
    </row>
    <row r="12" spans="1:27" ht="16.5" customHeight="1" x14ac:dyDescent="0.2">
      <c r="A12" s="1"/>
      <c r="C12" s="4"/>
      <c r="S12" s="22"/>
      <c r="T12" s="25" t="s">
        <v>3</v>
      </c>
      <c r="U12" s="23"/>
      <c r="V12" s="23"/>
      <c r="W12" s="23"/>
      <c r="X12" s="23"/>
      <c r="Y12" s="23"/>
      <c r="Z12" s="23"/>
      <c r="AA12" s="24"/>
    </row>
    <row r="13" spans="1:27" ht="16.5" customHeight="1" x14ac:dyDescent="0.2">
      <c r="A13" s="1"/>
      <c r="C13" s="4"/>
      <c r="S13" s="22"/>
      <c r="T13" s="23"/>
      <c r="U13" s="23"/>
      <c r="V13" s="23"/>
      <c r="W13" s="23"/>
      <c r="X13" s="23"/>
      <c r="Y13" s="23"/>
      <c r="Z13" s="23"/>
      <c r="AA13" s="24"/>
    </row>
    <row r="14" spans="1:27" ht="17.25" customHeight="1" x14ac:dyDescent="0.2">
      <c r="A14" s="1"/>
      <c r="C14" s="4"/>
      <c r="S14" s="22"/>
      <c r="T14" s="25" t="s">
        <v>4</v>
      </c>
      <c r="U14" s="23"/>
      <c r="V14" s="23"/>
      <c r="W14" s="23"/>
      <c r="X14" s="23"/>
      <c r="Y14" s="23"/>
      <c r="Z14" s="23"/>
      <c r="AA14" s="24"/>
    </row>
    <row r="15" spans="1:27" ht="16.5" customHeight="1" x14ac:dyDescent="0.2">
      <c r="A15" s="1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2"/>
      <c r="T15" s="23"/>
      <c r="U15" s="23"/>
      <c r="V15" s="23"/>
      <c r="W15" s="23"/>
      <c r="X15" s="23"/>
      <c r="Y15" s="23"/>
      <c r="Z15" s="23"/>
      <c r="AA15" s="24"/>
    </row>
    <row r="16" spans="1:27" ht="16.5" customHeight="1" x14ac:dyDescent="0.2">
      <c r="A16" s="1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22"/>
      <c r="T16" s="23"/>
      <c r="U16" s="25" t="s">
        <v>5</v>
      </c>
      <c r="V16" s="23"/>
      <c r="W16" s="23"/>
      <c r="X16" s="25" t="s">
        <v>5</v>
      </c>
      <c r="Y16" s="23"/>
      <c r="Z16" s="23"/>
      <c r="AA16" s="24"/>
    </row>
    <row r="17" spans="1:27" ht="16.5" customHeight="1" x14ac:dyDescent="0.2">
      <c r="A17" s="1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2"/>
      <c r="T17" s="23"/>
      <c r="U17" s="23"/>
      <c r="V17" s="23"/>
      <c r="W17" s="23"/>
      <c r="X17" s="23"/>
      <c r="Y17" s="23"/>
      <c r="Z17" s="23"/>
      <c r="AA17" s="24"/>
    </row>
    <row r="18" spans="1:27" ht="16.5" customHeight="1" x14ac:dyDescent="0.2">
      <c r="A18" s="1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22"/>
      <c r="T18" s="23"/>
      <c r="U18" s="23"/>
      <c r="V18" s="23"/>
      <c r="W18" s="23"/>
      <c r="X18" s="23"/>
      <c r="Y18" s="23"/>
      <c r="Z18" s="23"/>
      <c r="AA18" s="24"/>
    </row>
    <row r="19" spans="1:27" ht="22.5" customHeight="1" x14ac:dyDescent="0.2">
      <c r="A19" s="1"/>
      <c r="B19" s="14"/>
      <c r="C19" s="15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2"/>
      <c r="T19" s="23"/>
      <c r="U19" s="23"/>
      <c r="V19" s="23"/>
      <c r="W19" s="23"/>
      <c r="X19" s="23"/>
      <c r="Y19" s="23"/>
      <c r="Z19" s="23"/>
      <c r="AA19" s="24"/>
    </row>
    <row r="20" spans="1:27" ht="71.25" customHeight="1" x14ac:dyDescent="0.2">
      <c r="A20" s="1"/>
      <c r="B20" s="16"/>
      <c r="C20" s="17"/>
      <c r="D20" s="16"/>
      <c r="E20" s="16"/>
      <c r="F20" s="16"/>
      <c r="G20" s="16"/>
      <c r="H20" s="16"/>
      <c r="I20" s="16"/>
      <c r="J20" s="16"/>
      <c r="K20" s="16"/>
      <c r="L20" s="14"/>
      <c r="M20" s="14"/>
      <c r="N20" s="14"/>
      <c r="O20" s="14"/>
      <c r="P20" s="14"/>
      <c r="Q20" s="14"/>
      <c r="R20" s="14"/>
      <c r="S20" s="26"/>
      <c r="T20" s="27"/>
      <c r="U20" s="27"/>
      <c r="V20" s="27"/>
      <c r="W20" s="27"/>
      <c r="X20" s="27"/>
      <c r="Y20" s="27"/>
      <c r="Z20" s="27"/>
      <c r="AA20" s="28"/>
    </row>
    <row r="21" spans="1:27" ht="9" customHeight="1" x14ac:dyDescent="0.2">
      <c r="A21" s="1"/>
      <c r="B21" s="16"/>
      <c r="C21" s="17"/>
      <c r="D21" s="16"/>
      <c r="E21" s="57"/>
      <c r="F21" s="16"/>
      <c r="G21" s="57"/>
      <c r="H21" s="16"/>
      <c r="I21" s="57"/>
      <c r="J21" s="16"/>
      <c r="K21" s="57"/>
      <c r="L21" s="14"/>
      <c r="M21" s="14"/>
      <c r="N21" s="14"/>
      <c r="O21" s="14"/>
      <c r="P21" s="14"/>
      <c r="Q21" s="14"/>
      <c r="R21" s="14"/>
    </row>
    <row r="22" spans="1:27" ht="11.25" customHeight="1" x14ac:dyDescent="0.2">
      <c r="A22" s="1"/>
      <c r="B22" s="16"/>
      <c r="C22" s="17"/>
      <c r="D22" s="16"/>
      <c r="E22" s="57"/>
      <c r="F22" s="16"/>
      <c r="G22" s="57"/>
      <c r="H22" s="16"/>
      <c r="I22" s="57"/>
      <c r="J22" s="16"/>
      <c r="K22" s="57"/>
      <c r="L22" s="14"/>
      <c r="M22" s="14"/>
      <c r="N22" s="14"/>
      <c r="O22" s="14"/>
      <c r="P22" s="14"/>
      <c r="Q22" s="14"/>
      <c r="R22" s="14"/>
    </row>
    <row r="23" spans="1:27" ht="3.75" customHeight="1" x14ac:dyDescent="0.2">
      <c r="A23" s="1"/>
      <c r="B23" s="16"/>
      <c r="C23" s="17"/>
      <c r="D23" s="16"/>
      <c r="E23" s="46"/>
      <c r="F23" s="16"/>
      <c r="G23" s="46"/>
      <c r="H23" s="16"/>
      <c r="I23" s="46"/>
      <c r="J23" s="16"/>
      <c r="K23" s="46"/>
      <c r="L23" s="14"/>
      <c r="M23" s="14"/>
      <c r="N23" s="14"/>
      <c r="O23" s="14"/>
      <c r="P23" s="14"/>
      <c r="Q23" s="14"/>
      <c r="R23" s="14"/>
    </row>
    <row r="24" spans="1:27" ht="9" customHeight="1" x14ac:dyDescent="0.2">
      <c r="A24" s="1"/>
      <c r="B24" s="16"/>
      <c r="C24" s="17"/>
      <c r="D24" s="16"/>
      <c r="E24" s="46"/>
      <c r="F24" s="16"/>
      <c r="G24" s="46"/>
      <c r="H24" s="16"/>
      <c r="I24" s="46"/>
      <c r="J24" s="16"/>
      <c r="K24" s="46"/>
      <c r="L24" s="14"/>
      <c r="M24" s="14"/>
      <c r="N24" s="14"/>
      <c r="O24" s="14"/>
      <c r="P24" s="14"/>
      <c r="Q24" s="14"/>
      <c r="R24" s="14"/>
    </row>
    <row r="25" spans="1:27" ht="30.75" customHeight="1" x14ac:dyDescent="0.2">
      <c r="A25" s="1"/>
      <c r="B25" s="14"/>
      <c r="C25" s="15"/>
      <c r="D25" s="45"/>
      <c r="E25" s="45"/>
      <c r="F25" s="45"/>
      <c r="G25" s="45"/>
      <c r="H25" s="45"/>
      <c r="I25" s="45"/>
      <c r="J25" s="45"/>
      <c r="K25" s="45"/>
      <c r="L25" s="14"/>
      <c r="M25" s="14"/>
      <c r="N25" s="14"/>
      <c r="O25" s="14"/>
      <c r="P25" s="14"/>
      <c r="Q25" s="14"/>
      <c r="R25" s="14"/>
    </row>
    <row r="26" spans="1:27" ht="21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27" ht="6.7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27" ht="12.75" customHeight="1" x14ac:dyDescent="0.2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27" ht="4.5" customHeight="1" x14ac:dyDescent="0.2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27" ht="6" customHeight="1" x14ac:dyDescent="0.2">
      <c r="B30" s="29"/>
      <c r="C30" s="29"/>
      <c r="D30" s="29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27" ht="6.7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27" ht="4.5" customHeight="1" x14ac:dyDescent="0.2">
      <c r="B32" s="14"/>
      <c r="C32" s="14"/>
      <c r="D32" s="14"/>
      <c r="E32" s="14"/>
      <c r="F32" s="14"/>
      <c r="G32" s="14"/>
      <c r="H32" s="31"/>
      <c r="I32" s="31"/>
      <c r="J32" s="31"/>
      <c r="K32" s="31"/>
      <c r="L32" s="14"/>
      <c r="M32" s="14"/>
      <c r="N32" s="14"/>
      <c r="O32" s="14"/>
      <c r="P32" s="14"/>
      <c r="Q32" s="14"/>
      <c r="R32" s="14"/>
    </row>
    <row r="33" spans="2:18" ht="18" customHeight="1" x14ac:dyDescent="0.2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14"/>
      <c r="M33" s="14"/>
      <c r="N33" s="14"/>
      <c r="O33" s="14"/>
      <c r="P33" s="14"/>
      <c r="Q33" s="14"/>
      <c r="R33" s="14"/>
    </row>
    <row r="34" spans="2:18" x14ac:dyDescent="0.2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14"/>
      <c r="M34" s="14"/>
      <c r="N34" s="14"/>
      <c r="O34" s="14"/>
      <c r="P34" s="14"/>
      <c r="Q34" s="14"/>
      <c r="R34" s="14"/>
    </row>
    <row r="35" spans="2:18" x14ac:dyDescent="0.2">
      <c r="B35" s="7"/>
      <c r="C35" s="7"/>
      <c r="D35" s="7"/>
      <c r="E35" s="7"/>
      <c r="F35" s="7"/>
      <c r="G35" s="3"/>
      <c r="H35" s="3"/>
      <c r="I35" s="3"/>
      <c r="J35" s="3"/>
      <c r="K35" s="3"/>
    </row>
  </sheetData>
  <sheetProtection selectLockedCells="1"/>
  <mergeCells count="5">
    <mergeCell ref="S3:AA3"/>
    <mergeCell ref="E21:E22"/>
    <mergeCell ref="G21:G22"/>
    <mergeCell ref="I21:I22"/>
    <mergeCell ref="K21:K2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Daten</vt:lpstr>
      <vt:lpstr>Diagramm</vt:lpstr>
      <vt:lpstr>DiagrammEN</vt:lpstr>
      <vt:lpstr>Diagramm!area</vt:lpstr>
      <vt:lpstr>DiagrammEN!area</vt:lpstr>
      <vt:lpstr>Diagramm!Druckbereich</vt:lpstr>
      <vt:lpstr>DiagrammEN!Druckbereich</vt:lpstr>
      <vt:lpstr>Diagramm!Print_Area</vt:lpstr>
      <vt:lpstr>DiagrammEN!Print_Area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2026-01-14T10:31:22Z</cp:lastPrinted>
  <dcterms:created xsi:type="dcterms:W3CDTF">2010-08-25T11:28:54Z</dcterms:created>
  <dcterms:modified xsi:type="dcterms:W3CDTF">2026-01-14T10:31:59Z</dcterms:modified>
</cp:coreProperties>
</file>