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uba\gruppen\IV2.3\Doc\5-Fachthemen\5.1-Forschungsproj\UFOPLAN\2019_ZP_PetCo-Stoffe\8-Endbericht_Abschlusszahlung\Annexes\"/>
    </mc:Choice>
  </mc:AlternateContent>
  <xr:revisionPtr revIDLastSave="0" documentId="13_ncr:1_{9CA94CF2-CF12-4226-98A0-27B5340D8404}" xr6:coauthVersionLast="36" xr6:coauthVersionMax="45" xr10:uidLastSave="{00000000-0000-0000-0000-000000000000}"/>
  <bookViews>
    <workbookView xWindow="0" yWindow="0" windowWidth="28800" windowHeight="11865" xr2:uid="{F7F4BC80-BCDC-5644-8765-2A083E8866DE}"/>
  </bookViews>
  <sheets>
    <sheet name="constituents-presence-cleaned" sheetId="1" r:id="rId1"/>
    <sheet name="CONCAWE_refined presence clean " sheetId="2" r:id="rId2"/>
  </sheets>
  <externalReferences>
    <externalReference r:id="rId3"/>
  </externalReferences>
  <definedNames>
    <definedName name="_xlnm._FilterDatabase" localSheetId="1" hidden="1">'CONCAWE_refined presence clean '!$A$1:$K$525</definedName>
    <definedName name="_xlnm._FilterDatabase" localSheetId="0" hidden="1">'constituents-presence-cleaned'!$A$1:$L$1800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 i="2" l="1"/>
  <c r="G2" i="2"/>
  <c r="K2" i="2" s="1"/>
  <c r="F3" i="2"/>
  <c r="G3" i="2"/>
  <c r="K3" i="2" s="1"/>
  <c r="F4" i="2"/>
  <c r="G4" i="2"/>
  <c r="K4" i="2" s="1"/>
  <c r="F5" i="2"/>
  <c r="G5" i="2"/>
  <c r="K5" i="2"/>
  <c r="F6" i="2"/>
  <c r="G6" i="2"/>
  <c r="K6" i="2" s="1"/>
  <c r="F7" i="2"/>
  <c r="G7" i="2"/>
  <c r="K7" i="2" s="1"/>
  <c r="F8" i="2"/>
  <c r="G8" i="2"/>
  <c r="K8" i="2" s="1"/>
  <c r="F9" i="2"/>
  <c r="G9" i="2"/>
  <c r="K9" i="2"/>
  <c r="F10" i="2"/>
  <c r="G10" i="2"/>
  <c r="K10" i="2" s="1"/>
  <c r="F11" i="2"/>
  <c r="G11" i="2"/>
  <c r="K11" i="2" s="1"/>
  <c r="F12" i="2"/>
  <c r="G12" i="2"/>
  <c r="K12" i="2" s="1"/>
  <c r="F13" i="2"/>
  <c r="G13" i="2"/>
  <c r="K13" i="2"/>
  <c r="F14" i="2"/>
  <c r="G14" i="2"/>
  <c r="K14" i="2" s="1"/>
  <c r="F15" i="2"/>
  <c r="G15" i="2"/>
  <c r="K15" i="2" s="1"/>
  <c r="F16" i="2"/>
  <c r="G16" i="2"/>
  <c r="K16" i="2" s="1"/>
  <c r="F17" i="2"/>
  <c r="G17" i="2"/>
  <c r="K17" i="2"/>
  <c r="F18" i="2"/>
  <c r="G18" i="2"/>
  <c r="K18" i="2" s="1"/>
  <c r="F19" i="2"/>
  <c r="G19" i="2"/>
  <c r="K19" i="2" s="1"/>
  <c r="F20" i="2"/>
  <c r="G20" i="2"/>
  <c r="K20" i="2" s="1"/>
  <c r="F21" i="2"/>
  <c r="G21" i="2"/>
  <c r="K21" i="2"/>
  <c r="F22" i="2"/>
  <c r="G22" i="2"/>
  <c r="K22" i="2" s="1"/>
  <c r="F23" i="2"/>
  <c r="G23" i="2"/>
  <c r="K23" i="2" s="1"/>
  <c r="F24" i="2"/>
  <c r="G24" i="2"/>
  <c r="K24" i="2" s="1"/>
  <c r="F25" i="2"/>
  <c r="G25" i="2"/>
  <c r="K25" i="2"/>
  <c r="F26" i="2"/>
  <c r="G26" i="2"/>
  <c r="K26" i="2" s="1"/>
  <c r="F27" i="2"/>
  <c r="G27" i="2"/>
  <c r="K27" i="2" s="1"/>
  <c r="F28" i="2"/>
  <c r="G28" i="2"/>
  <c r="K28" i="2" s="1"/>
  <c r="F29" i="2"/>
  <c r="G29" i="2"/>
  <c r="K29" i="2"/>
  <c r="F30" i="2"/>
  <c r="G30" i="2"/>
  <c r="K30" i="2" s="1"/>
  <c r="F31" i="2"/>
  <c r="G31" i="2"/>
  <c r="K31" i="2" s="1"/>
  <c r="F32" i="2"/>
  <c r="G32" i="2"/>
  <c r="K32" i="2" s="1"/>
  <c r="F33" i="2"/>
  <c r="G33" i="2"/>
  <c r="K33" i="2"/>
  <c r="F34" i="2"/>
  <c r="G34" i="2"/>
  <c r="K34" i="2" s="1"/>
  <c r="F35" i="2"/>
  <c r="G35" i="2"/>
  <c r="K35" i="2" s="1"/>
  <c r="F36" i="2"/>
  <c r="G36" i="2"/>
  <c r="K36" i="2" s="1"/>
  <c r="F37" i="2"/>
  <c r="G37" i="2"/>
  <c r="K37" i="2"/>
  <c r="F38" i="2"/>
  <c r="G38" i="2"/>
  <c r="K38" i="2" s="1"/>
  <c r="F39" i="2"/>
  <c r="G39" i="2"/>
  <c r="K39" i="2" s="1"/>
  <c r="F40" i="2"/>
  <c r="G40" i="2"/>
  <c r="K40" i="2" s="1"/>
  <c r="F41" i="2"/>
  <c r="G41" i="2"/>
  <c r="K41" i="2"/>
  <c r="F42" i="2"/>
  <c r="G42" i="2"/>
  <c r="K42" i="2" s="1"/>
  <c r="F43" i="2"/>
  <c r="G43" i="2"/>
  <c r="K43" i="2" s="1"/>
  <c r="F44" i="2"/>
  <c r="G44" i="2"/>
  <c r="K44" i="2" s="1"/>
  <c r="F45" i="2"/>
  <c r="G45" i="2"/>
  <c r="K45" i="2"/>
  <c r="F46" i="2"/>
  <c r="G46" i="2"/>
  <c r="K46" i="2" s="1"/>
  <c r="F47" i="2"/>
  <c r="G47" i="2"/>
  <c r="K47" i="2" s="1"/>
  <c r="F48" i="2"/>
  <c r="G48" i="2"/>
  <c r="K48" i="2" s="1"/>
  <c r="F49" i="2"/>
  <c r="G49" i="2"/>
  <c r="K49" i="2"/>
  <c r="F50" i="2"/>
  <c r="G50" i="2"/>
  <c r="K50" i="2" s="1"/>
  <c r="F51" i="2"/>
  <c r="G51" i="2"/>
  <c r="K51" i="2" s="1"/>
  <c r="F52" i="2"/>
  <c r="G52" i="2"/>
  <c r="K52" i="2" s="1"/>
  <c r="F53" i="2"/>
  <c r="G53" i="2"/>
  <c r="K53" i="2"/>
  <c r="F54" i="2"/>
  <c r="G54" i="2"/>
  <c r="K54" i="2" s="1"/>
  <c r="F55" i="2"/>
  <c r="G55" i="2"/>
  <c r="K55" i="2" s="1"/>
  <c r="F56" i="2"/>
  <c r="G56" i="2"/>
  <c r="K56" i="2" s="1"/>
  <c r="F57" i="2"/>
  <c r="G57" i="2"/>
  <c r="K57" i="2"/>
  <c r="F58" i="2"/>
  <c r="G58" i="2"/>
  <c r="K58" i="2" s="1"/>
  <c r="F59" i="2"/>
  <c r="G59" i="2"/>
  <c r="K59" i="2" s="1"/>
  <c r="F60" i="2"/>
  <c r="G60" i="2"/>
  <c r="K60" i="2" s="1"/>
  <c r="F61" i="2"/>
  <c r="G61" i="2"/>
  <c r="K61" i="2"/>
  <c r="F62" i="2"/>
  <c r="G62" i="2"/>
  <c r="K62" i="2" s="1"/>
  <c r="F63" i="2"/>
  <c r="G63" i="2"/>
  <c r="K63" i="2" s="1"/>
  <c r="F64" i="2"/>
  <c r="G64" i="2"/>
  <c r="K64" i="2" s="1"/>
  <c r="F65" i="2"/>
  <c r="G65" i="2"/>
  <c r="K65" i="2"/>
  <c r="F66" i="2"/>
  <c r="G66" i="2"/>
  <c r="K66" i="2" s="1"/>
  <c r="F67" i="2"/>
  <c r="G67" i="2"/>
  <c r="K67" i="2" s="1"/>
  <c r="F68" i="2"/>
  <c r="G68" i="2"/>
  <c r="K68" i="2" s="1"/>
  <c r="F69" i="2"/>
  <c r="G69" i="2"/>
  <c r="K69" i="2"/>
  <c r="F70" i="2"/>
  <c r="G70" i="2"/>
  <c r="K70" i="2" s="1"/>
  <c r="F71" i="2"/>
  <c r="G71" i="2"/>
  <c r="K71" i="2" s="1"/>
  <c r="F72" i="2"/>
  <c r="G72" i="2"/>
  <c r="K72" i="2" s="1"/>
  <c r="F73" i="2"/>
  <c r="G73" i="2"/>
  <c r="K73" i="2"/>
  <c r="F74" i="2"/>
  <c r="G74" i="2"/>
  <c r="K74" i="2" s="1"/>
  <c r="F75" i="2"/>
  <c r="G75" i="2"/>
  <c r="K75" i="2" s="1"/>
  <c r="F76" i="2"/>
  <c r="G76" i="2"/>
  <c r="K76" i="2" s="1"/>
  <c r="F77" i="2"/>
  <c r="G77" i="2"/>
  <c r="K77" i="2"/>
  <c r="F78" i="2"/>
  <c r="G78" i="2"/>
  <c r="K78" i="2" s="1"/>
  <c r="F79" i="2"/>
  <c r="G79" i="2"/>
  <c r="K79" i="2" s="1"/>
  <c r="F80" i="2"/>
  <c r="G80" i="2"/>
  <c r="K80" i="2" s="1"/>
  <c r="F81" i="2"/>
  <c r="G81" i="2"/>
  <c r="K81" i="2"/>
  <c r="F82" i="2"/>
  <c r="G82" i="2"/>
  <c r="K82" i="2" s="1"/>
  <c r="F83" i="2"/>
  <c r="G83" i="2"/>
  <c r="K83" i="2" s="1"/>
  <c r="F84" i="2"/>
  <c r="G84" i="2"/>
  <c r="K84" i="2" s="1"/>
  <c r="F85" i="2"/>
  <c r="G85" i="2"/>
  <c r="K85" i="2"/>
  <c r="F86" i="2"/>
  <c r="G86" i="2"/>
  <c r="K86" i="2" s="1"/>
  <c r="F87" i="2"/>
  <c r="G87" i="2"/>
  <c r="K87" i="2" s="1"/>
  <c r="F88" i="2"/>
  <c r="G88" i="2"/>
  <c r="K88" i="2" s="1"/>
  <c r="F89" i="2"/>
  <c r="G89" i="2"/>
  <c r="K89" i="2"/>
  <c r="F90" i="2"/>
  <c r="G90" i="2"/>
  <c r="K90" i="2" s="1"/>
  <c r="F91" i="2"/>
  <c r="G91" i="2"/>
  <c r="K91" i="2" s="1"/>
  <c r="F92" i="2"/>
  <c r="G92" i="2"/>
  <c r="K92" i="2" s="1"/>
  <c r="F93" i="2"/>
  <c r="G93" i="2"/>
  <c r="K93" i="2"/>
  <c r="F94" i="2"/>
  <c r="G94" i="2"/>
  <c r="K94" i="2" s="1"/>
  <c r="F95" i="2"/>
  <c r="G95" i="2"/>
  <c r="K95" i="2" s="1"/>
  <c r="F96" i="2"/>
  <c r="G96" i="2"/>
  <c r="K96" i="2" s="1"/>
  <c r="F97" i="2"/>
  <c r="G97" i="2"/>
  <c r="K97" i="2"/>
  <c r="F98" i="2"/>
  <c r="G98" i="2"/>
  <c r="K98" i="2" s="1"/>
  <c r="F99" i="2"/>
  <c r="G99" i="2"/>
  <c r="K99" i="2" s="1"/>
  <c r="F100" i="2"/>
  <c r="G100" i="2"/>
  <c r="K100" i="2" s="1"/>
  <c r="F101" i="2"/>
  <c r="G101" i="2"/>
  <c r="K101" i="2"/>
  <c r="F102" i="2"/>
  <c r="G102" i="2"/>
  <c r="K102" i="2" s="1"/>
  <c r="F103" i="2"/>
  <c r="G103" i="2"/>
  <c r="K103" i="2" s="1"/>
  <c r="F104" i="2"/>
  <c r="G104" i="2"/>
  <c r="K104" i="2" s="1"/>
  <c r="F105" i="2"/>
  <c r="G105" i="2"/>
  <c r="K105" i="2"/>
  <c r="F106" i="2"/>
  <c r="G106" i="2"/>
  <c r="K106" i="2" s="1"/>
  <c r="F107" i="2"/>
  <c r="G107" i="2"/>
  <c r="K107" i="2" s="1"/>
  <c r="F108" i="2"/>
  <c r="G108" i="2"/>
  <c r="K108" i="2" s="1"/>
  <c r="F109" i="2"/>
  <c r="G109" i="2"/>
  <c r="K109" i="2"/>
  <c r="F110" i="2"/>
  <c r="G110" i="2"/>
  <c r="K110" i="2" s="1"/>
  <c r="F111" i="2"/>
  <c r="G111" i="2"/>
  <c r="K111" i="2" s="1"/>
  <c r="F112" i="2"/>
  <c r="G112" i="2"/>
  <c r="K112" i="2" s="1"/>
  <c r="F113" i="2"/>
  <c r="G113" i="2"/>
  <c r="K113" i="2"/>
  <c r="F114" i="2"/>
  <c r="G114" i="2"/>
  <c r="K114" i="2" s="1"/>
  <c r="F115" i="2"/>
  <c r="G115" i="2"/>
  <c r="K115" i="2" s="1"/>
  <c r="F116" i="2"/>
  <c r="G116" i="2"/>
  <c r="K116" i="2" s="1"/>
  <c r="F117" i="2"/>
  <c r="G117" i="2"/>
  <c r="K117" i="2"/>
  <c r="F118" i="2"/>
  <c r="G118" i="2"/>
  <c r="K118" i="2" s="1"/>
  <c r="F119" i="2"/>
  <c r="G119" i="2"/>
  <c r="K119" i="2" s="1"/>
  <c r="F120" i="2"/>
  <c r="G120" i="2"/>
  <c r="K120" i="2" s="1"/>
  <c r="F121" i="2"/>
  <c r="G121" i="2"/>
  <c r="K121" i="2"/>
  <c r="F122" i="2"/>
  <c r="G122" i="2"/>
  <c r="K122" i="2" s="1"/>
  <c r="F123" i="2"/>
  <c r="G123" i="2"/>
  <c r="K123" i="2" s="1"/>
  <c r="F124" i="2"/>
  <c r="G124" i="2"/>
  <c r="K124" i="2" s="1"/>
  <c r="F125" i="2"/>
  <c r="G125" i="2"/>
  <c r="K125" i="2"/>
  <c r="F126" i="2"/>
  <c r="G126" i="2"/>
  <c r="K126" i="2" s="1"/>
  <c r="F127" i="2"/>
  <c r="G127" i="2"/>
  <c r="K127" i="2" s="1"/>
  <c r="F128" i="2"/>
  <c r="G128" i="2"/>
  <c r="K128" i="2" s="1"/>
  <c r="F129" i="2"/>
  <c r="G129" i="2"/>
  <c r="K129" i="2"/>
  <c r="F130" i="2"/>
  <c r="G130" i="2"/>
  <c r="K130" i="2" s="1"/>
  <c r="F131" i="2"/>
  <c r="G131" i="2"/>
  <c r="K131" i="2" s="1"/>
  <c r="F132" i="2"/>
  <c r="G132" i="2"/>
  <c r="K132" i="2" s="1"/>
  <c r="F133" i="2"/>
  <c r="G133" i="2"/>
  <c r="K133" i="2"/>
  <c r="F134" i="2"/>
  <c r="G134" i="2"/>
  <c r="K134" i="2" s="1"/>
  <c r="F135" i="2"/>
  <c r="G135" i="2"/>
  <c r="K135" i="2" s="1"/>
  <c r="F136" i="2"/>
  <c r="G136" i="2"/>
  <c r="K136" i="2" s="1"/>
  <c r="F137" i="2"/>
  <c r="G137" i="2"/>
  <c r="K137" i="2"/>
  <c r="F138" i="2"/>
  <c r="G138" i="2"/>
  <c r="K138" i="2" s="1"/>
  <c r="F139" i="2"/>
  <c r="G139" i="2"/>
  <c r="K139" i="2" s="1"/>
  <c r="F140" i="2"/>
  <c r="G140" i="2"/>
  <c r="K140" i="2" s="1"/>
  <c r="F141" i="2"/>
  <c r="G141" i="2"/>
  <c r="K141" i="2"/>
  <c r="F142" i="2"/>
  <c r="G142" i="2"/>
  <c r="K142" i="2" s="1"/>
  <c r="F143" i="2"/>
  <c r="G143" i="2"/>
  <c r="K143" i="2" s="1"/>
  <c r="F144" i="2"/>
  <c r="G144" i="2"/>
  <c r="K144" i="2" s="1"/>
  <c r="F145" i="2"/>
  <c r="G145" i="2"/>
  <c r="K145" i="2"/>
  <c r="F146" i="2"/>
  <c r="G146" i="2"/>
  <c r="K146" i="2" s="1"/>
  <c r="F147" i="2"/>
  <c r="G147" i="2"/>
  <c r="K147" i="2" s="1"/>
  <c r="F148" i="2"/>
  <c r="G148" i="2"/>
  <c r="K148" i="2" s="1"/>
  <c r="F149" i="2"/>
  <c r="G149" i="2"/>
  <c r="K149" i="2"/>
  <c r="F150" i="2"/>
  <c r="G150" i="2"/>
  <c r="K150" i="2" s="1"/>
  <c r="F151" i="2"/>
  <c r="G151" i="2"/>
  <c r="K151" i="2" s="1"/>
  <c r="F152" i="2"/>
  <c r="G152" i="2"/>
  <c r="K152" i="2" s="1"/>
  <c r="F153" i="2"/>
  <c r="G153" i="2"/>
  <c r="K153" i="2"/>
  <c r="F154" i="2"/>
  <c r="G154" i="2"/>
  <c r="K154" i="2" s="1"/>
  <c r="F155" i="2"/>
  <c r="G155" i="2"/>
  <c r="K155" i="2" s="1"/>
  <c r="F156" i="2"/>
  <c r="G156" i="2"/>
  <c r="K156" i="2" s="1"/>
  <c r="F157" i="2"/>
  <c r="G157" i="2"/>
  <c r="K157" i="2"/>
  <c r="F158" i="2"/>
  <c r="G158" i="2"/>
  <c r="K158" i="2" s="1"/>
  <c r="F159" i="2"/>
  <c r="G159" i="2"/>
  <c r="K159" i="2" s="1"/>
  <c r="F160" i="2"/>
  <c r="G160" i="2"/>
  <c r="K160" i="2" s="1"/>
  <c r="F161" i="2"/>
  <c r="G161" i="2"/>
  <c r="K161" i="2"/>
  <c r="F162" i="2"/>
  <c r="G162" i="2"/>
  <c r="K162" i="2" s="1"/>
  <c r="F163" i="2"/>
  <c r="G163" i="2"/>
  <c r="K163" i="2" s="1"/>
  <c r="F164" i="2"/>
  <c r="G164" i="2"/>
  <c r="K164" i="2" s="1"/>
  <c r="F165" i="2"/>
  <c r="G165" i="2"/>
  <c r="K165" i="2"/>
  <c r="F166" i="2"/>
  <c r="G166" i="2"/>
  <c r="K166" i="2" s="1"/>
  <c r="F167" i="2"/>
  <c r="G167" i="2"/>
  <c r="K167" i="2" s="1"/>
  <c r="F168" i="2"/>
  <c r="G168" i="2"/>
  <c r="K168" i="2" s="1"/>
  <c r="F169" i="2"/>
  <c r="G169" i="2"/>
  <c r="K169" i="2"/>
  <c r="F170" i="2"/>
  <c r="G170" i="2"/>
  <c r="K170" i="2" s="1"/>
  <c r="F171" i="2"/>
  <c r="G171" i="2"/>
  <c r="K171" i="2" s="1"/>
  <c r="F172" i="2"/>
  <c r="G172" i="2"/>
  <c r="K172" i="2" s="1"/>
  <c r="F173" i="2"/>
  <c r="G173" i="2"/>
  <c r="K173" i="2"/>
  <c r="F174" i="2"/>
  <c r="G174" i="2"/>
  <c r="K174" i="2" s="1"/>
  <c r="F175" i="2"/>
  <c r="G175" i="2"/>
  <c r="K175" i="2" s="1"/>
  <c r="F176" i="2"/>
  <c r="G176" i="2"/>
  <c r="K176" i="2" s="1"/>
  <c r="F177" i="2"/>
  <c r="G177" i="2"/>
  <c r="K177" i="2"/>
  <c r="F178" i="2"/>
  <c r="G178" i="2"/>
  <c r="K178" i="2" s="1"/>
  <c r="F179" i="2"/>
  <c r="G179" i="2"/>
  <c r="K179" i="2" s="1"/>
  <c r="F180" i="2"/>
  <c r="G180" i="2"/>
  <c r="K180" i="2" s="1"/>
  <c r="F181" i="2"/>
  <c r="G181" i="2"/>
  <c r="K181" i="2"/>
  <c r="F182" i="2"/>
  <c r="G182" i="2"/>
  <c r="K182" i="2" s="1"/>
  <c r="F183" i="2"/>
  <c r="G183" i="2"/>
  <c r="K183" i="2" s="1"/>
  <c r="F184" i="2"/>
  <c r="G184" i="2"/>
  <c r="K184" i="2" s="1"/>
  <c r="F185" i="2"/>
  <c r="G185" i="2"/>
  <c r="K185" i="2"/>
  <c r="F186" i="2"/>
  <c r="G186" i="2"/>
  <c r="K186" i="2" s="1"/>
  <c r="F187" i="2"/>
  <c r="G187" i="2"/>
  <c r="K187" i="2" s="1"/>
  <c r="F188" i="2"/>
  <c r="G188" i="2"/>
  <c r="K188" i="2" s="1"/>
  <c r="F189" i="2"/>
  <c r="K189" i="2"/>
  <c r="F190" i="2"/>
  <c r="K190" i="2"/>
  <c r="F191" i="2"/>
  <c r="K191" i="2"/>
  <c r="F192" i="2"/>
  <c r="K192" i="2"/>
  <c r="F193" i="2"/>
  <c r="K193" i="2"/>
  <c r="F194" i="2"/>
  <c r="K194" i="2"/>
  <c r="F195" i="2"/>
  <c r="K195" i="2"/>
  <c r="F196" i="2"/>
  <c r="G196" i="2"/>
  <c r="K196" i="2"/>
  <c r="F197" i="2"/>
  <c r="G197" i="2"/>
  <c r="K197" i="2" s="1"/>
  <c r="F198" i="2"/>
  <c r="G198" i="2"/>
  <c r="K198" i="2" s="1"/>
  <c r="F199" i="2"/>
  <c r="G199" i="2"/>
  <c r="K199" i="2" s="1"/>
  <c r="F200" i="2"/>
  <c r="G200" i="2"/>
  <c r="K200" i="2"/>
  <c r="F201" i="2"/>
  <c r="G201" i="2"/>
  <c r="K201" i="2" s="1"/>
  <c r="F202" i="2"/>
  <c r="G202" i="2"/>
  <c r="K202" i="2" s="1"/>
  <c r="F203" i="2"/>
  <c r="G203" i="2"/>
  <c r="K203" i="2" s="1"/>
  <c r="F204" i="2"/>
  <c r="G204" i="2"/>
  <c r="K204" i="2"/>
  <c r="F205" i="2"/>
  <c r="G205" i="2"/>
  <c r="K205" i="2" s="1"/>
  <c r="F206" i="2"/>
  <c r="G206" i="2"/>
  <c r="K206" i="2" s="1"/>
  <c r="F207" i="2"/>
  <c r="G207" i="2"/>
  <c r="K207" i="2" s="1"/>
  <c r="F208" i="2"/>
  <c r="G208" i="2"/>
  <c r="K208" i="2"/>
  <c r="F209" i="2"/>
  <c r="G209" i="2"/>
  <c r="K209" i="2" s="1"/>
  <c r="F210" i="2"/>
  <c r="G210" i="2"/>
  <c r="K210" i="2" s="1"/>
  <c r="F211" i="2"/>
  <c r="G211" i="2"/>
  <c r="K211" i="2" s="1"/>
  <c r="F212" i="2"/>
  <c r="G212" i="2"/>
  <c r="K212" i="2"/>
  <c r="F213" i="2"/>
  <c r="G213" i="2"/>
  <c r="K213" i="2" s="1"/>
  <c r="F214" i="2"/>
  <c r="G214" i="2"/>
  <c r="K214" i="2" s="1"/>
  <c r="F215" i="2"/>
  <c r="G215" i="2"/>
  <c r="K215" i="2" s="1"/>
  <c r="F216" i="2"/>
  <c r="G216" i="2"/>
  <c r="K216" i="2"/>
  <c r="F217" i="2"/>
  <c r="G217" i="2"/>
  <c r="K217" i="2" s="1"/>
  <c r="F218" i="2"/>
  <c r="G218" i="2"/>
  <c r="K218" i="2" s="1"/>
  <c r="F219" i="2"/>
  <c r="G219" i="2"/>
  <c r="K219" i="2" s="1"/>
  <c r="F220" i="2"/>
  <c r="G220" i="2"/>
  <c r="K220" i="2"/>
  <c r="F221" i="2"/>
  <c r="G221" i="2"/>
  <c r="K221" i="2" s="1"/>
  <c r="F222" i="2"/>
  <c r="G222" i="2"/>
  <c r="K222" i="2" s="1"/>
  <c r="F223" i="2"/>
  <c r="G223" i="2"/>
  <c r="K223" i="2" s="1"/>
  <c r="F224" i="2"/>
  <c r="G224" i="2"/>
  <c r="K224" i="2"/>
  <c r="F225" i="2"/>
  <c r="G225" i="2"/>
  <c r="K225" i="2" s="1"/>
  <c r="F226" i="2"/>
  <c r="G226" i="2"/>
  <c r="K226" i="2" s="1"/>
  <c r="F227" i="2"/>
  <c r="G227" i="2"/>
  <c r="K227" i="2" s="1"/>
  <c r="F228" i="2"/>
  <c r="G228" i="2"/>
  <c r="K228" i="2"/>
  <c r="F229" i="2"/>
  <c r="G229" i="2"/>
  <c r="K229" i="2" s="1"/>
  <c r="F230" i="2"/>
  <c r="G230" i="2"/>
  <c r="K230" i="2" s="1"/>
  <c r="F231" i="2"/>
  <c r="G231" i="2"/>
  <c r="K231" i="2" s="1"/>
  <c r="F232" i="2"/>
  <c r="G232" i="2"/>
  <c r="K232" i="2"/>
  <c r="F233" i="2"/>
  <c r="G233" i="2"/>
  <c r="K233" i="2" s="1"/>
  <c r="F234" i="2"/>
  <c r="G234" i="2"/>
  <c r="K234" i="2" s="1"/>
  <c r="F235" i="2"/>
  <c r="G235" i="2"/>
  <c r="K235" i="2" s="1"/>
  <c r="F236" i="2"/>
  <c r="G236" i="2"/>
  <c r="K236" i="2"/>
  <c r="F237" i="2"/>
  <c r="G237" i="2"/>
  <c r="K237" i="2" s="1"/>
  <c r="F238" i="2"/>
  <c r="G238" i="2"/>
  <c r="K238" i="2" s="1"/>
  <c r="F239" i="2"/>
  <c r="G239" i="2"/>
  <c r="K239" i="2" s="1"/>
  <c r="F240" i="2"/>
  <c r="G240" i="2"/>
  <c r="K240" i="2"/>
  <c r="F241" i="2"/>
  <c r="G241" i="2"/>
  <c r="K241" i="2" s="1"/>
  <c r="F242" i="2"/>
  <c r="G242" i="2"/>
  <c r="K242" i="2" s="1"/>
  <c r="F243" i="2"/>
  <c r="G243" i="2"/>
  <c r="K243" i="2" s="1"/>
  <c r="F244" i="2"/>
  <c r="G244" i="2"/>
  <c r="K244" i="2"/>
  <c r="F245" i="2"/>
  <c r="G245" i="2"/>
  <c r="K245" i="2" s="1"/>
  <c r="F246" i="2"/>
  <c r="G246" i="2"/>
  <c r="K246" i="2" s="1"/>
  <c r="F247" i="2"/>
  <c r="G247" i="2"/>
  <c r="K247" i="2" s="1"/>
  <c r="F248" i="2"/>
  <c r="G248" i="2"/>
  <c r="K248" i="2"/>
  <c r="F249" i="2"/>
  <c r="G249" i="2"/>
  <c r="K249" i="2" s="1"/>
  <c r="F250" i="2"/>
  <c r="G250" i="2"/>
  <c r="K250" i="2" s="1"/>
  <c r="F251" i="2"/>
  <c r="G251" i="2"/>
  <c r="K251" i="2" s="1"/>
  <c r="F252" i="2"/>
  <c r="G252" i="2"/>
  <c r="K252" i="2"/>
  <c r="F253" i="2"/>
  <c r="G253" i="2"/>
  <c r="K253" i="2" s="1"/>
  <c r="F254" i="2"/>
  <c r="G254" i="2"/>
  <c r="K254" i="2" s="1"/>
  <c r="F255" i="2"/>
  <c r="G255" i="2"/>
  <c r="K255" i="2" s="1"/>
  <c r="F256" i="2"/>
  <c r="G256" i="2"/>
  <c r="K256" i="2"/>
  <c r="F257" i="2"/>
  <c r="G257" i="2"/>
  <c r="K257" i="2" s="1"/>
  <c r="F258" i="2"/>
  <c r="G258" i="2"/>
  <c r="K258" i="2" s="1"/>
  <c r="F259" i="2"/>
  <c r="G259" i="2"/>
  <c r="K259" i="2" s="1"/>
  <c r="F260" i="2"/>
  <c r="G260" i="2"/>
  <c r="K260" i="2"/>
  <c r="F261" i="2"/>
  <c r="G261" i="2"/>
  <c r="K261" i="2" s="1"/>
  <c r="F262" i="2"/>
  <c r="G262" i="2"/>
  <c r="K262" i="2" s="1"/>
  <c r="F263" i="2"/>
  <c r="G263" i="2"/>
  <c r="K263" i="2" s="1"/>
  <c r="F264" i="2"/>
  <c r="G264" i="2"/>
  <c r="K264" i="2"/>
  <c r="F265" i="2"/>
  <c r="G265" i="2"/>
  <c r="K265" i="2" s="1"/>
  <c r="F266" i="2"/>
  <c r="G266" i="2"/>
  <c r="K266" i="2" s="1"/>
  <c r="F267" i="2"/>
  <c r="G267" i="2"/>
  <c r="K267" i="2" s="1"/>
  <c r="F268" i="2"/>
  <c r="G268" i="2"/>
  <c r="K268" i="2"/>
  <c r="F269" i="2"/>
  <c r="G269" i="2"/>
  <c r="K269" i="2" s="1"/>
  <c r="F270" i="2"/>
  <c r="G270" i="2"/>
  <c r="K270" i="2" s="1"/>
  <c r="F271" i="2"/>
  <c r="G271" i="2"/>
  <c r="K271" i="2" s="1"/>
  <c r="F272" i="2"/>
  <c r="G272" i="2"/>
  <c r="K272" i="2"/>
  <c r="F273" i="2"/>
  <c r="G273" i="2"/>
  <c r="K273" i="2" s="1"/>
  <c r="F274" i="2"/>
  <c r="G274" i="2"/>
  <c r="K274" i="2" s="1"/>
  <c r="F275" i="2"/>
  <c r="G275" i="2"/>
  <c r="K275" i="2" s="1"/>
  <c r="F276" i="2"/>
  <c r="G276" i="2"/>
  <c r="K276" i="2"/>
  <c r="F277" i="2"/>
  <c r="G277" i="2"/>
  <c r="K277" i="2" s="1"/>
  <c r="F278" i="2"/>
  <c r="G278" i="2"/>
  <c r="K278" i="2" s="1"/>
  <c r="F279" i="2"/>
  <c r="G279" i="2"/>
  <c r="K279" i="2" s="1"/>
  <c r="F280" i="2"/>
  <c r="G280" i="2"/>
  <c r="K280" i="2"/>
  <c r="F281" i="2"/>
  <c r="G281" i="2"/>
  <c r="K281" i="2" s="1"/>
  <c r="F282" i="2"/>
  <c r="G282" i="2"/>
  <c r="K282" i="2" s="1"/>
  <c r="F283" i="2"/>
  <c r="G283" i="2"/>
  <c r="K283" i="2" s="1"/>
  <c r="F284" i="2"/>
  <c r="G284" i="2"/>
  <c r="K284" i="2"/>
  <c r="F285" i="2"/>
  <c r="G285" i="2"/>
  <c r="K285" i="2" s="1"/>
  <c r="F286" i="2"/>
  <c r="G286" i="2"/>
  <c r="K286" i="2" s="1"/>
  <c r="F287" i="2"/>
  <c r="G287" i="2"/>
  <c r="K287" i="2" s="1"/>
  <c r="F288" i="2"/>
  <c r="G288" i="2"/>
  <c r="K288" i="2"/>
  <c r="F289" i="2"/>
  <c r="G289" i="2"/>
  <c r="K289" i="2" s="1"/>
  <c r="F290" i="2"/>
  <c r="G290" i="2"/>
  <c r="K290" i="2" s="1"/>
  <c r="F291" i="2"/>
  <c r="G291" i="2"/>
  <c r="K291" i="2" s="1"/>
  <c r="F292" i="2"/>
  <c r="G292" i="2"/>
  <c r="K292" i="2"/>
  <c r="F293" i="2"/>
  <c r="G293" i="2"/>
  <c r="K293" i="2" s="1"/>
  <c r="F294" i="2"/>
  <c r="G294" i="2"/>
  <c r="K294" i="2" s="1"/>
  <c r="F295" i="2"/>
  <c r="G295" i="2"/>
  <c r="K295" i="2" s="1"/>
  <c r="F296" i="2"/>
  <c r="G296" i="2"/>
  <c r="K296" i="2"/>
  <c r="F297" i="2"/>
  <c r="G297" i="2"/>
  <c r="K297" i="2" s="1"/>
  <c r="F298" i="2"/>
  <c r="G298" i="2"/>
  <c r="K298" i="2" s="1"/>
  <c r="F299" i="2"/>
  <c r="G299" i="2"/>
  <c r="K299" i="2" s="1"/>
  <c r="F300" i="2"/>
  <c r="G300" i="2"/>
  <c r="K300" i="2"/>
  <c r="F301" i="2"/>
  <c r="G301" i="2"/>
  <c r="K301" i="2" s="1"/>
  <c r="F302" i="2"/>
  <c r="G302" i="2"/>
  <c r="K302" i="2" s="1"/>
  <c r="F303" i="2"/>
  <c r="G303" i="2"/>
  <c r="K303" i="2" s="1"/>
  <c r="F304" i="2"/>
  <c r="G304" i="2"/>
  <c r="K304" i="2"/>
  <c r="F305" i="2"/>
  <c r="G305" i="2"/>
  <c r="K305" i="2" s="1"/>
  <c r="F306" i="2"/>
  <c r="G306" i="2"/>
  <c r="K306" i="2" s="1"/>
  <c r="F307" i="2"/>
  <c r="G307" i="2"/>
  <c r="K307" i="2" s="1"/>
  <c r="F308" i="2"/>
  <c r="G308" i="2"/>
  <c r="K308" i="2"/>
  <c r="F309" i="2"/>
  <c r="G309" i="2"/>
  <c r="K309" i="2" s="1"/>
  <c r="F310" i="2"/>
  <c r="G310" i="2"/>
  <c r="K310" i="2" s="1"/>
  <c r="F311" i="2"/>
  <c r="G311" i="2"/>
  <c r="K311" i="2" s="1"/>
  <c r="F312" i="2"/>
  <c r="G312" i="2"/>
  <c r="K312" i="2"/>
  <c r="F313" i="2"/>
  <c r="G313" i="2"/>
  <c r="K313" i="2" s="1"/>
  <c r="F314" i="2"/>
  <c r="G314" i="2"/>
  <c r="K314" i="2" s="1"/>
  <c r="F315" i="2"/>
  <c r="G315" i="2"/>
  <c r="K315" i="2" s="1"/>
  <c r="F316" i="2"/>
  <c r="G316" i="2"/>
  <c r="K316" i="2"/>
  <c r="F317" i="2"/>
  <c r="G317" i="2"/>
  <c r="K317" i="2" s="1"/>
  <c r="F318" i="2"/>
  <c r="G318" i="2"/>
  <c r="K318" i="2" s="1"/>
  <c r="F319" i="2"/>
  <c r="G319" i="2"/>
  <c r="K319" i="2" s="1"/>
  <c r="F320" i="2"/>
  <c r="G320" i="2"/>
  <c r="K320" i="2"/>
  <c r="F321" i="2"/>
  <c r="G321" i="2"/>
  <c r="K321" i="2" s="1"/>
  <c r="F322" i="2"/>
  <c r="G322" i="2"/>
  <c r="K322" i="2" s="1"/>
  <c r="F323" i="2"/>
  <c r="G323" i="2"/>
  <c r="K323" i="2" s="1"/>
  <c r="F324" i="2"/>
  <c r="G324" i="2"/>
  <c r="K324" i="2"/>
  <c r="F325" i="2"/>
  <c r="G325" i="2"/>
  <c r="K325" i="2" s="1"/>
  <c r="F326" i="2"/>
  <c r="G326" i="2"/>
  <c r="K326" i="2" s="1"/>
  <c r="F327" i="2"/>
  <c r="G327" i="2"/>
  <c r="K327" i="2" s="1"/>
  <c r="F328" i="2"/>
  <c r="G328" i="2"/>
  <c r="K328" i="2"/>
  <c r="F329" i="2"/>
  <c r="G329" i="2"/>
  <c r="K329" i="2" s="1"/>
  <c r="F330" i="2"/>
  <c r="G330" i="2"/>
  <c r="K330" i="2" s="1"/>
  <c r="F331" i="2"/>
  <c r="G331" i="2"/>
  <c r="K331" i="2" s="1"/>
  <c r="F332" i="2"/>
  <c r="G332" i="2"/>
  <c r="K332" i="2"/>
  <c r="F333" i="2"/>
  <c r="G333" i="2"/>
  <c r="K333" i="2" s="1"/>
  <c r="F334" i="2"/>
  <c r="G334" i="2"/>
  <c r="K334" i="2" s="1"/>
  <c r="F335" i="2"/>
  <c r="G335" i="2"/>
  <c r="K335" i="2" s="1"/>
  <c r="F336" i="2"/>
  <c r="G336" i="2"/>
  <c r="K336" i="2"/>
  <c r="F337" i="2"/>
  <c r="G337" i="2"/>
  <c r="K337" i="2" s="1"/>
  <c r="F338" i="2"/>
  <c r="G338" i="2"/>
  <c r="K338" i="2" s="1"/>
  <c r="F339" i="2"/>
  <c r="G339" i="2"/>
  <c r="K339" i="2" s="1"/>
  <c r="F340" i="2"/>
  <c r="G340" i="2"/>
  <c r="K340" i="2"/>
  <c r="F341" i="2"/>
  <c r="G341" i="2"/>
  <c r="K341" i="2" s="1"/>
  <c r="F342" i="2"/>
  <c r="G342" i="2"/>
  <c r="K342" i="2" s="1"/>
  <c r="F343" i="2"/>
  <c r="G343" i="2"/>
  <c r="K343" i="2" s="1"/>
  <c r="F344" i="2"/>
  <c r="G344" i="2"/>
  <c r="K344" i="2"/>
  <c r="F345" i="2"/>
  <c r="G345" i="2"/>
  <c r="K345" i="2" s="1"/>
  <c r="F346" i="2"/>
  <c r="G346" i="2"/>
  <c r="K346" i="2" s="1"/>
  <c r="F347" i="2"/>
  <c r="G347" i="2"/>
  <c r="K347" i="2" s="1"/>
  <c r="F348" i="2"/>
  <c r="G348" i="2"/>
  <c r="K348" i="2" s="1"/>
  <c r="F349" i="2"/>
  <c r="G349" i="2"/>
  <c r="K349" i="2" s="1"/>
  <c r="F350" i="2"/>
  <c r="G350" i="2"/>
  <c r="K350" i="2"/>
  <c r="F351" i="2"/>
  <c r="G351" i="2"/>
  <c r="K351" i="2" s="1"/>
  <c r="F352" i="2"/>
  <c r="G352" i="2"/>
  <c r="K352" i="2" s="1"/>
  <c r="F353" i="2"/>
  <c r="G353" i="2"/>
  <c r="K353" i="2" s="1"/>
  <c r="F354" i="2"/>
  <c r="G354" i="2"/>
  <c r="K354" i="2"/>
  <c r="F355" i="2"/>
  <c r="G355" i="2"/>
  <c r="K355" i="2" s="1"/>
  <c r="F356" i="2"/>
  <c r="G356" i="2"/>
  <c r="K356" i="2" s="1"/>
  <c r="F357" i="2"/>
  <c r="G357" i="2"/>
  <c r="K357" i="2" s="1"/>
  <c r="F358" i="2"/>
  <c r="G358" i="2"/>
  <c r="K358" i="2"/>
  <c r="F359" i="2"/>
  <c r="G359" i="2"/>
  <c r="K359" i="2" s="1"/>
  <c r="F360" i="2"/>
  <c r="G360" i="2"/>
  <c r="K360" i="2" s="1"/>
  <c r="F361" i="2"/>
  <c r="G361" i="2"/>
  <c r="K361" i="2" s="1"/>
  <c r="F362" i="2"/>
  <c r="G362" i="2"/>
  <c r="K362" i="2"/>
  <c r="F363" i="2"/>
  <c r="G363" i="2"/>
  <c r="K363" i="2" s="1"/>
  <c r="F364" i="2"/>
  <c r="G364" i="2"/>
  <c r="K364" i="2" s="1"/>
  <c r="F365" i="2"/>
  <c r="G365" i="2"/>
  <c r="K365" i="2" s="1"/>
  <c r="F366" i="2"/>
  <c r="G366" i="2"/>
  <c r="K366" i="2"/>
  <c r="F367" i="2"/>
  <c r="G367" i="2"/>
  <c r="K367" i="2" s="1"/>
  <c r="F368" i="2"/>
  <c r="G368" i="2"/>
  <c r="K368" i="2" s="1"/>
  <c r="F369" i="2"/>
  <c r="G369" i="2"/>
  <c r="K369" i="2" s="1"/>
  <c r="F370" i="2"/>
  <c r="G370" i="2"/>
  <c r="K370" i="2"/>
  <c r="F371" i="2"/>
  <c r="G371" i="2"/>
  <c r="K371" i="2" s="1"/>
  <c r="F372" i="2"/>
  <c r="G372" i="2"/>
  <c r="K372" i="2" s="1"/>
  <c r="F373" i="2"/>
  <c r="G373" i="2"/>
  <c r="K373" i="2" s="1"/>
  <c r="F374" i="2"/>
  <c r="G374" i="2"/>
  <c r="K374" i="2"/>
  <c r="F375" i="2"/>
  <c r="G375" i="2"/>
  <c r="K375" i="2" s="1"/>
  <c r="F376" i="2"/>
  <c r="G376" i="2"/>
  <c r="K376" i="2" s="1"/>
  <c r="F377" i="2"/>
  <c r="G377" i="2"/>
  <c r="K377" i="2" s="1"/>
  <c r="F378" i="2"/>
  <c r="G378" i="2"/>
  <c r="K378" i="2"/>
  <c r="F379" i="2"/>
  <c r="G379" i="2"/>
  <c r="K379" i="2" s="1"/>
  <c r="F380" i="2"/>
  <c r="G380" i="2"/>
  <c r="K380" i="2" s="1"/>
  <c r="F381" i="2"/>
  <c r="G381" i="2"/>
  <c r="K381" i="2" s="1"/>
  <c r="F382" i="2"/>
  <c r="G382" i="2"/>
  <c r="K382" i="2"/>
  <c r="F383" i="2"/>
  <c r="G383" i="2"/>
  <c r="K383" i="2" s="1"/>
  <c r="F384" i="2"/>
  <c r="G384" i="2"/>
  <c r="K384" i="2" s="1"/>
  <c r="F385" i="2"/>
  <c r="G385" i="2"/>
  <c r="K385" i="2" s="1"/>
  <c r="F386" i="2"/>
  <c r="G386" i="2"/>
  <c r="K386" i="2"/>
  <c r="F387" i="2"/>
  <c r="G387" i="2"/>
  <c r="K387" i="2" s="1"/>
  <c r="F388" i="2"/>
  <c r="G388" i="2"/>
  <c r="K388" i="2" s="1"/>
  <c r="F389" i="2"/>
  <c r="G389" i="2"/>
  <c r="K389" i="2" s="1"/>
  <c r="F390" i="2"/>
  <c r="G390" i="2"/>
  <c r="K390" i="2"/>
  <c r="F391" i="2"/>
  <c r="G391" i="2"/>
  <c r="K391" i="2" s="1"/>
  <c r="F392" i="2"/>
  <c r="G392" i="2"/>
  <c r="K392" i="2" s="1"/>
  <c r="F393" i="2"/>
  <c r="G393" i="2"/>
  <c r="K393" i="2" s="1"/>
  <c r="F394" i="2"/>
  <c r="G394" i="2"/>
  <c r="K394" i="2"/>
  <c r="F395" i="2"/>
  <c r="G395" i="2"/>
  <c r="K395" i="2" s="1"/>
  <c r="F396" i="2"/>
  <c r="G396" i="2"/>
  <c r="K396" i="2" s="1"/>
  <c r="F397" i="2"/>
  <c r="G397" i="2"/>
  <c r="K397" i="2" s="1"/>
  <c r="F398" i="2"/>
  <c r="G398" i="2"/>
  <c r="K398" i="2"/>
  <c r="F399" i="2"/>
  <c r="G399" i="2"/>
  <c r="K399" i="2" s="1"/>
  <c r="F400" i="2"/>
  <c r="G400" i="2"/>
  <c r="K400" i="2" s="1"/>
  <c r="F401" i="2"/>
  <c r="G401" i="2"/>
  <c r="K401" i="2" s="1"/>
  <c r="F402" i="2"/>
  <c r="G402" i="2"/>
  <c r="K402" i="2"/>
  <c r="F403" i="2"/>
  <c r="G403" i="2"/>
  <c r="K403" i="2" s="1"/>
  <c r="F404" i="2"/>
  <c r="G404" i="2"/>
  <c r="K404" i="2" s="1"/>
  <c r="F405" i="2"/>
  <c r="G405" i="2"/>
  <c r="K405" i="2" s="1"/>
  <c r="F406" i="2"/>
  <c r="G406" i="2"/>
  <c r="K406" i="2"/>
  <c r="F407" i="2"/>
  <c r="G407" i="2"/>
  <c r="K407" i="2" s="1"/>
  <c r="F408" i="2"/>
  <c r="G408" i="2"/>
  <c r="K408" i="2" s="1"/>
  <c r="F409" i="2"/>
  <c r="G409" i="2"/>
  <c r="K409" i="2" s="1"/>
  <c r="F410" i="2"/>
  <c r="G410" i="2"/>
  <c r="K410" i="2"/>
  <c r="F411" i="2"/>
  <c r="G411" i="2"/>
  <c r="K411" i="2" s="1"/>
  <c r="F412" i="2"/>
  <c r="G412" i="2"/>
  <c r="K412" i="2" s="1"/>
  <c r="F413" i="2"/>
  <c r="G413" i="2"/>
  <c r="K413" i="2" s="1"/>
  <c r="F414" i="2"/>
  <c r="G414" i="2"/>
  <c r="K414" i="2"/>
  <c r="F415" i="2"/>
  <c r="G415" i="2"/>
  <c r="K415" i="2" s="1"/>
  <c r="F416" i="2"/>
  <c r="G416" i="2"/>
  <c r="K416" i="2" s="1"/>
  <c r="F417" i="2"/>
  <c r="G417" i="2"/>
  <c r="K417" i="2" s="1"/>
  <c r="F418" i="2"/>
  <c r="G418" i="2"/>
  <c r="K418" i="2"/>
  <c r="F419" i="2"/>
  <c r="G419" i="2"/>
  <c r="K419" i="2" s="1"/>
  <c r="F420" i="2"/>
  <c r="G420" i="2"/>
  <c r="K420" i="2" s="1"/>
  <c r="F421" i="2"/>
  <c r="G421" i="2"/>
  <c r="K421" i="2" s="1"/>
  <c r="F422" i="2"/>
  <c r="G422" i="2"/>
  <c r="K422" i="2"/>
  <c r="F423" i="2"/>
  <c r="G423" i="2"/>
  <c r="K423" i="2" s="1"/>
  <c r="F424" i="2"/>
  <c r="G424" i="2"/>
  <c r="K424" i="2" s="1"/>
  <c r="F425" i="2"/>
  <c r="G425" i="2"/>
  <c r="K425" i="2" s="1"/>
  <c r="F426" i="2"/>
  <c r="G426" i="2"/>
  <c r="K426" i="2"/>
  <c r="F427" i="2"/>
  <c r="G427" i="2"/>
  <c r="K427" i="2" s="1"/>
  <c r="F428" i="2"/>
  <c r="G428" i="2"/>
  <c r="K428" i="2" s="1"/>
  <c r="F429" i="2"/>
  <c r="G429" i="2"/>
  <c r="K429" i="2" s="1"/>
  <c r="F430" i="2"/>
  <c r="G430" i="2"/>
  <c r="K430" i="2"/>
  <c r="F431" i="2"/>
  <c r="G431" i="2"/>
  <c r="K431" i="2" s="1"/>
  <c r="F432" i="2"/>
  <c r="G432" i="2"/>
  <c r="K432" i="2" s="1"/>
  <c r="F433" i="2"/>
  <c r="G433" i="2"/>
  <c r="K433" i="2" s="1"/>
  <c r="F434" i="2"/>
  <c r="G434" i="2"/>
  <c r="K434" i="2"/>
  <c r="F435" i="2"/>
  <c r="G435" i="2"/>
  <c r="K435" i="2" s="1"/>
  <c r="F436" i="2"/>
  <c r="G436" i="2"/>
  <c r="K436" i="2" s="1"/>
  <c r="F437" i="2"/>
  <c r="G437" i="2"/>
  <c r="K437" i="2" s="1"/>
  <c r="F438" i="2"/>
  <c r="G438" i="2"/>
  <c r="K438" i="2"/>
  <c r="F439" i="2"/>
  <c r="G439" i="2"/>
  <c r="K439" i="2" s="1"/>
  <c r="F440" i="2"/>
  <c r="G440" i="2"/>
  <c r="K440" i="2" s="1"/>
  <c r="F441" i="2"/>
  <c r="G441" i="2"/>
  <c r="K441" i="2" s="1"/>
  <c r="F442" i="2"/>
  <c r="G442" i="2"/>
  <c r="K442" i="2"/>
  <c r="F443" i="2"/>
  <c r="G443" i="2"/>
  <c r="K443" i="2" s="1"/>
  <c r="F444" i="2"/>
  <c r="G444" i="2"/>
  <c r="K444" i="2" s="1"/>
  <c r="F445" i="2"/>
  <c r="G445" i="2"/>
  <c r="K445" i="2" s="1"/>
  <c r="F446" i="2"/>
  <c r="G446" i="2"/>
  <c r="K446" i="2"/>
  <c r="F447" i="2"/>
  <c r="G447" i="2"/>
  <c r="K447" i="2" s="1"/>
  <c r="F448" i="2"/>
  <c r="G448" i="2"/>
  <c r="K448" i="2" s="1"/>
  <c r="F449" i="2"/>
  <c r="G449" i="2"/>
  <c r="K449" i="2" s="1"/>
  <c r="F450" i="2"/>
  <c r="G450" i="2"/>
  <c r="K450" i="2"/>
  <c r="F451" i="2"/>
  <c r="G451" i="2"/>
  <c r="K451" i="2" s="1"/>
  <c r="F452" i="2"/>
  <c r="G452" i="2"/>
  <c r="K452" i="2" s="1"/>
  <c r="F453" i="2"/>
  <c r="G453" i="2"/>
  <c r="K453" i="2" s="1"/>
  <c r="F454" i="2"/>
  <c r="G454" i="2"/>
  <c r="K454" i="2"/>
  <c r="F455" i="2"/>
  <c r="G455" i="2"/>
  <c r="K455" i="2" s="1"/>
  <c r="F456" i="2"/>
  <c r="G456" i="2"/>
  <c r="K456" i="2" s="1"/>
  <c r="F457" i="2"/>
  <c r="G457" i="2"/>
  <c r="K457" i="2" s="1"/>
  <c r="F458" i="2"/>
  <c r="G458" i="2"/>
  <c r="K458" i="2"/>
  <c r="F459" i="2"/>
  <c r="G459" i="2"/>
  <c r="K459" i="2" s="1"/>
  <c r="F460" i="2"/>
  <c r="G460" i="2"/>
  <c r="K460" i="2" s="1"/>
  <c r="F461" i="2"/>
  <c r="G461" i="2"/>
  <c r="K461" i="2" s="1"/>
  <c r="F462" i="2"/>
  <c r="G462" i="2"/>
  <c r="K462" i="2"/>
  <c r="F463" i="2"/>
  <c r="G463" i="2"/>
  <c r="K463" i="2" s="1"/>
  <c r="F464" i="2"/>
  <c r="G464" i="2"/>
  <c r="K464" i="2" s="1"/>
  <c r="F465" i="2"/>
  <c r="G465" i="2"/>
  <c r="K465" i="2" s="1"/>
  <c r="F466" i="2"/>
  <c r="G466" i="2"/>
  <c r="K466" i="2"/>
  <c r="F467" i="2"/>
  <c r="G467" i="2"/>
  <c r="K467" i="2" s="1"/>
  <c r="F468" i="2"/>
  <c r="G468" i="2"/>
  <c r="K468" i="2" s="1"/>
  <c r="F469" i="2"/>
  <c r="G469" i="2"/>
  <c r="K469" i="2" s="1"/>
  <c r="F470" i="2"/>
  <c r="G470" i="2"/>
  <c r="K470" i="2"/>
  <c r="F471" i="2"/>
  <c r="G471" i="2"/>
  <c r="K471" i="2" s="1"/>
  <c r="F472" i="2"/>
  <c r="G472" i="2"/>
  <c r="K472" i="2" s="1"/>
  <c r="F473" i="2"/>
  <c r="G473" i="2"/>
  <c r="K473" i="2" s="1"/>
  <c r="F474" i="2"/>
  <c r="G474" i="2"/>
  <c r="K474" i="2"/>
  <c r="F475" i="2"/>
  <c r="G475" i="2"/>
  <c r="K475" i="2" s="1"/>
  <c r="F476" i="2"/>
  <c r="G476" i="2"/>
  <c r="K476" i="2" s="1"/>
  <c r="F477" i="2"/>
  <c r="G477" i="2"/>
  <c r="K477" i="2" s="1"/>
  <c r="F478" i="2"/>
  <c r="G478" i="2"/>
  <c r="K478" i="2"/>
  <c r="F479" i="2"/>
  <c r="G479" i="2"/>
  <c r="K479" i="2" s="1"/>
  <c r="F480" i="2"/>
  <c r="G480" i="2"/>
  <c r="K480" i="2" s="1"/>
  <c r="F481" i="2"/>
  <c r="G481" i="2"/>
  <c r="K481" i="2" s="1"/>
  <c r="F482" i="2"/>
  <c r="G482" i="2"/>
  <c r="K482" i="2"/>
  <c r="F483" i="2"/>
  <c r="G483" i="2"/>
  <c r="K483" i="2" s="1"/>
  <c r="F484" i="2"/>
  <c r="G484" i="2"/>
  <c r="K484" i="2" s="1"/>
  <c r="F485" i="2"/>
  <c r="G485" i="2"/>
  <c r="K485" i="2" s="1"/>
  <c r="F486" i="2"/>
  <c r="G486" i="2"/>
  <c r="K486" i="2"/>
  <c r="F487" i="2"/>
  <c r="G487" i="2"/>
  <c r="K487" i="2" s="1"/>
  <c r="F488" i="2"/>
  <c r="G488" i="2"/>
  <c r="K488" i="2" s="1"/>
  <c r="F489" i="2"/>
  <c r="G489" i="2"/>
  <c r="K489" i="2" s="1"/>
  <c r="F490" i="2"/>
  <c r="G490" i="2"/>
  <c r="K490" i="2"/>
  <c r="F491" i="2"/>
  <c r="G491" i="2"/>
  <c r="K491" i="2" s="1"/>
  <c r="F492" i="2"/>
  <c r="G492" i="2"/>
  <c r="K492" i="2" s="1"/>
  <c r="F493" i="2"/>
  <c r="G493" i="2"/>
  <c r="K493" i="2" s="1"/>
  <c r="F494" i="2"/>
  <c r="G494" i="2"/>
  <c r="K494" i="2"/>
  <c r="F495" i="2"/>
  <c r="G495" i="2"/>
  <c r="K495" i="2" s="1"/>
  <c r="F496" i="2"/>
  <c r="G496" i="2"/>
  <c r="K496" i="2" s="1"/>
  <c r="F497" i="2"/>
  <c r="G497" i="2"/>
  <c r="K497" i="2" s="1"/>
  <c r="F498" i="2"/>
  <c r="G498" i="2"/>
  <c r="K498" i="2"/>
  <c r="F499" i="2"/>
  <c r="G499" i="2"/>
  <c r="K499" i="2" s="1"/>
  <c r="F500" i="2"/>
  <c r="G500" i="2"/>
  <c r="K500" i="2" s="1"/>
  <c r="F501" i="2"/>
  <c r="G501" i="2"/>
  <c r="K501" i="2" s="1"/>
  <c r="F502" i="2"/>
  <c r="G502" i="2"/>
  <c r="K502" i="2"/>
  <c r="F503" i="2"/>
  <c r="G503" i="2"/>
  <c r="K503" i="2" s="1"/>
  <c r="F504" i="2"/>
  <c r="G504" i="2"/>
  <c r="K504" i="2" s="1"/>
  <c r="F505" i="2"/>
  <c r="G505" i="2"/>
  <c r="K505" i="2" s="1"/>
  <c r="F506" i="2"/>
  <c r="G506" i="2"/>
  <c r="K506" i="2"/>
  <c r="F507" i="2"/>
  <c r="G507" i="2"/>
  <c r="K507" i="2" s="1"/>
  <c r="F508" i="2"/>
  <c r="G508" i="2"/>
  <c r="K508" i="2" s="1"/>
  <c r="F509" i="2"/>
  <c r="G509" i="2"/>
  <c r="K509" i="2" s="1"/>
  <c r="F510" i="2"/>
  <c r="G510" i="2"/>
  <c r="K510" i="2"/>
  <c r="F511" i="2"/>
  <c r="G511" i="2"/>
  <c r="K511" i="2" s="1"/>
  <c r="F512" i="2"/>
  <c r="G512" i="2"/>
  <c r="K512" i="2" s="1"/>
  <c r="F513" i="2"/>
  <c r="G513" i="2"/>
  <c r="K513" i="2" s="1"/>
  <c r="F514" i="2"/>
  <c r="G514" i="2"/>
  <c r="K514" i="2"/>
  <c r="F515" i="2"/>
  <c r="G515" i="2"/>
  <c r="K515" i="2" s="1"/>
  <c r="F516" i="2"/>
  <c r="G516" i="2"/>
  <c r="K516" i="2" s="1"/>
  <c r="F517" i="2"/>
  <c r="G517" i="2"/>
  <c r="K517" i="2" s="1"/>
  <c r="F518" i="2"/>
  <c r="G518" i="2"/>
  <c r="K518" i="2"/>
  <c r="F519" i="2"/>
  <c r="G519" i="2"/>
  <c r="K519" i="2" s="1"/>
  <c r="F520" i="2"/>
  <c r="G520" i="2"/>
  <c r="K520" i="2" s="1"/>
  <c r="F521" i="2"/>
  <c r="G521" i="2"/>
  <c r="K521" i="2" s="1"/>
  <c r="F522" i="2"/>
  <c r="G522" i="2"/>
  <c r="K522" i="2"/>
  <c r="F523" i="2"/>
  <c r="G523" i="2"/>
  <c r="K523" i="2" s="1"/>
  <c r="F524" i="2"/>
  <c r="G524" i="2"/>
  <c r="K524" i="2" s="1"/>
  <c r="F525" i="2"/>
  <c r="G525" i="2"/>
  <c r="K525" i="2" s="1"/>
  <c r="K2" i="1"/>
  <c r="L2" i="1"/>
  <c r="K3" i="1"/>
  <c r="L3" i="1"/>
  <c r="K4" i="1"/>
  <c r="L4" i="1"/>
  <c r="K5" i="1"/>
  <c r="L5" i="1"/>
  <c r="K6" i="1"/>
  <c r="L6" i="1"/>
  <c r="F7" i="1"/>
  <c r="K7" i="1"/>
  <c r="L7" i="1"/>
  <c r="F8" i="1"/>
  <c r="K8" i="1"/>
  <c r="L8" i="1"/>
  <c r="F9" i="1"/>
  <c r="K9" i="1"/>
  <c r="L9" i="1"/>
  <c r="F10" i="1"/>
  <c r="K10" i="1"/>
  <c r="L10" i="1"/>
  <c r="F11" i="1"/>
  <c r="K11" i="1"/>
  <c r="L11" i="1"/>
  <c r="F12" i="1"/>
  <c r="K12" i="1"/>
  <c r="L12" i="1"/>
  <c r="F13" i="1"/>
  <c r="K13" i="1"/>
  <c r="L13" i="1"/>
  <c r="F14" i="1"/>
  <c r="K14" i="1"/>
  <c r="L14" i="1"/>
  <c r="F15" i="1"/>
  <c r="K15" i="1"/>
  <c r="L15" i="1"/>
  <c r="F16" i="1"/>
  <c r="K16" i="1"/>
  <c r="L16" i="1"/>
  <c r="F17" i="1"/>
  <c r="K17" i="1"/>
  <c r="L17" i="1"/>
  <c r="F18" i="1"/>
  <c r="K18" i="1"/>
  <c r="L18" i="1"/>
  <c r="F19" i="1"/>
  <c r="K19" i="1"/>
  <c r="L19" i="1"/>
  <c r="F20" i="1"/>
  <c r="K20" i="1"/>
  <c r="L20" i="1"/>
  <c r="F21" i="1"/>
  <c r="K21" i="1"/>
  <c r="L21" i="1"/>
  <c r="F22" i="1"/>
  <c r="K22" i="1"/>
  <c r="L22" i="1"/>
  <c r="F23" i="1"/>
  <c r="K23" i="1"/>
  <c r="L23" i="1"/>
  <c r="K24" i="1"/>
  <c r="L24" i="1"/>
  <c r="K25" i="1"/>
  <c r="L25" i="1"/>
  <c r="K26" i="1"/>
  <c r="L26" i="1"/>
  <c r="L27" i="1"/>
  <c r="K28" i="1"/>
  <c r="L28" i="1"/>
  <c r="K29" i="1"/>
  <c r="L29" i="1"/>
  <c r="K30" i="1"/>
  <c r="L30" i="1"/>
  <c r="K31" i="1"/>
  <c r="L31" i="1"/>
  <c r="K32" i="1"/>
  <c r="L32" i="1"/>
  <c r="K33" i="1"/>
  <c r="L33" i="1"/>
  <c r="K34" i="1"/>
  <c r="L34" i="1"/>
  <c r="K35" i="1"/>
  <c r="L35" i="1"/>
  <c r="K36" i="1"/>
  <c r="L36" i="1"/>
  <c r="K37" i="1"/>
  <c r="L37" i="1"/>
  <c r="K38" i="1"/>
  <c r="L38" i="1"/>
  <c r="K39" i="1"/>
  <c r="L39" i="1"/>
  <c r="K40" i="1"/>
  <c r="L40" i="1"/>
  <c r="K41" i="1"/>
  <c r="L41" i="1"/>
  <c r="K42" i="1"/>
  <c r="L42" i="1"/>
  <c r="K43" i="1"/>
  <c r="L43" i="1"/>
  <c r="K44" i="1"/>
  <c r="L44" i="1"/>
  <c r="K45" i="1"/>
  <c r="L45" i="1"/>
  <c r="K46" i="1"/>
  <c r="L46" i="1"/>
  <c r="K47" i="1"/>
  <c r="L47" i="1"/>
  <c r="K48" i="1"/>
  <c r="L48" i="1"/>
  <c r="K49" i="1"/>
  <c r="L49" i="1"/>
  <c r="K50" i="1"/>
  <c r="L50" i="1"/>
  <c r="K51" i="1"/>
  <c r="L51" i="1"/>
  <c r="K52" i="1"/>
  <c r="L52" i="1"/>
  <c r="K53" i="1"/>
  <c r="L53" i="1"/>
  <c r="K54" i="1"/>
  <c r="L54" i="1"/>
  <c r="K55" i="1"/>
  <c r="L55" i="1"/>
  <c r="K56" i="1"/>
  <c r="L56" i="1"/>
  <c r="K57" i="1"/>
  <c r="L57" i="1"/>
  <c r="K58" i="1"/>
  <c r="L58" i="1"/>
  <c r="K59" i="1"/>
  <c r="L59" i="1"/>
  <c r="K60" i="1"/>
  <c r="L60" i="1"/>
  <c r="K61" i="1"/>
  <c r="L61" i="1"/>
  <c r="K62" i="1"/>
  <c r="L62" i="1"/>
  <c r="K63" i="1"/>
  <c r="L63" i="1"/>
  <c r="K64" i="1"/>
  <c r="L64" i="1"/>
  <c r="K65" i="1"/>
  <c r="L65" i="1"/>
  <c r="K66" i="1"/>
  <c r="L66" i="1"/>
  <c r="K67" i="1"/>
  <c r="L67" i="1"/>
  <c r="K68" i="1"/>
  <c r="L68" i="1"/>
  <c r="K69" i="1"/>
  <c r="L69" i="1"/>
  <c r="K70" i="1"/>
  <c r="L70" i="1"/>
  <c r="K71" i="1"/>
  <c r="L71" i="1"/>
  <c r="K72" i="1"/>
  <c r="L72" i="1"/>
  <c r="K73" i="1"/>
  <c r="L73" i="1"/>
  <c r="K74" i="1"/>
  <c r="L74" i="1"/>
  <c r="K75" i="1"/>
  <c r="L75" i="1"/>
  <c r="K76" i="1"/>
  <c r="L76" i="1"/>
  <c r="K77" i="1"/>
  <c r="L77" i="1"/>
  <c r="K78" i="1"/>
  <c r="L78" i="1"/>
  <c r="K79" i="1"/>
  <c r="L79" i="1"/>
  <c r="K80" i="1"/>
  <c r="L80" i="1"/>
  <c r="K81" i="1"/>
  <c r="L81" i="1"/>
  <c r="K82" i="1"/>
  <c r="L82" i="1"/>
  <c r="K83" i="1"/>
  <c r="L83" i="1"/>
  <c r="K84" i="1"/>
  <c r="L84" i="1"/>
  <c r="K85" i="1"/>
  <c r="L85" i="1"/>
  <c r="K86" i="1"/>
  <c r="L86" i="1"/>
  <c r="K87" i="1"/>
  <c r="L87" i="1"/>
  <c r="K88" i="1"/>
  <c r="L88" i="1"/>
  <c r="K89" i="1"/>
  <c r="L89" i="1"/>
  <c r="K90" i="1"/>
  <c r="L90" i="1"/>
  <c r="K91" i="1"/>
  <c r="L91" i="1"/>
  <c r="K92" i="1"/>
  <c r="L92" i="1"/>
  <c r="K93" i="1"/>
  <c r="L93" i="1"/>
  <c r="K94" i="1"/>
  <c r="L94" i="1"/>
  <c r="K95" i="1"/>
  <c r="L95" i="1"/>
  <c r="K96" i="1"/>
  <c r="L96" i="1"/>
  <c r="K97" i="1"/>
  <c r="L97" i="1"/>
  <c r="K98" i="1"/>
  <c r="L98" i="1"/>
  <c r="K99" i="1"/>
  <c r="L99" i="1"/>
  <c r="K100" i="1"/>
  <c r="L100" i="1"/>
  <c r="K101" i="1"/>
  <c r="L101" i="1"/>
  <c r="K102" i="1"/>
  <c r="L102" i="1"/>
  <c r="K103" i="1"/>
  <c r="L103" i="1"/>
  <c r="K104" i="1"/>
  <c r="L104" i="1"/>
  <c r="K105" i="1"/>
  <c r="L105" i="1"/>
  <c r="K106" i="1"/>
  <c r="L106" i="1"/>
  <c r="K107" i="1"/>
  <c r="L107" i="1"/>
  <c r="K108" i="1"/>
  <c r="L108" i="1"/>
  <c r="K109" i="1"/>
  <c r="L109" i="1"/>
  <c r="K110" i="1"/>
  <c r="L110" i="1"/>
  <c r="K111" i="1"/>
  <c r="L111" i="1"/>
  <c r="K112" i="1"/>
  <c r="L112" i="1"/>
  <c r="K113" i="1"/>
  <c r="L113" i="1"/>
  <c r="K114" i="1"/>
  <c r="L114" i="1"/>
  <c r="K115" i="1"/>
  <c r="L115" i="1"/>
  <c r="K116" i="1"/>
  <c r="L116" i="1"/>
  <c r="K117" i="1"/>
  <c r="L117" i="1"/>
  <c r="K118" i="1"/>
  <c r="L118" i="1"/>
  <c r="K119" i="1"/>
  <c r="L119" i="1"/>
  <c r="K120" i="1"/>
  <c r="L120" i="1"/>
  <c r="K121" i="1"/>
  <c r="L121" i="1"/>
  <c r="K122" i="1"/>
  <c r="L122" i="1"/>
  <c r="K123" i="1"/>
  <c r="L123" i="1"/>
  <c r="K124" i="1"/>
  <c r="L124" i="1"/>
  <c r="K125" i="1"/>
  <c r="L125" i="1"/>
  <c r="K126" i="1"/>
  <c r="L126" i="1"/>
  <c r="K127" i="1"/>
  <c r="L127" i="1"/>
  <c r="K128" i="1"/>
  <c r="L128" i="1"/>
  <c r="K129" i="1"/>
  <c r="L129" i="1"/>
  <c r="K130" i="1"/>
  <c r="L130" i="1"/>
  <c r="K131" i="1"/>
  <c r="L131" i="1"/>
  <c r="K132" i="1"/>
  <c r="L132" i="1"/>
  <c r="K133" i="1"/>
  <c r="L133" i="1"/>
  <c r="K134" i="1"/>
  <c r="L134" i="1"/>
  <c r="K135" i="1"/>
  <c r="L135" i="1"/>
  <c r="K136" i="1"/>
  <c r="L136" i="1"/>
  <c r="K137" i="1"/>
  <c r="L137" i="1"/>
  <c r="K138" i="1"/>
  <c r="L138" i="1"/>
  <c r="K139" i="1"/>
  <c r="L139" i="1"/>
  <c r="K140" i="1"/>
  <c r="L140" i="1"/>
  <c r="K141" i="1"/>
  <c r="L141" i="1"/>
  <c r="K142" i="1"/>
  <c r="L142" i="1"/>
  <c r="K143" i="1"/>
  <c r="L143" i="1"/>
  <c r="K144" i="1"/>
  <c r="L144" i="1"/>
  <c r="K145" i="1"/>
  <c r="L145" i="1"/>
  <c r="K146" i="1"/>
  <c r="L146" i="1"/>
  <c r="K147" i="1"/>
  <c r="L147" i="1"/>
  <c r="K148" i="1"/>
  <c r="L148" i="1"/>
  <c r="K149" i="1"/>
  <c r="L149" i="1"/>
  <c r="K150" i="1"/>
  <c r="L150" i="1"/>
  <c r="K151" i="1"/>
  <c r="L151" i="1"/>
  <c r="K152" i="1"/>
  <c r="L152" i="1"/>
  <c r="K153" i="1"/>
  <c r="L153" i="1"/>
  <c r="K154" i="1"/>
  <c r="L154" i="1"/>
  <c r="K155" i="1"/>
  <c r="L155" i="1"/>
  <c r="K156" i="1"/>
  <c r="L156" i="1"/>
  <c r="K157" i="1"/>
  <c r="L157" i="1"/>
  <c r="K158" i="1"/>
  <c r="L158" i="1"/>
  <c r="K159" i="1"/>
  <c r="L159" i="1"/>
  <c r="K160" i="1"/>
  <c r="L160" i="1"/>
  <c r="K161" i="1"/>
  <c r="L161" i="1"/>
  <c r="K162" i="1"/>
  <c r="L162" i="1"/>
  <c r="K163" i="1"/>
  <c r="L163" i="1"/>
  <c r="K164" i="1"/>
  <c r="L164" i="1"/>
  <c r="K165" i="1"/>
  <c r="L165" i="1"/>
  <c r="K166" i="1"/>
  <c r="L166" i="1"/>
  <c r="K167" i="1"/>
  <c r="L167" i="1"/>
  <c r="K168" i="1"/>
  <c r="L168" i="1"/>
  <c r="K169" i="1"/>
  <c r="L169" i="1"/>
  <c r="K170" i="1"/>
  <c r="L170" i="1"/>
  <c r="K171" i="1"/>
  <c r="L171" i="1"/>
  <c r="K172" i="1"/>
  <c r="L172" i="1"/>
  <c r="K173" i="1"/>
  <c r="L173" i="1"/>
  <c r="K174" i="1"/>
  <c r="L174" i="1"/>
  <c r="K175" i="1"/>
  <c r="L175" i="1"/>
  <c r="K176" i="1"/>
  <c r="L176" i="1"/>
  <c r="K177" i="1"/>
  <c r="L177" i="1"/>
  <c r="K178" i="1"/>
  <c r="L178" i="1"/>
  <c r="K179" i="1"/>
  <c r="L179" i="1"/>
  <c r="K180" i="1"/>
  <c r="L180" i="1"/>
  <c r="K181" i="1"/>
  <c r="L181" i="1"/>
  <c r="K182" i="1"/>
  <c r="L182" i="1"/>
  <c r="K183" i="1"/>
  <c r="L183" i="1"/>
  <c r="K184" i="1"/>
  <c r="L184" i="1"/>
  <c r="K185" i="1"/>
  <c r="L185" i="1"/>
  <c r="K186" i="1"/>
  <c r="L186" i="1"/>
  <c r="K187" i="1"/>
  <c r="L187" i="1"/>
  <c r="K188" i="1"/>
  <c r="L188" i="1"/>
  <c r="K189" i="1"/>
  <c r="L189" i="1"/>
  <c r="K190" i="1"/>
  <c r="L190" i="1"/>
  <c r="K191" i="1"/>
  <c r="L191" i="1"/>
  <c r="K192" i="1"/>
  <c r="L192" i="1"/>
  <c r="K193" i="1"/>
  <c r="L193" i="1"/>
  <c r="K194" i="1"/>
  <c r="L194" i="1"/>
  <c r="K195" i="1"/>
  <c r="L195" i="1"/>
  <c r="K196" i="1"/>
  <c r="L196" i="1"/>
  <c r="K197" i="1"/>
  <c r="L197" i="1"/>
  <c r="K198" i="1"/>
  <c r="L198" i="1"/>
  <c r="K199" i="1"/>
  <c r="L199" i="1"/>
  <c r="K200" i="1"/>
  <c r="L200" i="1"/>
  <c r="K201" i="1"/>
  <c r="L201" i="1"/>
  <c r="K202" i="1"/>
  <c r="L202" i="1"/>
  <c r="K203" i="1"/>
  <c r="L203" i="1"/>
  <c r="K204" i="1"/>
  <c r="L204" i="1"/>
  <c r="K205" i="1"/>
  <c r="L205" i="1"/>
  <c r="K206" i="1"/>
  <c r="L206" i="1"/>
  <c r="K207" i="1"/>
  <c r="L207" i="1"/>
  <c r="K208" i="1"/>
  <c r="L208" i="1"/>
  <c r="K209" i="1"/>
  <c r="L209" i="1"/>
  <c r="K210" i="1"/>
  <c r="L210" i="1"/>
  <c r="K211" i="1"/>
  <c r="L211" i="1"/>
  <c r="K212" i="1"/>
  <c r="L212" i="1"/>
  <c r="K213" i="1"/>
  <c r="L213" i="1"/>
  <c r="K214" i="1"/>
  <c r="L214" i="1"/>
  <c r="K215" i="1"/>
  <c r="L215" i="1"/>
  <c r="K216" i="1"/>
  <c r="L216" i="1"/>
  <c r="K217" i="1"/>
  <c r="L217" i="1"/>
  <c r="K218" i="1"/>
  <c r="L218" i="1"/>
  <c r="K219" i="1"/>
  <c r="L219" i="1"/>
  <c r="K220" i="1"/>
  <c r="L220" i="1"/>
  <c r="K221" i="1"/>
  <c r="L221" i="1"/>
  <c r="K222" i="1"/>
  <c r="L222" i="1"/>
  <c r="K223" i="1"/>
  <c r="L223" i="1"/>
  <c r="K224" i="1"/>
  <c r="L224" i="1"/>
  <c r="K225" i="1"/>
  <c r="L225" i="1"/>
  <c r="K226" i="1"/>
  <c r="L226" i="1"/>
  <c r="K227" i="1"/>
  <c r="L227" i="1"/>
  <c r="K228" i="1"/>
  <c r="L228" i="1"/>
  <c r="K229" i="1"/>
  <c r="L229" i="1"/>
  <c r="K230" i="1"/>
  <c r="L230" i="1"/>
  <c r="K231" i="1"/>
  <c r="L231" i="1"/>
  <c r="K232" i="1"/>
  <c r="L232" i="1"/>
  <c r="K233" i="1"/>
  <c r="L233" i="1"/>
  <c r="K234" i="1"/>
  <c r="L234" i="1"/>
  <c r="K235" i="1"/>
  <c r="L235" i="1"/>
  <c r="F236" i="1"/>
  <c r="K236" i="1"/>
  <c r="L236" i="1"/>
  <c r="F237" i="1"/>
  <c r="K237" i="1"/>
  <c r="L237" i="1"/>
  <c r="F238" i="1"/>
  <c r="K238" i="1"/>
  <c r="L238" i="1"/>
  <c r="F239" i="1"/>
  <c r="K239" i="1"/>
  <c r="L239" i="1"/>
  <c r="F240" i="1"/>
  <c r="K240" i="1"/>
  <c r="L240" i="1"/>
  <c r="F241" i="1"/>
  <c r="K241" i="1"/>
  <c r="L241" i="1"/>
  <c r="F242" i="1"/>
  <c r="K242" i="1"/>
  <c r="L242" i="1"/>
  <c r="K243" i="1"/>
  <c r="L243" i="1"/>
  <c r="K244" i="1"/>
  <c r="L244" i="1"/>
  <c r="K245" i="1"/>
  <c r="L245" i="1"/>
  <c r="K246" i="1"/>
  <c r="L246" i="1"/>
  <c r="K247" i="1"/>
  <c r="L247" i="1"/>
  <c r="K248" i="1"/>
  <c r="L248" i="1"/>
  <c r="K249" i="1"/>
  <c r="L249" i="1"/>
  <c r="K250" i="1"/>
  <c r="L250" i="1"/>
  <c r="K251" i="1"/>
  <c r="L251" i="1"/>
  <c r="K252" i="1"/>
  <c r="L252" i="1"/>
  <c r="K253" i="1"/>
  <c r="L253" i="1"/>
  <c r="K254" i="1"/>
  <c r="L254" i="1"/>
  <c r="K255" i="1"/>
  <c r="L255" i="1"/>
  <c r="K256" i="1"/>
  <c r="L256" i="1"/>
  <c r="K257" i="1"/>
  <c r="L257" i="1"/>
  <c r="K258" i="1"/>
  <c r="L258" i="1"/>
  <c r="K259" i="1"/>
  <c r="L259" i="1"/>
  <c r="K260" i="1"/>
  <c r="L260" i="1"/>
  <c r="K261" i="1"/>
  <c r="L261" i="1"/>
  <c r="K262" i="1"/>
  <c r="L262" i="1"/>
  <c r="K263" i="1"/>
  <c r="L263" i="1"/>
  <c r="K264" i="1"/>
  <c r="L264" i="1"/>
  <c r="K265" i="1"/>
  <c r="L265" i="1"/>
  <c r="K266" i="1"/>
  <c r="L266" i="1"/>
  <c r="K267" i="1"/>
  <c r="L267" i="1"/>
  <c r="K268" i="1"/>
  <c r="L268" i="1"/>
  <c r="K269" i="1"/>
  <c r="L269" i="1"/>
  <c r="K270" i="1"/>
  <c r="L270" i="1"/>
  <c r="K271" i="1"/>
  <c r="L271" i="1"/>
  <c r="K272" i="1"/>
  <c r="L272" i="1"/>
  <c r="K273" i="1"/>
  <c r="L273" i="1"/>
  <c r="K274" i="1"/>
  <c r="L274" i="1"/>
  <c r="K275" i="1"/>
  <c r="L275" i="1"/>
  <c r="K276" i="1"/>
  <c r="L276" i="1"/>
  <c r="K277" i="1"/>
  <c r="L277" i="1"/>
  <c r="K278" i="1"/>
  <c r="L278" i="1"/>
  <c r="K279" i="1"/>
  <c r="L279" i="1"/>
  <c r="K280" i="1"/>
  <c r="L280" i="1"/>
  <c r="K281" i="1"/>
  <c r="L281" i="1"/>
  <c r="K282" i="1"/>
  <c r="L282" i="1"/>
  <c r="K283" i="1"/>
  <c r="L283" i="1"/>
  <c r="K284" i="1"/>
  <c r="L284" i="1"/>
  <c r="K285" i="1"/>
  <c r="L285" i="1"/>
  <c r="K286" i="1"/>
  <c r="L286" i="1"/>
  <c r="K287" i="1"/>
  <c r="L287" i="1"/>
  <c r="K288" i="1"/>
  <c r="L288" i="1"/>
  <c r="K289" i="1"/>
  <c r="L289" i="1"/>
  <c r="K290" i="1"/>
  <c r="L290" i="1"/>
  <c r="K291" i="1"/>
  <c r="L291" i="1"/>
  <c r="K292" i="1"/>
  <c r="L292" i="1"/>
  <c r="K293" i="1"/>
  <c r="L293" i="1"/>
  <c r="K294" i="1"/>
  <c r="L294" i="1"/>
  <c r="K295" i="1"/>
  <c r="L295" i="1"/>
  <c r="K296" i="1"/>
  <c r="L296" i="1"/>
  <c r="K297" i="1"/>
  <c r="L297" i="1"/>
  <c r="K298" i="1"/>
  <c r="L298" i="1"/>
  <c r="K299" i="1"/>
  <c r="L299" i="1"/>
  <c r="K300" i="1"/>
  <c r="L300" i="1"/>
  <c r="K301" i="1"/>
  <c r="L301" i="1"/>
  <c r="K302" i="1"/>
  <c r="L302" i="1"/>
  <c r="K303" i="1"/>
  <c r="L303" i="1"/>
  <c r="K304" i="1"/>
  <c r="L304" i="1"/>
  <c r="K305" i="1"/>
  <c r="L305" i="1"/>
  <c r="K306" i="1"/>
  <c r="L306" i="1"/>
  <c r="K307" i="1"/>
  <c r="L307" i="1"/>
  <c r="K308" i="1"/>
  <c r="L308" i="1"/>
  <c r="K309" i="1"/>
  <c r="L309" i="1"/>
  <c r="K310" i="1"/>
  <c r="L310" i="1"/>
  <c r="K311" i="1"/>
  <c r="L311" i="1"/>
  <c r="K312" i="1"/>
  <c r="L312" i="1"/>
  <c r="K313" i="1"/>
  <c r="L313" i="1"/>
  <c r="K314" i="1"/>
  <c r="L314" i="1"/>
  <c r="K315" i="1"/>
  <c r="L315" i="1"/>
  <c r="K316" i="1"/>
  <c r="L316" i="1"/>
  <c r="K317" i="1"/>
  <c r="L317" i="1"/>
  <c r="K318" i="1"/>
  <c r="L318" i="1"/>
  <c r="K319" i="1"/>
  <c r="L319" i="1"/>
  <c r="K320" i="1"/>
  <c r="L320" i="1"/>
  <c r="K321" i="1"/>
  <c r="L321" i="1"/>
  <c r="K322" i="1"/>
  <c r="L322" i="1"/>
  <c r="K323" i="1"/>
  <c r="L323" i="1"/>
  <c r="K324" i="1"/>
  <c r="L324" i="1"/>
  <c r="K325" i="1"/>
  <c r="L325" i="1"/>
  <c r="K326" i="1"/>
  <c r="L326" i="1"/>
  <c r="K327" i="1"/>
  <c r="L327" i="1"/>
  <c r="K328" i="1"/>
  <c r="L328" i="1"/>
  <c r="K329" i="1"/>
  <c r="L329" i="1"/>
  <c r="K330" i="1"/>
  <c r="L330" i="1"/>
  <c r="K331" i="1"/>
  <c r="L331" i="1"/>
  <c r="K332" i="1"/>
  <c r="L332" i="1"/>
  <c r="K333" i="1"/>
  <c r="L333" i="1"/>
  <c r="K334" i="1"/>
  <c r="L334" i="1"/>
  <c r="K335" i="1"/>
  <c r="L335" i="1"/>
  <c r="K336" i="1"/>
  <c r="L336" i="1"/>
  <c r="K337" i="1"/>
  <c r="L337" i="1"/>
  <c r="K338" i="1"/>
  <c r="L338" i="1"/>
  <c r="K339" i="1"/>
  <c r="L339" i="1"/>
  <c r="K340" i="1"/>
  <c r="L340" i="1"/>
  <c r="K341" i="1"/>
  <c r="L341" i="1"/>
  <c r="K342" i="1"/>
  <c r="L342" i="1"/>
  <c r="K343" i="1"/>
  <c r="L343" i="1"/>
  <c r="K344" i="1"/>
  <c r="L344" i="1"/>
  <c r="K345" i="1"/>
  <c r="L345" i="1"/>
  <c r="K346" i="1"/>
  <c r="L346" i="1"/>
  <c r="K347" i="1"/>
  <c r="L347" i="1"/>
  <c r="K348" i="1"/>
  <c r="L348" i="1"/>
  <c r="K349" i="1"/>
  <c r="L349" i="1"/>
  <c r="K350" i="1"/>
  <c r="L350" i="1"/>
  <c r="K351" i="1"/>
  <c r="L351" i="1"/>
  <c r="K352" i="1"/>
  <c r="L352" i="1"/>
  <c r="K353" i="1"/>
  <c r="L353" i="1"/>
  <c r="K354" i="1"/>
  <c r="L354" i="1"/>
  <c r="K355" i="1"/>
  <c r="L355" i="1"/>
  <c r="K356" i="1"/>
  <c r="L356" i="1"/>
  <c r="K357" i="1"/>
  <c r="L357" i="1"/>
  <c r="K358" i="1"/>
  <c r="L358" i="1"/>
  <c r="K359" i="1"/>
  <c r="L359" i="1"/>
  <c r="K360" i="1"/>
  <c r="L360" i="1"/>
  <c r="K361" i="1"/>
  <c r="L361" i="1"/>
  <c r="K362" i="1"/>
  <c r="L362" i="1"/>
  <c r="K363" i="1"/>
  <c r="L363" i="1"/>
  <c r="K364" i="1"/>
  <c r="L364" i="1"/>
  <c r="K365" i="1"/>
  <c r="L365" i="1"/>
  <c r="K366" i="1"/>
  <c r="L366" i="1"/>
  <c r="K367" i="1"/>
  <c r="L367" i="1"/>
  <c r="K368" i="1"/>
  <c r="L368" i="1"/>
  <c r="K369" i="1"/>
  <c r="L369" i="1"/>
  <c r="K370" i="1"/>
  <c r="L370" i="1"/>
  <c r="K371" i="1"/>
  <c r="L371" i="1"/>
  <c r="K372" i="1"/>
  <c r="L372" i="1"/>
  <c r="K373" i="1"/>
  <c r="L373" i="1"/>
  <c r="K374" i="1"/>
  <c r="L374" i="1"/>
  <c r="K375" i="1"/>
  <c r="L375" i="1"/>
  <c r="K376" i="1"/>
  <c r="L376" i="1"/>
  <c r="K377" i="1"/>
  <c r="L377" i="1"/>
  <c r="K378" i="1"/>
  <c r="L378" i="1"/>
  <c r="K379" i="1"/>
  <c r="L379" i="1"/>
  <c r="K380" i="1"/>
  <c r="L380" i="1"/>
  <c r="K381" i="1"/>
  <c r="L381" i="1"/>
  <c r="K382" i="1"/>
  <c r="L382" i="1"/>
  <c r="K383" i="1"/>
  <c r="L383" i="1"/>
  <c r="K384" i="1"/>
  <c r="L384" i="1"/>
  <c r="K385" i="1"/>
  <c r="L385" i="1"/>
  <c r="K386" i="1"/>
  <c r="L386" i="1"/>
  <c r="K387" i="1"/>
  <c r="L387" i="1"/>
  <c r="K388" i="1"/>
  <c r="L388" i="1"/>
  <c r="K389" i="1"/>
  <c r="L389" i="1"/>
  <c r="K390" i="1"/>
  <c r="L390" i="1"/>
  <c r="K391" i="1"/>
  <c r="L391" i="1"/>
  <c r="K392" i="1"/>
  <c r="L392" i="1"/>
  <c r="K393" i="1"/>
  <c r="L393" i="1"/>
  <c r="K394" i="1"/>
  <c r="L394" i="1"/>
  <c r="K395" i="1"/>
  <c r="L395" i="1"/>
  <c r="K396" i="1"/>
  <c r="L396" i="1"/>
  <c r="K397" i="1"/>
  <c r="L397" i="1"/>
  <c r="K398" i="1"/>
  <c r="L398" i="1"/>
  <c r="K399" i="1"/>
  <c r="L399" i="1"/>
  <c r="K400" i="1"/>
  <c r="L400" i="1"/>
  <c r="K401" i="1"/>
  <c r="L401" i="1"/>
  <c r="K402" i="1"/>
  <c r="L402" i="1"/>
  <c r="K403" i="1"/>
  <c r="L403" i="1"/>
  <c r="K404" i="1"/>
  <c r="L404" i="1"/>
  <c r="K405" i="1"/>
  <c r="L405" i="1"/>
  <c r="K406" i="1"/>
  <c r="L406" i="1"/>
  <c r="K407" i="1"/>
  <c r="L407" i="1"/>
  <c r="K408" i="1"/>
  <c r="L408" i="1"/>
  <c r="K409" i="1"/>
  <c r="L409" i="1"/>
  <c r="K410" i="1"/>
  <c r="L410" i="1"/>
  <c r="K411" i="1"/>
  <c r="L411" i="1"/>
  <c r="K412" i="1"/>
  <c r="L412" i="1"/>
  <c r="K413" i="1"/>
  <c r="L413" i="1"/>
  <c r="K414" i="1"/>
  <c r="L414" i="1"/>
  <c r="K415" i="1"/>
  <c r="L415" i="1"/>
  <c r="K416" i="1"/>
  <c r="L416" i="1"/>
  <c r="K417" i="1"/>
  <c r="L417" i="1"/>
  <c r="K418" i="1"/>
  <c r="L418" i="1"/>
  <c r="K419" i="1"/>
  <c r="L419" i="1"/>
  <c r="K420" i="1"/>
  <c r="L420" i="1"/>
  <c r="K421" i="1"/>
  <c r="L421" i="1"/>
  <c r="K422" i="1"/>
  <c r="L422" i="1"/>
  <c r="K423" i="1"/>
  <c r="L423" i="1"/>
  <c r="K424" i="1"/>
  <c r="L424" i="1"/>
  <c r="K425" i="1"/>
  <c r="L425" i="1"/>
  <c r="K426" i="1"/>
  <c r="L426" i="1"/>
  <c r="K427" i="1"/>
  <c r="L427" i="1"/>
  <c r="K428" i="1"/>
  <c r="L428" i="1"/>
  <c r="K429" i="1"/>
  <c r="L429" i="1"/>
  <c r="K430" i="1"/>
  <c r="L430" i="1"/>
  <c r="K431" i="1"/>
  <c r="L431" i="1"/>
  <c r="K432" i="1"/>
  <c r="L432" i="1"/>
  <c r="K433" i="1"/>
  <c r="L433" i="1"/>
  <c r="F434" i="1"/>
  <c r="K434" i="1"/>
  <c r="L434" i="1"/>
  <c r="F435" i="1"/>
  <c r="K435" i="1"/>
  <c r="L435" i="1"/>
  <c r="K436" i="1"/>
  <c r="L436" i="1"/>
  <c r="K437" i="1"/>
  <c r="L437" i="1"/>
  <c r="K438" i="1"/>
  <c r="L438" i="1"/>
  <c r="K439" i="1"/>
  <c r="L439" i="1"/>
  <c r="K440" i="1"/>
  <c r="L440" i="1"/>
  <c r="K441" i="1"/>
  <c r="L441" i="1"/>
  <c r="K442" i="1"/>
  <c r="L442" i="1"/>
  <c r="K443" i="1"/>
  <c r="L443" i="1"/>
  <c r="K444" i="1"/>
  <c r="L444" i="1"/>
  <c r="K445" i="1"/>
  <c r="L445" i="1"/>
  <c r="K446" i="1"/>
  <c r="L446" i="1"/>
  <c r="K447" i="1"/>
  <c r="L447" i="1"/>
  <c r="K448" i="1"/>
  <c r="L448" i="1"/>
  <c r="K449" i="1"/>
  <c r="L449" i="1"/>
  <c r="K450" i="1"/>
  <c r="L450" i="1"/>
  <c r="K451" i="1"/>
  <c r="L451" i="1"/>
  <c r="K452" i="1"/>
  <c r="L452" i="1"/>
  <c r="K453" i="1"/>
  <c r="L453" i="1"/>
  <c r="K454" i="1"/>
  <c r="L454" i="1"/>
  <c r="K455" i="1"/>
  <c r="L455" i="1"/>
  <c r="K456" i="1"/>
  <c r="L456" i="1"/>
  <c r="K457" i="1"/>
  <c r="L457" i="1"/>
  <c r="K458" i="1"/>
  <c r="L458" i="1"/>
  <c r="K459" i="1"/>
  <c r="L459" i="1"/>
  <c r="K460" i="1"/>
  <c r="L460" i="1"/>
  <c r="K461" i="1"/>
  <c r="L461" i="1"/>
  <c r="K462" i="1"/>
  <c r="L462" i="1"/>
  <c r="K463" i="1"/>
  <c r="L463" i="1"/>
  <c r="K464" i="1"/>
  <c r="L464" i="1"/>
  <c r="K465" i="1"/>
  <c r="L465" i="1"/>
  <c r="K466" i="1"/>
  <c r="L466" i="1"/>
  <c r="K467" i="1"/>
  <c r="L467" i="1"/>
  <c r="K468" i="1"/>
  <c r="L468" i="1"/>
  <c r="K469" i="1"/>
  <c r="L469" i="1"/>
  <c r="K470" i="1"/>
  <c r="L470" i="1"/>
  <c r="K471" i="1"/>
  <c r="L471" i="1"/>
  <c r="K472" i="1"/>
  <c r="L472" i="1"/>
  <c r="K473" i="1"/>
  <c r="L473" i="1"/>
  <c r="K474" i="1"/>
  <c r="L474" i="1"/>
  <c r="K475" i="1"/>
  <c r="L475" i="1"/>
  <c r="K476" i="1"/>
  <c r="L476" i="1"/>
  <c r="K477" i="1"/>
  <c r="L477" i="1"/>
  <c r="K478" i="1"/>
  <c r="L478" i="1"/>
  <c r="K479" i="1"/>
  <c r="L479" i="1"/>
  <c r="K480" i="1"/>
  <c r="L480" i="1"/>
  <c r="K481" i="1"/>
  <c r="L481" i="1"/>
  <c r="K482" i="1"/>
  <c r="L482" i="1"/>
  <c r="K483" i="1"/>
  <c r="L483" i="1"/>
  <c r="K484" i="1"/>
  <c r="L484" i="1"/>
  <c r="K485" i="1"/>
  <c r="L485" i="1"/>
  <c r="F486" i="1"/>
  <c r="K486" i="1"/>
  <c r="L486" i="1"/>
  <c r="F487" i="1"/>
  <c r="K487" i="1"/>
  <c r="L487" i="1"/>
  <c r="F488" i="1"/>
  <c r="K488" i="1"/>
  <c r="L488" i="1"/>
  <c r="F489" i="1"/>
  <c r="K489" i="1"/>
  <c r="L489" i="1"/>
  <c r="F490" i="1"/>
  <c r="K490" i="1"/>
  <c r="L490" i="1"/>
  <c r="F491" i="1"/>
  <c r="K491" i="1"/>
  <c r="L491" i="1"/>
  <c r="F492" i="1"/>
  <c r="K492" i="1"/>
  <c r="L492" i="1"/>
  <c r="F493" i="1"/>
  <c r="K493" i="1"/>
  <c r="L493" i="1"/>
  <c r="F494" i="1"/>
  <c r="K494" i="1"/>
  <c r="L494" i="1"/>
  <c r="F495" i="1"/>
  <c r="K495" i="1"/>
  <c r="L495" i="1"/>
  <c r="F496" i="1"/>
  <c r="K496" i="1"/>
  <c r="L496" i="1"/>
  <c r="F497" i="1"/>
  <c r="K497" i="1"/>
  <c r="L497" i="1"/>
  <c r="F498" i="1"/>
  <c r="K498" i="1"/>
  <c r="L498" i="1"/>
  <c r="F499" i="1"/>
  <c r="K499" i="1"/>
  <c r="L499" i="1"/>
  <c r="F500" i="1"/>
  <c r="K500" i="1"/>
  <c r="L500" i="1"/>
  <c r="F501" i="1"/>
  <c r="K501" i="1"/>
  <c r="L501" i="1"/>
  <c r="F502" i="1"/>
  <c r="K502" i="1"/>
  <c r="L502" i="1"/>
  <c r="F503" i="1"/>
  <c r="K503" i="1"/>
  <c r="L503" i="1"/>
  <c r="K504" i="1"/>
  <c r="L504" i="1"/>
  <c r="K505" i="1"/>
  <c r="L505" i="1"/>
  <c r="K506" i="1"/>
  <c r="L506" i="1"/>
  <c r="K507" i="1"/>
  <c r="L507" i="1"/>
  <c r="K508" i="1"/>
  <c r="L508" i="1"/>
  <c r="K509" i="1"/>
  <c r="L509" i="1"/>
  <c r="K510" i="1"/>
  <c r="L510" i="1"/>
  <c r="K511" i="1"/>
  <c r="L511" i="1"/>
  <c r="K512" i="1"/>
  <c r="L512" i="1"/>
  <c r="F513" i="1"/>
  <c r="K513" i="1"/>
  <c r="L513" i="1"/>
  <c r="F514" i="1"/>
  <c r="K514" i="1"/>
  <c r="L514" i="1"/>
  <c r="K515" i="1"/>
  <c r="L515" i="1"/>
  <c r="K516" i="1"/>
  <c r="L516" i="1"/>
  <c r="K517" i="1"/>
  <c r="L517" i="1"/>
  <c r="F518" i="1"/>
  <c r="K518" i="1"/>
  <c r="L518" i="1"/>
  <c r="K519" i="1"/>
  <c r="L519" i="1"/>
  <c r="K520" i="1"/>
  <c r="L520" i="1"/>
  <c r="K521" i="1"/>
  <c r="L521" i="1"/>
  <c r="K522" i="1"/>
  <c r="L522" i="1"/>
  <c r="K523" i="1"/>
  <c r="L523" i="1"/>
  <c r="K524" i="1"/>
  <c r="L524" i="1"/>
  <c r="K525" i="1"/>
  <c r="L525" i="1"/>
  <c r="K526" i="1"/>
  <c r="L526" i="1"/>
  <c r="K527" i="1"/>
  <c r="L527" i="1"/>
  <c r="K528" i="1"/>
  <c r="L528" i="1"/>
  <c r="K529" i="1"/>
  <c r="L529" i="1"/>
  <c r="K530" i="1"/>
  <c r="L530" i="1"/>
  <c r="K531" i="1"/>
  <c r="L531" i="1"/>
  <c r="K532" i="1"/>
  <c r="L532" i="1"/>
  <c r="K533" i="1"/>
  <c r="L533" i="1"/>
  <c r="K534" i="1"/>
  <c r="L534" i="1"/>
  <c r="K535" i="1"/>
  <c r="L535" i="1"/>
  <c r="K536" i="1"/>
  <c r="L536" i="1"/>
  <c r="K537" i="1"/>
  <c r="L537" i="1"/>
  <c r="K538" i="1"/>
  <c r="L538" i="1"/>
  <c r="K539" i="1"/>
  <c r="L539" i="1"/>
  <c r="K540" i="1"/>
  <c r="L540" i="1"/>
  <c r="K541" i="1"/>
  <c r="L541" i="1"/>
  <c r="K542" i="1"/>
  <c r="L542" i="1"/>
  <c r="K543" i="1"/>
  <c r="L543" i="1"/>
  <c r="K544" i="1"/>
  <c r="L544" i="1"/>
  <c r="K545" i="1"/>
  <c r="L545" i="1"/>
  <c r="K546" i="1"/>
  <c r="L546" i="1"/>
  <c r="F547" i="1"/>
  <c r="K547" i="1"/>
  <c r="L547" i="1"/>
  <c r="F548" i="1"/>
  <c r="K548" i="1"/>
  <c r="L548" i="1"/>
  <c r="F549" i="1"/>
  <c r="K549" i="1"/>
  <c r="L549" i="1"/>
  <c r="F550" i="1"/>
  <c r="K550" i="1"/>
  <c r="L550" i="1"/>
  <c r="F551" i="1"/>
  <c r="K551" i="1"/>
  <c r="L551" i="1"/>
  <c r="F552" i="1"/>
  <c r="K552" i="1"/>
  <c r="L552" i="1"/>
  <c r="F553" i="1"/>
  <c r="K553" i="1"/>
  <c r="L553" i="1"/>
  <c r="F554" i="1"/>
  <c r="K554" i="1"/>
  <c r="L554" i="1"/>
  <c r="F555" i="1"/>
  <c r="K555" i="1"/>
  <c r="L555" i="1"/>
  <c r="F556" i="1"/>
  <c r="K556" i="1"/>
  <c r="L556" i="1"/>
  <c r="F557" i="1"/>
  <c r="K557" i="1"/>
  <c r="L557" i="1"/>
  <c r="F558" i="1"/>
  <c r="K558" i="1"/>
  <c r="L558" i="1"/>
  <c r="F559" i="1"/>
  <c r="K559" i="1"/>
  <c r="L559" i="1"/>
  <c r="F560" i="1"/>
  <c r="K560" i="1"/>
  <c r="L560" i="1"/>
  <c r="F561" i="1"/>
  <c r="K561" i="1"/>
  <c r="L561" i="1"/>
  <c r="F562" i="1"/>
  <c r="K562" i="1"/>
  <c r="L562" i="1"/>
  <c r="F563" i="1"/>
  <c r="K563" i="1"/>
  <c r="L563" i="1"/>
  <c r="F564" i="1"/>
  <c r="K564" i="1"/>
  <c r="L564" i="1"/>
  <c r="F565" i="1"/>
  <c r="K565" i="1"/>
  <c r="L565" i="1"/>
  <c r="F566" i="1"/>
  <c r="K566" i="1"/>
  <c r="L566" i="1"/>
  <c r="F567" i="1"/>
  <c r="K567" i="1"/>
  <c r="L567" i="1"/>
  <c r="F568" i="1"/>
  <c r="K568" i="1"/>
  <c r="L568" i="1"/>
  <c r="F569" i="1"/>
  <c r="K569" i="1"/>
  <c r="L569" i="1"/>
  <c r="F570" i="1"/>
  <c r="K570" i="1"/>
  <c r="L570" i="1"/>
  <c r="F571" i="1"/>
  <c r="K571" i="1"/>
  <c r="L571" i="1"/>
  <c r="F572" i="1"/>
  <c r="K572" i="1"/>
  <c r="L572" i="1"/>
  <c r="F573" i="1"/>
  <c r="K573" i="1"/>
  <c r="L573" i="1"/>
  <c r="F574" i="1"/>
  <c r="K574" i="1"/>
  <c r="L574" i="1"/>
  <c r="F575" i="1"/>
  <c r="K575" i="1"/>
  <c r="L575" i="1"/>
  <c r="F576" i="1"/>
  <c r="K576" i="1"/>
  <c r="L576" i="1"/>
  <c r="F577" i="1"/>
  <c r="K577" i="1"/>
  <c r="L577" i="1"/>
  <c r="F578" i="1"/>
  <c r="K578" i="1"/>
  <c r="L578" i="1"/>
  <c r="F579" i="1"/>
  <c r="K579" i="1"/>
  <c r="L579" i="1"/>
  <c r="F580" i="1"/>
  <c r="K580" i="1"/>
  <c r="L580" i="1"/>
  <c r="F581" i="1"/>
  <c r="K581" i="1"/>
  <c r="L581" i="1"/>
  <c r="F582" i="1"/>
  <c r="K582" i="1"/>
  <c r="L582" i="1"/>
  <c r="F583" i="1"/>
  <c r="K583" i="1"/>
  <c r="L583" i="1"/>
  <c r="F584" i="1"/>
  <c r="K584" i="1"/>
  <c r="L584" i="1"/>
  <c r="F585" i="1"/>
  <c r="K585" i="1"/>
  <c r="L585" i="1"/>
  <c r="F586" i="1"/>
  <c r="K586" i="1"/>
  <c r="L586" i="1"/>
  <c r="F587" i="1"/>
  <c r="K587" i="1"/>
  <c r="L587" i="1"/>
  <c r="F588" i="1"/>
  <c r="K588" i="1"/>
  <c r="L588" i="1"/>
  <c r="F589" i="1"/>
  <c r="K589" i="1"/>
  <c r="L589" i="1"/>
  <c r="F590" i="1"/>
  <c r="K590" i="1"/>
  <c r="L590" i="1"/>
  <c r="F591" i="1"/>
  <c r="K591" i="1"/>
  <c r="L591" i="1"/>
  <c r="F592" i="1"/>
  <c r="K592" i="1"/>
  <c r="L592" i="1"/>
  <c r="F593" i="1"/>
  <c r="K593" i="1"/>
  <c r="L593" i="1"/>
  <c r="F594" i="1"/>
  <c r="K594" i="1"/>
  <c r="L594" i="1"/>
  <c r="F595" i="1"/>
  <c r="K595" i="1"/>
  <c r="L595" i="1"/>
  <c r="F596" i="1"/>
  <c r="K596" i="1"/>
  <c r="L596" i="1"/>
  <c r="F597" i="1"/>
  <c r="K597" i="1"/>
  <c r="L597" i="1"/>
  <c r="F598" i="1"/>
  <c r="K598" i="1"/>
  <c r="L598" i="1"/>
  <c r="F599" i="1"/>
  <c r="K599" i="1"/>
  <c r="L599" i="1"/>
  <c r="F600" i="1"/>
  <c r="K600" i="1"/>
  <c r="L600" i="1"/>
  <c r="F601" i="1"/>
  <c r="K601" i="1"/>
  <c r="L601" i="1"/>
  <c r="F602" i="1"/>
  <c r="K602" i="1"/>
  <c r="L602" i="1"/>
  <c r="F603" i="1"/>
  <c r="K603" i="1"/>
  <c r="L603" i="1"/>
  <c r="K604" i="1"/>
  <c r="L604" i="1"/>
  <c r="K605" i="1"/>
  <c r="L605" i="1"/>
  <c r="K606" i="1"/>
  <c r="L606" i="1"/>
  <c r="K607" i="1"/>
  <c r="L607" i="1"/>
  <c r="K608" i="1"/>
  <c r="L608" i="1"/>
  <c r="K609" i="1"/>
  <c r="L609" i="1"/>
  <c r="K610" i="1"/>
  <c r="L610" i="1"/>
  <c r="K611" i="1"/>
  <c r="L611" i="1"/>
  <c r="K612" i="1"/>
  <c r="L612" i="1"/>
  <c r="K613" i="1"/>
  <c r="L613" i="1"/>
  <c r="K614" i="1"/>
  <c r="L614" i="1"/>
  <c r="K615" i="1"/>
  <c r="L615" i="1"/>
  <c r="K616" i="1"/>
  <c r="L616" i="1"/>
  <c r="K617" i="1"/>
  <c r="L617" i="1"/>
  <c r="K618" i="1"/>
  <c r="L618" i="1"/>
  <c r="K619" i="1"/>
  <c r="L619" i="1"/>
  <c r="K620" i="1"/>
  <c r="L620" i="1"/>
  <c r="K621" i="1"/>
  <c r="L621" i="1"/>
  <c r="K622" i="1"/>
  <c r="L622" i="1"/>
  <c r="K623" i="1"/>
  <c r="L623" i="1"/>
  <c r="K624" i="1"/>
  <c r="L624" i="1"/>
  <c r="K625" i="1"/>
  <c r="L625" i="1"/>
  <c r="K626" i="1"/>
  <c r="L626" i="1"/>
  <c r="K627" i="1"/>
  <c r="L627" i="1"/>
  <c r="K628" i="1"/>
  <c r="L628" i="1"/>
  <c r="K629" i="1"/>
  <c r="L629" i="1"/>
  <c r="K630" i="1"/>
  <c r="L630" i="1"/>
  <c r="K631" i="1"/>
  <c r="L631" i="1"/>
  <c r="K632" i="1"/>
  <c r="L632" i="1"/>
  <c r="K633" i="1"/>
  <c r="L633" i="1"/>
  <c r="K634" i="1"/>
  <c r="L634" i="1"/>
  <c r="K635" i="1"/>
  <c r="L635" i="1"/>
  <c r="K636" i="1"/>
  <c r="L636" i="1"/>
  <c r="K637" i="1"/>
  <c r="L637" i="1"/>
  <c r="K638" i="1"/>
  <c r="L638" i="1"/>
  <c r="K639" i="1"/>
  <c r="L639" i="1"/>
  <c r="K640" i="1"/>
  <c r="L640" i="1"/>
  <c r="K641" i="1"/>
  <c r="L641" i="1"/>
  <c r="K642" i="1"/>
  <c r="L642" i="1"/>
  <c r="K643" i="1"/>
  <c r="L643" i="1"/>
  <c r="F644" i="1"/>
  <c r="K644" i="1"/>
  <c r="L644" i="1"/>
  <c r="F645" i="1"/>
  <c r="K645" i="1"/>
  <c r="L645" i="1"/>
  <c r="F646" i="1"/>
  <c r="K646" i="1"/>
  <c r="L646" i="1"/>
  <c r="F647" i="1"/>
  <c r="K647" i="1"/>
  <c r="L647" i="1"/>
  <c r="F648" i="1"/>
  <c r="K648" i="1"/>
  <c r="L648" i="1"/>
  <c r="F649" i="1"/>
  <c r="K649" i="1"/>
  <c r="L649" i="1"/>
  <c r="F650" i="1"/>
  <c r="K650" i="1"/>
  <c r="L650" i="1"/>
  <c r="F651" i="1"/>
  <c r="K651" i="1"/>
  <c r="L651" i="1"/>
  <c r="F652" i="1"/>
  <c r="K652" i="1"/>
  <c r="L652" i="1"/>
  <c r="F653" i="1"/>
  <c r="K653" i="1"/>
  <c r="L653" i="1"/>
  <c r="F654" i="1"/>
  <c r="K654" i="1"/>
  <c r="L654" i="1"/>
  <c r="F655" i="1"/>
  <c r="K655" i="1"/>
  <c r="L655" i="1"/>
  <c r="F656" i="1"/>
  <c r="K656" i="1"/>
  <c r="L656" i="1"/>
  <c r="F657" i="1"/>
  <c r="K657" i="1"/>
  <c r="L657" i="1"/>
  <c r="F658" i="1"/>
  <c r="K658" i="1"/>
  <c r="L658" i="1"/>
  <c r="F659" i="1"/>
  <c r="K659" i="1"/>
  <c r="L659" i="1"/>
  <c r="F660" i="1"/>
  <c r="K660" i="1"/>
  <c r="L660" i="1"/>
  <c r="F661" i="1"/>
  <c r="K661" i="1"/>
  <c r="L661" i="1"/>
  <c r="F662" i="1"/>
  <c r="K662" i="1"/>
  <c r="L662" i="1"/>
  <c r="F663" i="1"/>
  <c r="K663" i="1"/>
  <c r="L663" i="1"/>
  <c r="F664" i="1"/>
  <c r="K664" i="1"/>
  <c r="L664" i="1"/>
  <c r="F665" i="1"/>
  <c r="K665" i="1"/>
  <c r="L665" i="1"/>
  <c r="F666" i="1"/>
  <c r="K666" i="1"/>
  <c r="L666" i="1"/>
  <c r="F667" i="1"/>
  <c r="K667" i="1"/>
  <c r="L667" i="1"/>
  <c r="F668" i="1"/>
  <c r="K668" i="1"/>
  <c r="L668" i="1"/>
  <c r="F669" i="1"/>
  <c r="K669" i="1"/>
  <c r="L669" i="1"/>
  <c r="F670" i="1"/>
  <c r="K670" i="1"/>
  <c r="L670" i="1"/>
  <c r="F671" i="1"/>
  <c r="K671" i="1"/>
  <c r="L671" i="1"/>
  <c r="F672" i="1"/>
  <c r="K672" i="1"/>
  <c r="L672" i="1"/>
  <c r="F673" i="1"/>
  <c r="K673" i="1"/>
  <c r="L673" i="1"/>
  <c r="K674" i="1"/>
  <c r="L674" i="1"/>
  <c r="K675" i="1"/>
  <c r="L675" i="1"/>
  <c r="F676" i="1"/>
  <c r="K676" i="1"/>
  <c r="L676" i="1"/>
  <c r="K677" i="1"/>
  <c r="L677" i="1"/>
  <c r="F678" i="1"/>
  <c r="K678" i="1"/>
  <c r="L678" i="1"/>
  <c r="K679" i="1"/>
  <c r="L679" i="1"/>
  <c r="F680" i="1"/>
  <c r="K680" i="1"/>
  <c r="L680" i="1"/>
  <c r="K681" i="1"/>
  <c r="L681" i="1"/>
  <c r="K682" i="1"/>
  <c r="L682" i="1"/>
  <c r="K683" i="1"/>
  <c r="L683" i="1"/>
  <c r="K684" i="1"/>
  <c r="L684" i="1"/>
  <c r="K685" i="1"/>
  <c r="L685" i="1"/>
  <c r="K686" i="1"/>
  <c r="L686" i="1"/>
  <c r="K687" i="1"/>
  <c r="L687" i="1"/>
  <c r="K688" i="1"/>
  <c r="L688" i="1"/>
  <c r="K689" i="1"/>
  <c r="L689" i="1"/>
  <c r="K690" i="1"/>
  <c r="L690" i="1"/>
  <c r="K691" i="1"/>
  <c r="L691" i="1"/>
  <c r="K692" i="1"/>
  <c r="L692" i="1"/>
  <c r="K693" i="1"/>
  <c r="L693" i="1"/>
  <c r="K694" i="1"/>
  <c r="L694" i="1"/>
  <c r="K695" i="1"/>
  <c r="L695" i="1"/>
  <c r="K696" i="1"/>
  <c r="L696" i="1"/>
  <c r="K697" i="1"/>
  <c r="L697" i="1"/>
  <c r="K698" i="1"/>
  <c r="L698" i="1"/>
  <c r="K699" i="1"/>
  <c r="L699" i="1"/>
  <c r="K700" i="1"/>
  <c r="L700" i="1"/>
  <c r="K701" i="1"/>
  <c r="L701" i="1"/>
  <c r="K702" i="1"/>
  <c r="L702" i="1"/>
  <c r="K703" i="1"/>
  <c r="L703" i="1"/>
  <c r="K704" i="1"/>
  <c r="L704" i="1"/>
  <c r="K705" i="1"/>
  <c r="L705" i="1"/>
  <c r="K706" i="1"/>
  <c r="L706" i="1"/>
  <c r="K707" i="1"/>
  <c r="L707" i="1"/>
  <c r="K708" i="1"/>
  <c r="L708" i="1"/>
  <c r="K709" i="1"/>
  <c r="L709" i="1"/>
  <c r="K710" i="1"/>
  <c r="L710" i="1"/>
  <c r="K711" i="1"/>
  <c r="L711" i="1"/>
  <c r="K712" i="1"/>
  <c r="L712" i="1"/>
  <c r="K713" i="1"/>
  <c r="L713" i="1"/>
  <c r="K714" i="1"/>
  <c r="L714" i="1"/>
  <c r="K715" i="1"/>
  <c r="L715" i="1"/>
  <c r="K716" i="1"/>
  <c r="L716" i="1"/>
  <c r="K717" i="1"/>
  <c r="L717" i="1"/>
  <c r="K718" i="1"/>
  <c r="L718" i="1"/>
  <c r="K719" i="1"/>
  <c r="L719" i="1"/>
  <c r="K720" i="1"/>
  <c r="L720" i="1"/>
  <c r="K721" i="1"/>
  <c r="L721" i="1"/>
  <c r="K722" i="1"/>
  <c r="L722" i="1"/>
  <c r="K723" i="1"/>
  <c r="L723" i="1"/>
  <c r="K724" i="1"/>
  <c r="L724" i="1"/>
  <c r="K725" i="1"/>
  <c r="L725" i="1"/>
  <c r="K726" i="1"/>
  <c r="L726" i="1"/>
  <c r="K727" i="1"/>
  <c r="L727" i="1"/>
  <c r="K728" i="1"/>
  <c r="L728" i="1"/>
  <c r="K729" i="1"/>
  <c r="L729" i="1"/>
  <c r="K730" i="1"/>
  <c r="L730" i="1"/>
  <c r="K731" i="1"/>
  <c r="L731" i="1"/>
  <c r="K732" i="1"/>
  <c r="L732" i="1"/>
  <c r="K733" i="1"/>
  <c r="L733" i="1"/>
  <c r="K734" i="1"/>
  <c r="L734" i="1"/>
  <c r="K735" i="1"/>
  <c r="L735" i="1"/>
  <c r="K736" i="1"/>
  <c r="L736" i="1"/>
  <c r="K737" i="1"/>
  <c r="L737" i="1"/>
  <c r="K738" i="1"/>
  <c r="L738" i="1"/>
  <c r="K739" i="1"/>
  <c r="L739" i="1"/>
  <c r="K740" i="1"/>
  <c r="L740" i="1"/>
  <c r="K741" i="1"/>
  <c r="L741" i="1"/>
  <c r="K742" i="1"/>
  <c r="L742" i="1"/>
  <c r="K743" i="1"/>
  <c r="L743" i="1"/>
  <c r="K744" i="1"/>
  <c r="L744" i="1"/>
  <c r="K745" i="1"/>
  <c r="L745" i="1"/>
  <c r="K746" i="1"/>
  <c r="L746" i="1"/>
  <c r="K747" i="1"/>
  <c r="L747" i="1"/>
  <c r="K748" i="1"/>
  <c r="L748" i="1"/>
  <c r="K749" i="1"/>
  <c r="L749" i="1"/>
  <c r="K750" i="1"/>
  <c r="L750" i="1"/>
  <c r="K751" i="1"/>
  <c r="L751" i="1"/>
  <c r="K752" i="1"/>
  <c r="L752" i="1"/>
  <c r="K753" i="1"/>
  <c r="L753" i="1"/>
  <c r="K754" i="1"/>
  <c r="L754" i="1"/>
  <c r="K755" i="1"/>
  <c r="L755" i="1"/>
  <c r="K756" i="1"/>
  <c r="L756" i="1"/>
  <c r="K757" i="1"/>
  <c r="L757" i="1"/>
  <c r="K758" i="1"/>
  <c r="L758" i="1"/>
  <c r="K759" i="1"/>
  <c r="L759" i="1"/>
  <c r="K760" i="1"/>
  <c r="L760" i="1"/>
  <c r="K761" i="1"/>
  <c r="L761" i="1"/>
  <c r="K762" i="1"/>
  <c r="L762" i="1"/>
  <c r="K763" i="1"/>
  <c r="L763" i="1"/>
  <c r="K764" i="1"/>
  <c r="L764" i="1"/>
  <c r="K765" i="1"/>
  <c r="L765" i="1"/>
  <c r="K766" i="1"/>
  <c r="L766" i="1"/>
  <c r="K767" i="1"/>
  <c r="L767" i="1"/>
  <c r="K768" i="1"/>
  <c r="L768" i="1"/>
  <c r="K769" i="1"/>
  <c r="L769" i="1"/>
  <c r="K770" i="1"/>
  <c r="L770" i="1"/>
  <c r="K771" i="1"/>
  <c r="L771" i="1"/>
  <c r="K772" i="1"/>
  <c r="L772" i="1"/>
  <c r="K773" i="1"/>
  <c r="L773" i="1"/>
  <c r="K774" i="1"/>
  <c r="L774" i="1"/>
  <c r="K775" i="1"/>
  <c r="L775" i="1"/>
  <c r="K776" i="1"/>
  <c r="L776" i="1"/>
  <c r="K777" i="1"/>
  <c r="L777" i="1"/>
  <c r="K778" i="1"/>
  <c r="L778" i="1"/>
  <c r="K779" i="1"/>
  <c r="L779" i="1"/>
  <c r="K780" i="1"/>
  <c r="L780" i="1"/>
  <c r="K781" i="1"/>
  <c r="L781" i="1"/>
  <c r="K782" i="1"/>
  <c r="L782" i="1"/>
  <c r="K783" i="1"/>
  <c r="L783" i="1"/>
  <c r="K784" i="1"/>
  <c r="L784" i="1"/>
  <c r="K785" i="1"/>
  <c r="L785" i="1"/>
  <c r="K786" i="1"/>
  <c r="L786" i="1"/>
  <c r="K787" i="1"/>
  <c r="L787" i="1"/>
  <c r="K788" i="1"/>
  <c r="L788" i="1"/>
  <c r="K789" i="1"/>
  <c r="L789" i="1"/>
  <c r="K790" i="1"/>
  <c r="L790" i="1"/>
  <c r="K791" i="1"/>
  <c r="L791" i="1"/>
  <c r="K792" i="1"/>
  <c r="L792" i="1"/>
  <c r="K793" i="1"/>
  <c r="L793" i="1"/>
  <c r="K794" i="1"/>
  <c r="L794" i="1"/>
  <c r="K795" i="1"/>
  <c r="L795" i="1"/>
  <c r="K796" i="1"/>
  <c r="L796" i="1"/>
  <c r="K797" i="1"/>
  <c r="L797" i="1"/>
  <c r="K798" i="1"/>
  <c r="L798" i="1"/>
  <c r="K799" i="1"/>
  <c r="L799" i="1"/>
  <c r="K800" i="1"/>
  <c r="L800" i="1"/>
  <c r="K801" i="1"/>
  <c r="L801" i="1"/>
  <c r="K802" i="1"/>
  <c r="L802" i="1"/>
  <c r="K803" i="1"/>
  <c r="L803" i="1"/>
  <c r="K804" i="1"/>
  <c r="L804" i="1"/>
  <c r="K805" i="1"/>
  <c r="L805" i="1"/>
  <c r="K806" i="1"/>
  <c r="L806" i="1"/>
  <c r="K807" i="1"/>
  <c r="L807" i="1"/>
  <c r="K808" i="1"/>
  <c r="L808" i="1"/>
  <c r="K809" i="1"/>
  <c r="L809" i="1"/>
  <c r="K810" i="1"/>
  <c r="L810" i="1"/>
  <c r="K811" i="1"/>
  <c r="L811" i="1"/>
  <c r="K812" i="1"/>
  <c r="L812" i="1"/>
  <c r="K813" i="1"/>
  <c r="L813" i="1"/>
  <c r="K814" i="1"/>
  <c r="L814" i="1"/>
  <c r="K815" i="1"/>
  <c r="L815" i="1"/>
  <c r="K816" i="1"/>
  <c r="L816" i="1"/>
  <c r="K817" i="1"/>
  <c r="L817" i="1"/>
  <c r="K818" i="1"/>
  <c r="L818" i="1"/>
  <c r="K819" i="1"/>
  <c r="L819" i="1"/>
  <c r="K820" i="1"/>
  <c r="L820" i="1"/>
  <c r="K821" i="1"/>
  <c r="L821" i="1"/>
  <c r="K822" i="1"/>
  <c r="L822" i="1"/>
  <c r="K823" i="1"/>
  <c r="L823" i="1"/>
  <c r="K824" i="1"/>
  <c r="L824" i="1"/>
  <c r="K825" i="1"/>
  <c r="L825" i="1"/>
  <c r="K826" i="1"/>
  <c r="L826" i="1"/>
  <c r="K827" i="1"/>
  <c r="L827" i="1"/>
  <c r="K828" i="1"/>
  <c r="L828" i="1"/>
  <c r="K829" i="1"/>
  <c r="L829" i="1"/>
  <c r="K830" i="1"/>
  <c r="L830" i="1"/>
  <c r="K831" i="1"/>
  <c r="L831" i="1"/>
  <c r="K832" i="1"/>
  <c r="L832" i="1"/>
  <c r="K833" i="1"/>
  <c r="L833" i="1"/>
  <c r="K834" i="1"/>
  <c r="L834" i="1"/>
  <c r="K835" i="1"/>
  <c r="L835" i="1"/>
  <c r="K836" i="1"/>
  <c r="L836" i="1"/>
  <c r="K837" i="1"/>
  <c r="L837" i="1"/>
  <c r="K838" i="1"/>
  <c r="L838" i="1"/>
  <c r="K839" i="1"/>
  <c r="L839" i="1"/>
  <c r="K840" i="1"/>
  <c r="L840" i="1"/>
  <c r="K841" i="1"/>
  <c r="L841" i="1"/>
  <c r="K842" i="1"/>
  <c r="L842" i="1"/>
  <c r="K843" i="1"/>
  <c r="L843" i="1"/>
  <c r="K844" i="1"/>
  <c r="L844" i="1"/>
  <c r="K845" i="1"/>
  <c r="L845" i="1"/>
  <c r="K846" i="1"/>
  <c r="L846" i="1"/>
  <c r="K847" i="1"/>
  <c r="L847" i="1"/>
  <c r="K848" i="1"/>
  <c r="L848" i="1"/>
  <c r="K849" i="1"/>
  <c r="L849" i="1"/>
  <c r="K850" i="1"/>
  <c r="L850" i="1"/>
  <c r="K851" i="1"/>
  <c r="L851" i="1"/>
  <c r="K852" i="1"/>
  <c r="L852" i="1"/>
  <c r="K853" i="1"/>
  <c r="L853" i="1"/>
  <c r="K854" i="1"/>
  <c r="L854" i="1"/>
  <c r="K855" i="1"/>
  <c r="L855" i="1"/>
  <c r="K856" i="1"/>
  <c r="L856" i="1"/>
  <c r="K857" i="1"/>
  <c r="L857" i="1"/>
  <c r="K858" i="1"/>
  <c r="L858" i="1"/>
  <c r="K859" i="1"/>
  <c r="L859" i="1"/>
  <c r="K860" i="1"/>
  <c r="L860" i="1"/>
  <c r="K861" i="1"/>
  <c r="L861" i="1"/>
  <c r="K862" i="1"/>
  <c r="L862" i="1"/>
  <c r="K863" i="1"/>
  <c r="L863" i="1"/>
  <c r="K864" i="1"/>
  <c r="L864" i="1"/>
  <c r="K865" i="1"/>
  <c r="L865" i="1"/>
  <c r="K866" i="1"/>
  <c r="L866" i="1"/>
  <c r="K867" i="1"/>
  <c r="L867" i="1"/>
  <c r="K868" i="1"/>
  <c r="L868" i="1"/>
  <c r="K869" i="1"/>
  <c r="L869" i="1"/>
  <c r="K870" i="1"/>
  <c r="L870" i="1"/>
  <c r="K871" i="1"/>
  <c r="L871" i="1"/>
  <c r="K872" i="1"/>
  <c r="L872" i="1"/>
  <c r="K873" i="1"/>
  <c r="L873" i="1"/>
  <c r="K874" i="1"/>
  <c r="L874" i="1"/>
  <c r="K875" i="1"/>
  <c r="L875" i="1"/>
  <c r="K876" i="1"/>
  <c r="L876" i="1"/>
  <c r="K877" i="1"/>
  <c r="L877" i="1"/>
  <c r="K878" i="1"/>
  <c r="L878" i="1"/>
  <c r="K879" i="1"/>
  <c r="L879" i="1"/>
  <c r="K880" i="1"/>
  <c r="L880" i="1"/>
  <c r="K881" i="1"/>
  <c r="L881" i="1"/>
  <c r="K882" i="1"/>
  <c r="L882" i="1"/>
  <c r="K883" i="1"/>
  <c r="L883" i="1"/>
  <c r="K884" i="1"/>
  <c r="L884" i="1"/>
  <c r="K885" i="1"/>
  <c r="L885" i="1"/>
  <c r="K886" i="1"/>
  <c r="L886" i="1"/>
  <c r="K887" i="1"/>
  <c r="L887" i="1"/>
  <c r="K888" i="1"/>
  <c r="L888" i="1"/>
  <c r="K889" i="1"/>
  <c r="L889" i="1"/>
  <c r="K890" i="1"/>
  <c r="L890" i="1"/>
  <c r="K891" i="1"/>
  <c r="L891" i="1"/>
  <c r="K892" i="1"/>
  <c r="L892" i="1"/>
  <c r="K893" i="1"/>
  <c r="L893" i="1"/>
  <c r="K894" i="1"/>
  <c r="L894" i="1"/>
  <c r="K895" i="1"/>
  <c r="L895" i="1"/>
  <c r="K896" i="1"/>
  <c r="L896" i="1"/>
  <c r="K897" i="1"/>
  <c r="L897" i="1"/>
  <c r="K898" i="1"/>
  <c r="L898" i="1"/>
  <c r="K899" i="1"/>
  <c r="L899" i="1"/>
  <c r="K900" i="1"/>
  <c r="L900" i="1"/>
  <c r="K901" i="1"/>
  <c r="L901" i="1"/>
  <c r="K902" i="1"/>
  <c r="L902" i="1"/>
  <c r="K903" i="1"/>
  <c r="L903" i="1"/>
  <c r="K904" i="1"/>
  <c r="L904" i="1"/>
  <c r="K905" i="1"/>
  <c r="L905" i="1"/>
  <c r="K906" i="1"/>
  <c r="L906" i="1"/>
  <c r="K907" i="1"/>
  <c r="L907" i="1"/>
  <c r="K908" i="1"/>
  <c r="L908" i="1"/>
  <c r="K909" i="1"/>
  <c r="L909" i="1"/>
  <c r="K910" i="1"/>
  <c r="L910" i="1"/>
  <c r="K911" i="1"/>
  <c r="L911" i="1"/>
  <c r="K912" i="1"/>
  <c r="L912" i="1"/>
  <c r="K913" i="1"/>
  <c r="L913" i="1"/>
  <c r="K914" i="1"/>
  <c r="L914" i="1"/>
  <c r="K915" i="1"/>
  <c r="L915" i="1"/>
  <c r="K916" i="1"/>
  <c r="L916" i="1"/>
  <c r="K917" i="1"/>
  <c r="L917" i="1"/>
  <c r="K918" i="1"/>
  <c r="L918" i="1"/>
  <c r="K919" i="1"/>
  <c r="L919" i="1"/>
  <c r="K920" i="1"/>
  <c r="L920" i="1"/>
  <c r="K921" i="1"/>
  <c r="L921" i="1"/>
  <c r="K922" i="1"/>
  <c r="L922" i="1"/>
  <c r="K923" i="1"/>
  <c r="L923" i="1"/>
  <c r="K924" i="1"/>
  <c r="L924" i="1"/>
  <c r="K925" i="1"/>
  <c r="L925" i="1"/>
  <c r="K926" i="1"/>
  <c r="L926" i="1"/>
  <c r="K927" i="1"/>
  <c r="L927" i="1"/>
  <c r="K928" i="1"/>
  <c r="L928" i="1"/>
  <c r="K929" i="1"/>
  <c r="L929" i="1"/>
  <c r="K930" i="1"/>
  <c r="L930" i="1"/>
  <c r="K931" i="1"/>
  <c r="L931" i="1"/>
  <c r="K932" i="1"/>
  <c r="L932" i="1"/>
  <c r="K933" i="1"/>
  <c r="L933" i="1"/>
  <c r="K934" i="1"/>
  <c r="L934" i="1"/>
  <c r="K935" i="1"/>
  <c r="L935" i="1"/>
  <c r="K936" i="1"/>
  <c r="L936" i="1"/>
  <c r="K937" i="1"/>
  <c r="L937" i="1"/>
  <c r="K938" i="1"/>
  <c r="L938" i="1"/>
  <c r="K939" i="1"/>
  <c r="L939" i="1"/>
  <c r="K940" i="1"/>
  <c r="L940" i="1"/>
  <c r="K941" i="1"/>
  <c r="L941" i="1"/>
  <c r="K942" i="1"/>
  <c r="L942" i="1"/>
  <c r="K943" i="1"/>
  <c r="L943" i="1"/>
  <c r="K944" i="1"/>
  <c r="L944" i="1"/>
  <c r="K945" i="1"/>
  <c r="L945" i="1"/>
  <c r="K946" i="1"/>
  <c r="L946" i="1"/>
  <c r="K947" i="1"/>
  <c r="L947" i="1"/>
  <c r="K948" i="1"/>
  <c r="L948" i="1"/>
  <c r="K949" i="1"/>
  <c r="L949" i="1"/>
  <c r="K950" i="1"/>
  <c r="L950" i="1"/>
  <c r="K951" i="1"/>
  <c r="L951" i="1"/>
  <c r="K952" i="1"/>
  <c r="L952" i="1"/>
  <c r="K953" i="1"/>
  <c r="L953" i="1"/>
  <c r="K954" i="1"/>
  <c r="L954" i="1"/>
  <c r="K955" i="1"/>
  <c r="L955" i="1"/>
  <c r="K956" i="1"/>
  <c r="L956" i="1"/>
  <c r="K957" i="1"/>
  <c r="L957" i="1"/>
  <c r="K958" i="1"/>
  <c r="L958" i="1"/>
  <c r="K959" i="1"/>
  <c r="L959" i="1"/>
  <c r="K960" i="1"/>
  <c r="L960" i="1"/>
  <c r="K961" i="1"/>
  <c r="L961" i="1"/>
  <c r="K962" i="1"/>
  <c r="L962" i="1"/>
  <c r="K963" i="1"/>
  <c r="L963" i="1"/>
  <c r="K964" i="1"/>
  <c r="L964" i="1"/>
  <c r="K965" i="1"/>
  <c r="L965" i="1"/>
  <c r="K966" i="1"/>
  <c r="L966" i="1"/>
  <c r="K967" i="1"/>
  <c r="L967" i="1"/>
  <c r="K968" i="1"/>
  <c r="L968" i="1"/>
  <c r="K969" i="1"/>
  <c r="L969" i="1"/>
  <c r="K970" i="1"/>
  <c r="L970" i="1"/>
  <c r="K971" i="1"/>
  <c r="L971" i="1"/>
  <c r="K972" i="1"/>
  <c r="L972" i="1"/>
  <c r="K973" i="1"/>
  <c r="L973" i="1"/>
  <c r="K974" i="1"/>
  <c r="L974" i="1"/>
  <c r="K975" i="1"/>
  <c r="L975" i="1"/>
  <c r="K976" i="1"/>
  <c r="L976" i="1"/>
  <c r="K977" i="1"/>
  <c r="L977" i="1"/>
  <c r="K978" i="1"/>
  <c r="L978" i="1"/>
  <c r="K979" i="1"/>
  <c r="L979" i="1"/>
  <c r="K980" i="1"/>
  <c r="L980" i="1"/>
  <c r="K981" i="1"/>
  <c r="L981" i="1"/>
  <c r="K982" i="1"/>
  <c r="L982" i="1"/>
  <c r="K983" i="1"/>
  <c r="L983" i="1"/>
  <c r="K984" i="1"/>
  <c r="L984" i="1"/>
  <c r="K985" i="1"/>
  <c r="L985" i="1"/>
  <c r="K986" i="1"/>
  <c r="L986" i="1"/>
  <c r="K987" i="1"/>
  <c r="L987" i="1"/>
  <c r="K988" i="1"/>
  <c r="L988" i="1"/>
  <c r="K989" i="1"/>
  <c r="L989" i="1"/>
  <c r="K990" i="1"/>
  <c r="L990" i="1"/>
  <c r="K991" i="1"/>
  <c r="L991" i="1"/>
  <c r="K992" i="1"/>
  <c r="L992" i="1"/>
  <c r="K993" i="1"/>
  <c r="L993" i="1"/>
  <c r="K994" i="1"/>
  <c r="L994" i="1"/>
  <c r="K995" i="1"/>
  <c r="L995" i="1"/>
  <c r="K996" i="1"/>
  <c r="L996" i="1"/>
  <c r="K997" i="1"/>
  <c r="L997" i="1"/>
  <c r="K998" i="1"/>
  <c r="L998" i="1"/>
  <c r="K999" i="1"/>
  <c r="L999" i="1"/>
  <c r="K1000" i="1"/>
  <c r="L1000" i="1"/>
  <c r="K1001" i="1"/>
  <c r="L1001" i="1"/>
  <c r="K1002" i="1"/>
  <c r="L1002" i="1"/>
  <c r="K1003" i="1"/>
  <c r="L1003" i="1"/>
  <c r="K1004" i="1"/>
  <c r="L1004" i="1"/>
  <c r="K1005" i="1"/>
  <c r="L1005" i="1"/>
  <c r="K1006" i="1"/>
  <c r="L1006" i="1"/>
  <c r="K1007" i="1"/>
  <c r="L1007" i="1"/>
  <c r="K1008" i="1"/>
  <c r="L1008" i="1"/>
  <c r="K1009" i="1"/>
  <c r="L1009" i="1"/>
  <c r="K1010" i="1"/>
  <c r="L1010" i="1"/>
  <c r="K1011" i="1"/>
  <c r="L1011" i="1"/>
  <c r="K1012" i="1"/>
  <c r="L1012" i="1"/>
  <c r="K1013" i="1"/>
  <c r="L1013" i="1"/>
  <c r="K1014" i="1"/>
  <c r="L1014" i="1"/>
  <c r="K1015" i="1"/>
  <c r="L1015" i="1"/>
  <c r="K1016" i="1"/>
  <c r="L1016" i="1"/>
  <c r="K1017" i="1"/>
  <c r="L1017" i="1"/>
  <c r="K1018" i="1"/>
  <c r="L1018" i="1"/>
  <c r="K1019" i="1"/>
  <c r="L1019" i="1"/>
  <c r="K1020" i="1"/>
  <c r="L1020" i="1"/>
  <c r="K1021" i="1"/>
  <c r="L1021" i="1"/>
  <c r="K1022" i="1"/>
  <c r="L1022" i="1"/>
  <c r="K1023" i="1"/>
  <c r="L1023" i="1"/>
  <c r="K1024" i="1"/>
  <c r="L1024" i="1"/>
  <c r="K1025" i="1"/>
  <c r="L1025" i="1"/>
  <c r="K1026" i="1"/>
  <c r="L1026" i="1"/>
  <c r="K1027" i="1"/>
  <c r="L1027" i="1"/>
  <c r="K1028" i="1"/>
  <c r="L1028" i="1"/>
  <c r="K1029" i="1"/>
  <c r="L1029" i="1"/>
  <c r="K1030" i="1"/>
  <c r="L1030" i="1"/>
  <c r="K1031" i="1"/>
  <c r="L1031" i="1"/>
  <c r="K1032" i="1"/>
  <c r="L1032" i="1"/>
  <c r="K1033" i="1"/>
  <c r="L1033" i="1"/>
  <c r="K1034" i="1"/>
  <c r="L1034" i="1"/>
  <c r="K1035" i="1"/>
  <c r="L1035" i="1"/>
  <c r="K1036" i="1"/>
  <c r="L1036" i="1"/>
  <c r="K1037" i="1"/>
  <c r="L1037" i="1"/>
  <c r="K1038" i="1"/>
  <c r="L1038" i="1"/>
  <c r="K1039" i="1"/>
  <c r="L1039" i="1"/>
  <c r="K1040" i="1"/>
  <c r="L1040" i="1"/>
  <c r="K1041" i="1"/>
  <c r="L1041" i="1"/>
  <c r="K1042" i="1"/>
  <c r="L1042" i="1"/>
  <c r="K1043" i="1"/>
  <c r="L1043" i="1"/>
  <c r="K1044" i="1"/>
  <c r="L1044" i="1"/>
  <c r="K1045" i="1"/>
  <c r="L1045" i="1"/>
  <c r="K1046" i="1"/>
  <c r="L1046" i="1"/>
  <c r="K1047" i="1"/>
  <c r="L1047" i="1"/>
  <c r="K1048" i="1"/>
  <c r="L1048" i="1"/>
  <c r="K1049" i="1"/>
  <c r="L1049" i="1"/>
  <c r="K1050" i="1"/>
  <c r="L1050" i="1"/>
  <c r="K1051" i="1"/>
  <c r="L1051" i="1"/>
  <c r="K1052" i="1"/>
  <c r="L1052" i="1"/>
  <c r="K1053" i="1"/>
  <c r="L1053" i="1"/>
  <c r="K1054" i="1"/>
  <c r="L1054" i="1"/>
  <c r="K1055" i="1"/>
  <c r="L1055" i="1"/>
  <c r="K1056" i="1"/>
  <c r="L1056" i="1"/>
  <c r="K1057" i="1"/>
  <c r="L1057" i="1"/>
  <c r="K1058" i="1"/>
  <c r="L1058" i="1"/>
  <c r="K1059" i="1"/>
  <c r="L1059" i="1"/>
  <c r="K1060" i="1"/>
  <c r="L1060" i="1"/>
  <c r="K1061" i="1"/>
  <c r="L1061" i="1"/>
  <c r="K1062" i="1"/>
  <c r="L1062" i="1"/>
  <c r="K1063" i="1"/>
  <c r="L1063" i="1"/>
  <c r="K1064" i="1"/>
  <c r="L1064" i="1"/>
  <c r="K1065" i="1"/>
  <c r="L1065" i="1"/>
  <c r="K1066" i="1"/>
  <c r="L1066" i="1"/>
  <c r="K1067" i="1"/>
  <c r="L1067" i="1"/>
  <c r="K1068" i="1"/>
  <c r="L1068" i="1"/>
  <c r="K1069" i="1"/>
  <c r="L1069" i="1"/>
  <c r="K1070" i="1"/>
  <c r="L1070" i="1"/>
  <c r="K1071" i="1"/>
  <c r="L1071" i="1"/>
  <c r="K1072" i="1"/>
  <c r="L1072" i="1"/>
  <c r="K1073" i="1"/>
  <c r="L1073" i="1"/>
  <c r="K1074" i="1"/>
  <c r="L1074" i="1"/>
  <c r="K1075" i="1"/>
  <c r="L1075" i="1"/>
  <c r="K1076" i="1"/>
  <c r="L1076" i="1"/>
  <c r="K1077" i="1"/>
  <c r="L1077" i="1"/>
  <c r="K1078" i="1"/>
  <c r="L1078" i="1"/>
  <c r="K1079" i="1"/>
  <c r="L1079" i="1"/>
  <c r="K1080" i="1"/>
  <c r="L1080" i="1"/>
  <c r="K1081" i="1"/>
  <c r="L1081" i="1"/>
  <c r="K1082" i="1"/>
  <c r="L1082" i="1"/>
  <c r="K1083" i="1"/>
  <c r="L1083" i="1"/>
  <c r="K1084" i="1"/>
  <c r="L1084" i="1"/>
  <c r="K1085" i="1"/>
  <c r="L1085" i="1"/>
  <c r="K1086" i="1"/>
  <c r="L1086" i="1"/>
  <c r="K1087" i="1"/>
  <c r="L1087" i="1"/>
  <c r="K1088" i="1"/>
  <c r="L1088" i="1"/>
  <c r="K1089" i="1"/>
  <c r="L1089" i="1"/>
  <c r="K1090" i="1"/>
  <c r="L1090" i="1"/>
  <c r="K1091" i="1"/>
  <c r="L1091" i="1"/>
  <c r="K1092" i="1"/>
  <c r="L1092" i="1"/>
  <c r="K1093" i="1"/>
  <c r="L1093" i="1"/>
  <c r="K1094" i="1"/>
  <c r="L1094" i="1"/>
  <c r="K1095" i="1"/>
  <c r="L1095" i="1"/>
  <c r="K1096" i="1"/>
  <c r="L1096" i="1"/>
  <c r="K1097" i="1"/>
  <c r="L1097" i="1"/>
  <c r="K1098" i="1"/>
  <c r="L1098" i="1"/>
  <c r="K1099" i="1"/>
  <c r="L1099" i="1"/>
  <c r="K1100" i="1"/>
  <c r="L1100" i="1"/>
  <c r="K1101" i="1"/>
  <c r="L1101" i="1"/>
  <c r="K1102" i="1"/>
  <c r="L1102" i="1"/>
  <c r="K1103" i="1"/>
  <c r="L1103" i="1"/>
  <c r="K1104" i="1"/>
  <c r="L1104" i="1"/>
  <c r="K1105" i="1"/>
  <c r="L1105" i="1"/>
  <c r="K1106" i="1"/>
  <c r="L1106" i="1"/>
  <c r="K1107" i="1"/>
  <c r="L1107" i="1"/>
  <c r="K1108" i="1"/>
  <c r="L1108" i="1"/>
  <c r="K1109" i="1"/>
  <c r="L1109" i="1"/>
  <c r="K1110" i="1"/>
  <c r="L1110" i="1"/>
  <c r="K1111" i="1"/>
  <c r="L1111" i="1"/>
  <c r="K1112" i="1"/>
  <c r="L1112" i="1"/>
  <c r="K1113" i="1"/>
  <c r="L1113" i="1"/>
  <c r="K1114" i="1"/>
  <c r="L1114" i="1"/>
  <c r="K1115" i="1"/>
  <c r="L1115" i="1"/>
  <c r="K1116" i="1"/>
  <c r="L1116" i="1"/>
  <c r="K1117" i="1"/>
  <c r="L1117" i="1"/>
  <c r="K1118" i="1"/>
  <c r="L1118" i="1"/>
  <c r="K1119" i="1"/>
  <c r="L1119" i="1"/>
  <c r="K1120" i="1"/>
  <c r="L1120" i="1"/>
  <c r="K1121" i="1"/>
  <c r="L1121" i="1"/>
  <c r="K1122" i="1"/>
  <c r="L1122" i="1"/>
  <c r="K1123" i="1"/>
  <c r="L1123" i="1"/>
  <c r="K1124" i="1"/>
  <c r="L1124" i="1"/>
  <c r="K1125" i="1"/>
  <c r="L1125" i="1"/>
  <c r="K1126" i="1"/>
  <c r="L1126" i="1"/>
  <c r="K1127" i="1"/>
  <c r="L1127" i="1"/>
  <c r="K1128" i="1"/>
  <c r="L1128" i="1"/>
  <c r="K1129" i="1"/>
  <c r="L1129" i="1"/>
  <c r="K1130" i="1"/>
  <c r="L1130" i="1"/>
  <c r="K1131" i="1"/>
  <c r="L1131" i="1"/>
  <c r="K1132" i="1"/>
  <c r="L1132" i="1"/>
  <c r="K1133" i="1"/>
  <c r="L1133" i="1"/>
  <c r="K1134" i="1"/>
  <c r="L1134" i="1"/>
  <c r="K1135" i="1"/>
  <c r="L1135" i="1"/>
  <c r="K1136" i="1"/>
  <c r="L1136" i="1"/>
  <c r="K1137" i="1"/>
  <c r="L1137" i="1"/>
  <c r="K1138" i="1"/>
  <c r="L1138" i="1"/>
  <c r="K1139" i="1"/>
  <c r="L1139" i="1"/>
  <c r="K1140" i="1"/>
  <c r="L1140" i="1"/>
  <c r="K1141" i="1"/>
  <c r="L1141" i="1"/>
  <c r="K1142" i="1"/>
  <c r="L1142" i="1"/>
  <c r="K1143" i="1"/>
  <c r="L1143" i="1"/>
  <c r="K1144" i="1"/>
  <c r="L1144" i="1"/>
  <c r="K1145" i="1"/>
  <c r="L1145" i="1"/>
  <c r="K1146" i="1"/>
  <c r="L1146" i="1"/>
  <c r="K1147" i="1"/>
  <c r="L1147" i="1"/>
  <c r="K1148" i="1"/>
  <c r="L1148" i="1"/>
  <c r="K1149" i="1"/>
  <c r="L1149" i="1"/>
  <c r="K1150" i="1"/>
  <c r="L1150" i="1"/>
  <c r="K1151" i="1"/>
  <c r="L1151" i="1"/>
  <c r="K1152" i="1"/>
  <c r="L1152" i="1"/>
  <c r="K1153" i="1"/>
  <c r="L1153" i="1"/>
  <c r="K1154" i="1"/>
  <c r="L1154" i="1"/>
  <c r="K1155" i="1"/>
  <c r="L1155" i="1"/>
  <c r="K1156" i="1"/>
  <c r="L1156" i="1"/>
  <c r="K1157" i="1"/>
  <c r="L1157" i="1"/>
  <c r="K1158" i="1"/>
  <c r="L1158" i="1"/>
  <c r="K1159" i="1"/>
  <c r="L1159" i="1"/>
  <c r="K1160" i="1"/>
  <c r="L1160" i="1"/>
  <c r="K1161" i="1"/>
  <c r="L1161" i="1"/>
  <c r="K1162" i="1"/>
  <c r="L1162" i="1"/>
  <c r="K1163" i="1"/>
  <c r="L1163" i="1"/>
  <c r="K1164" i="1"/>
  <c r="L1164" i="1"/>
  <c r="K1165" i="1"/>
  <c r="L1165" i="1"/>
  <c r="K1166" i="1"/>
  <c r="L1166" i="1"/>
  <c r="K1167" i="1"/>
  <c r="L1167" i="1"/>
  <c r="K1168" i="1"/>
  <c r="L1168" i="1"/>
  <c r="K1169" i="1"/>
  <c r="L1169" i="1"/>
  <c r="K1170" i="1"/>
  <c r="L1170" i="1"/>
  <c r="K1171" i="1"/>
  <c r="L1171" i="1"/>
  <c r="K1172" i="1"/>
  <c r="L1172" i="1"/>
  <c r="K1173" i="1"/>
  <c r="L1173" i="1"/>
  <c r="K1174" i="1"/>
  <c r="L1174" i="1"/>
  <c r="K1175" i="1"/>
  <c r="L1175" i="1"/>
  <c r="K1176" i="1"/>
  <c r="L1176" i="1"/>
  <c r="K1177" i="1"/>
  <c r="L1177" i="1"/>
  <c r="K1178" i="1"/>
  <c r="L1178" i="1"/>
  <c r="K1179" i="1"/>
  <c r="L1179" i="1"/>
  <c r="K1180" i="1"/>
  <c r="L1180" i="1"/>
  <c r="K1181" i="1"/>
  <c r="L1181" i="1"/>
  <c r="K1182" i="1"/>
  <c r="L1182" i="1"/>
  <c r="K1183" i="1"/>
  <c r="L1183" i="1"/>
  <c r="K1184" i="1"/>
  <c r="L1184" i="1"/>
  <c r="K1185" i="1"/>
  <c r="L1185" i="1"/>
  <c r="K1186" i="1"/>
  <c r="L1186" i="1"/>
  <c r="K1187" i="1"/>
  <c r="L1187" i="1"/>
  <c r="K1188" i="1"/>
  <c r="L1188" i="1"/>
  <c r="K1189" i="1"/>
  <c r="L1189" i="1"/>
  <c r="K1190" i="1"/>
  <c r="L1190" i="1"/>
  <c r="K1191" i="1"/>
  <c r="L1191" i="1"/>
  <c r="K1192" i="1"/>
  <c r="L1192" i="1"/>
  <c r="K1193" i="1"/>
  <c r="L1193" i="1"/>
  <c r="K1194" i="1"/>
  <c r="L1194" i="1"/>
  <c r="K1195" i="1"/>
  <c r="L1195" i="1"/>
  <c r="K1196" i="1"/>
  <c r="L1196" i="1"/>
  <c r="K1197" i="1"/>
  <c r="L1197" i="1"/>
  <c r="K1198" i="1"/>
  <c r="L1198" i="1"/>
  <c r="K1199" i="1"/>
  <c r="L1199" i="1"/>
  <c r="K1200" i="1"/>
  <c r="L1200" i="1"/>
  <c r="K1201" i="1"/>
  <c r="L1201" i="1"/>
  <c r="K1202" i="1"/>
  <c r="L1202" i="1"/>
  <c r="K1203" i="1"/>
  <c r="L1203" i="1"/>
  <c r="K1204" i="1"/>
  <c r="L1204" i="1"/>
  <c r="K1205" i="1"/>
  <c r="L1205" i="1"/>
  <c r="K1206" i="1"/>
  <c r="L1206" i="1"/>
  <c r="K1207" i="1"/>
  <c r="L1207" i="1"/>
  <c r="K1208" i="1"/>
  <c r="L1208" i="1"/>
  <c r="K1209" i="1"/>
  <c r="L1209" i="1"/>
  <c r="K1210" i="1"/>
  <c r="L1210" i="1"/>
  <c r="K1211" i="1"/>
  <c r="L1211" i="1"/>
  <c r="K1212" i="1"/>
  <c r="L1212" i="1"/>
  <c r="K1213" i="1"/>
  <c r="L1213" i="1"/>
  <c r="K1214" i="1"/>
  <c r="L1214" i="1"/>
  <c r="K1215" i="1"/>
  <c r="L1215" i="1"/>
  <c r="K1216" i="1"/>
  <c r="L1216" i="1"/>
  <c r="K1217" i="1"/>
  <c r="L1217" i="1"/>
  <c r="K1218" i="1"/>
  <c r="L1218" i="1"/>
  <c r="K1219" i="1"/>
  <c r="L1219" i="1"/>
  <c r="K1220" i="1"/>
  <c r="L1220" i="1"/>
  <c r="K1221" i="1"/>
  <c r="L1221" i="1"/>
  <c r="K1222" i="1"/>
  <c r="L1222" i="1"/>
  <c r="K1223" i="1"/>
  <c r="L1223" i="1"/>
  <c r="K1224" i="1"/>
  <c r="L1224" i="1"/>
  <c r="K1225" i="1"/>
  <c r="L1225" i="1"/>
  <c r="K1226" i="1"/>
  <c r="L1226" i="1"/>
  <c r="K1227" i="1"/>
  <c r="L1227" i="1"/>
  <c r="K1228" i="1"/>
  <c r="L1228" i="1"/>
  <c r="K1229" i="1"/>
  <c r="L1229" i="1"/>
  <c r="K1230" i="1"/>
  <c r="L1230" i="1"/>
  <c r="K1231" i="1"/>
  <c r="L1231" i="1"/>
  <c r="K1232" i="1"/>
  <c r="L1232" i="1"/>
  <c r="K1233" i="1"/>
  <c r="L1233" i="1"/>
  <c r="K1234" i="1"/>
  <c r="L1234" i="1"/>
  <c r="K1235" i="1"/>
  <c r="L1235" i="1"/>
  <c r="K1236" i="1"/>
  <c r="L1236" i="1"/>
  <c r="K1237" i="1"/>
  <c r="L1237" i="1"/>
  <c r="K1238" i="1"/>
  <c r="L1238" i="1"/>
  <c r="K1239" i="1"/>
  <c r="L1239" i="1"/>
  <c r="K1240" i="1"/>
  <c r="L1240" i="1"/>
  <c r="K1241" i="1"/>
  <c r="L1241" i="1"/>
  <c r="K1242" i="1"/>
  <c r="L1242" i="1"/>
  <c r="K1243" i="1"/>
  <c r="L1243" i="1"/>
  <c r="K1244" i="1"/>
  <c r="L1244" i="1"/>
  <c r="K1245" i="1"/>
  <c r="L1245" i="1"/>
  <c r="K1246" i="1"/>
  <c r="L1246" i="1"/>
  <c r="K1247" i="1"/>
  <c r="L1247" i="1"/>
  <c r="K1248" i="1"/>
  <c r="L1248" i="1"/>
  <c r="K1249" i="1"/>
  <c r="L1249" i="1"/>
  <c r="K1250" i="1"/>
  <c r="L1250" i="1"/>
  <c r="K1251" i="1"/>
  <c r="L1251" i="1"/>
  <c r="K1252" i="1"/>
  <c r="L1252" i="1"/>
  <c r="K1253" i="1"/>
  <c r="L1253" i="1"/>
  <c r="K1254" i="1"/>
  <c r="L1254" i="1"/>
  <c r="K1255" i="1"/>
  <c r="L1255" i="1"/>
  <c r="K1256" i="1"/>
  <c r="L1256" i="1"/>
  <c r="K1257" i="1"/>
  <c r="L1257" i="1"/>
  <c r="K1258" i="1"/>
  <c r="L1258" i="1"/>
  <c r="K1259" i="1"/>
  <c r="L1259" i="1"/>
  <c r="K1260" i="1"/>
  <c r="L1260" i="1"/>
  <c r="K1261" i="1"/>
  <c r="L1261" i="1"/>
  <c r="K1262" i="1"/>
  <c r="L1262" i="1"/>
  <c r="K1263" i="1"/>
  <c r="L1263" i="1"/>
  <c r="K1264" i="1"/>
  <c r="L1264" i="1"/>
  <c r="K1265" i="1"/>
  <c r="L1265" i="1"/>
  <c r="K1266" i="1"/>
  <c r="L1266" i="1"/>
  <c r="K1267" i="1"/>
  <c r="L1267" i="1"/>
  <c r="K1268" i="1"/>
  <c r="L1268" i="1"/>
  <c r="K1269" i="1"/>
  <c r="L1269" i="1"/>
  <c r="K1270" i="1"/>
  <c r="L1270" i="1"/>
  <c r="K1271" i="1"/>
  <c r="L1271" i="1"/>
  <c r="K1272" i="1"/>
  <c r="L1272" i="1"/>
  <c r="K1273" i="1"/>
  <c r="L1273" i="1"/>
  <c r="K1274" i="1"/>
  <c r="L1274" i="1"/>
  <c r="K1275" i="1"/>
  <c r="L1275" i="1"/>
  <c r="K1276" i="1"/>
  <c r="L1276" i="1"/>
  <c r="K1277" i="1"/>
  <c r="L1277" i="1"/>
  <c r="K1278" i="1"/>
  <c r="L1278" i="1"/>
  <c r="K1279" i="1"/>
  <c r="L1279" i="1"/>
  <c r="K1280" i="1"/>
  <c r="L1280" i="1"/>
  <c r="K1281" i="1"/>
  <c r="L1281" i="1"/>
  <c r="K1282" i="1"/>
  <c r="L1282" i="1"/>
  <c r="K1283" i="1"/>
  <c r="L1283" i="1"/>
  <c r="K1284" i="1"/>
  <c r="L1284" i="1"/>
  <c r="K1285" i="1"/>
  <c r="L1285" i="1"/>
  <c r="K1286" i="1"/>
  <c r="L1286" i="1"/>
  <c r="K1287" i="1"/>
  <c r="L1287" i="1"/>
  <c r="K1288" i="1"/>
  <c r="L1288" i="1"/>
  <c r="K1289" i="1"/>
  <c r="L1289" i="1"/>
  <c r="K1290" i="1"/>
  <c r="L1290" i="1"/>
  <c r="K1291" i="1"/>
  <c r="L1291" i="1"/>
  <c r="K1292" i="1"/>
  <c r="L1292" i="1"/>
  <c r="K1293" i="1"/>
  <c r="L1293" i="1"/>
  <c r="K1294" i="1"/>
  <c r="L1294" i="1"/>
  <c r="K1295" i="1"/>
  <c r="L1295" i="1"/>
  <c r="K1296" i="1"/>
  <c r="L1296" i="1"/>
  <c r="K1297" i="1"/>
  <c r="L1297" i="1"/>
  <c r="K1298" i="1"/>
  <c r="L1298" i="1"/>
  <c r="K1299" i="1"/>
  <c r="L1299" i="1"/>
  <c r="K1300" i="1"/>
  <c r="L1300" i="1"/>
  <c r="K1301" i="1"/>
  <c r="L1301" i="1"/>
  <c r="K1302" i="1"/>
  <c r="L1302" i="1"/>
  <c r="K1303" i="1"/>
  <c r="L1303" i="1"/>
  <c r="K1304" i="1"/>
  <c r="L1304" i="1"/>
  <c r="K1305" i="1"/>
  <c r="L1305" i="1"/>
  <c r="K1306" i="1"/>
  <c r="L1306" i="1"/>
  <c r="K1307" i="1"/>
  <c r="L1307" i="1"/>
  <c r="K1308" i="1"/>
  <c r="L1308" i="1"/>
  <c r="K1309" i="1"/>
  <c r="L1309" i="1"/>
  <c r="K1310" i="1"/>
  <c r="L1310" i="1"/>
  <c r="K1311" i="1"/>
  <c r="L1311" i="1"/>
  <c r="K1312" i="1"/>
  <c r="L1312" i="1"/>
  <c r="K1313" i="1"/>
  <c r="L1313" i="1"/>
  <c r="K1314" i="1"/>
  <c r="L1314" i="1"/>
  <c r="K1315" i="1"/>
  <c r="L1315" i="1"/>
  <c r="K1316" i="1"/>
  <c r="L1316" i="1"/>
  <c r="K1317" i="1"/>
  <c r="L1317" i="1"/>
  <c r="K1318" i="1"/>
  <c r="L1318" i="1"/>
  <c r="K1319" i="1"/>
  <c r="L1319" i="1"/>
  <c r="K1320" i="1"/>
  <c r="L1320" i="1"/>
  <c r="K1321" i="1"/>
  <c r="L1321" i="1"/>
  <c r="K1322" i="1"/>
  <c r="L1322" i="1"/>
  <c r="K1323" i="1"/>
  <c r="L1323" i="1"/>
  <c r="K1324" i="1"/>
  <c r="L1324" i="1"/>
  <c r="K1325" i="1"/>
  <c r="L1325" i="1"/>
  <c r="K1326" i="1"/>
  <c r="L1326" i="1"/>
  <c r="K1327" i="1"/>
  <c r="L1327" i="1"/>
  <c r="K1328" i="1"/>
  <c r="L1328" i="1"/>
  <c r="K1329" i="1"/>
  <c r="L1329" i="1"/>
  <c r="K1330" i="1"/>
  <c r="L1330" i="1"/>
  <c r="K1331" i="1"/>
  <c r="L1331" i="1"/>
  <c r="K1332" i="1"/>
  <c r="L1332" i="1"/>
  <c r="K1333" i="1"/>
  <c r="L1333" i="1"/>
  <c r="K1334" i="1"/>
  <c r="L1334" i="1"/>
  <c r="K1335" i="1"/>
  <c r="L1335" i="1"/>
  <c r="K1336" i="1"/>
  <c r="L1336" i="1"/>
  <c r="K1337" i="1"/>
  <c r="L1337" i="1"/>
  <c r="K1338" i="1"/>
  <c r="L1338" i="1"/>
  <c r="K1339" i="1"/>
  <c r="L1339" i="1"/>
  <c r="K1340" i="1"/>
  <c r="L1340" i="1"/>
  <c r="K1341" i="1"/>
  <c r="L1341" i="1"/>
  <c r="K1342" i="1"/>
  <c r="L1342" i="1"/>
  <c r="K1343" i="1"/>
  <c r="L1343" i="1"/>
  <c r="K1344" i="1"/>
  <c r="L1344" i="1"/>
  <c r="K1345" i="1"/>
  <c r="L1345" i="1"/>
  <c r="K1346" i="1"/>
  <c r="L1346" i="1"/>
  <c r="K1347" i="1"/>
  <c r="L1347" i="1"/>
  <c r="K1348" i="1"/>
  <c r="L1348" i="1"/>
  <c r="K1349" i="1"/>
  <c r="L1349" i="1"/>
  <c r="K1350" i="1"/>
  <c r="L1350" i="1"/>
  <c r="K1351" i="1"/>
  <c r="L1351" i="1"/>
  <c r="K1352" i="1"/>
  <c r="L1352" i="1"/>
  <c r="K1353" i="1"/>
  <c r="L1353" i="1"/>
  <c r="K1354" i="1"/>
  <c r="L1354" i="1"/>
  <c r="K1355" i="1"/>
  <c r="L1355" i="1"/>
  <c r="K1356" i="1"/>
  <c r="L1356" i="1"/>
  <c r="K1357" i="1"/>
  <c r="L1357" i="1"/>
  <c r="K1358" i="1"/>
  <c r="L1358" i="1"/>
  <c r="K1359" i="1"/>
  <c r="L1359" i="1"/>
  <c r="K1360" i="1"/>
  <c r="L1360" i="1"/>
  <c r="K1361" i="1"/>
  <c r="L1361" i="1"/>
  <c r="K1362" i="1"/>
  <c r="L1362" i="1"/>
  <c r="K1363" i="1"/>
  <c r="L1363" i="1"/>
  <c r="K1364" i="1"/>
  <c r="L1364" i="1"/>
  <c r="K1365" i="1"/>
  <c r="L1365" i="1"/>
  <c r="K1366" i="1"/>
  <c r="L1366" i="1"/>
  <c r="K1367" i="1"/>
  <c r="L1367" i="1"/>
  <c r="K1368" i="1"/>
  <c r="L1368" i="1"/>
  <c r="K1369" i="1"/>
  <c r="L1369" i="1"/>
  <c r="K1370" i="1"/>
  <c r="L1370" i="1"/>
  <c r="K1371" i="1"/>
  <c r="L1371" i="1"/>
  <c r="K1372" i="1"/>
  <c r="L1372" i="1"/>
  <c r="K1373" i="1"/>
  <c r="L1373" i="1"/>
  <c r="K1374" i="1"/>
  <c r="L1374" i="1"/>
  <c r="K1375" i="1"/>
  <c r="L1375" i="1"/>
  <c r="K1376" i="1"/>
  <c r="L1376" i="1"/>
  <c r="K1377" i="1"/>
  <c r="L1377" i="1"/>
  <c r="K1378" i="1"/>
  <c r="L1378" i="1"/>
  <c r="K1379" i="1"/>
  <c r="L1379" i="1"/>
  <c r="K1380" i="1"/>
  <c r="L1380" i="1"/>
  <c r="K1381" i="1"/>
  <c r="L1381" i="1"/>
  <c r="K1382" i="1"/>
  <c r="L1382" i="1"/>
  <c r="K1383" i="1"/>
  <c r="L1383" i="1"/>
  <c r="K1384" i="1"/>
  <c r="L1384" i="1"/>
  <c r="K1385" i="1"/>
  <c r="L1385" i="1"/>
  <c r="K1386" i="1"/>
  <c r="L1386" i="1"/>
  <c r="K1387" i="1"/>
  <c r="L1387" i="1"/>
  <c r="K1388" i="1"/>
  <c r="L1388" i="1"/>
  <c r="K1389" i="1"/>
  <c r="L1389" i="1"/>
  <c r="K1390" i="1"/>
  <c r="L1390" i="1"/>
  <c r="K1391" i="1"/>
  <c r="L1391" i="1"/>
  <c r="K1392" i="1"/>
  <c r="L1392" i="1"/>
  <c r="K1393" i="1"/>
  <c r="L1393" i="1"/>
  <c r="K1394" i="1"/>
  <c r="L1394" i="1"/>
  <c r="K1395" i="1"/>
  <c r="L1395" i="1"/>
  <c r="K1396" i="1"/>
  <c r="L1396" i="1"/>
  <c r="K1397" i="1"/>
  <c r="L1397" i="1"/>
  <c r="K1398" i="1"/>
  <c r="L1398" i="1"/>
  <c r="K1399" i="1"/>
  <c r="L1399" i="1"/>
  <c r="K1400" i="1"/>
  <c r="L1400" i="1"/>
  <c r="K1401" i="1"/>
  <c r="L1401" i="1"/>
  <c r="K1402" i="1"/>
  <c r="L1402" i="1"/>
  <c r="K1403" i="1"/>
  <c r="L1403" i="1"/>
  <c r="K1404" i="1"/>
  <c r="L1404" i="1"/>
  <c r="K1405" i="1"/>
  <c r="L1405" i="1"/>
  <c r="K1406" i="1"/>
  <c r="L1406" i="1"/>
  <c r="K1407" i="1"/>
  <c r="L1407" i="1"/>
  <c r="K1408" i="1"/>
  <c r="L1408" i="1"/>
  <c r="K1409" i="1"/>
  <c r="L1409" i="1"/>
  <c r="K1410" i="1"/>
  <c r="L1410" i="1"/>
  <c r="K1411" i="1"/>
  <c r="L1411" i="1"/>
  <c r="K1412" i="1"/>
  <c r="L1412" i="1"/>
  <c r="K1413" i="1"/>
  <c r="L1413" i="1"/>
  <c r="K1414" i="1"/>
  <c r="L1414" i="1"/>
  <c r="K1415" i="1"/>
  <c r="L1415" i="1"/>
  <c r="K1416" i="1"/>
  <c r="L1416" i="1"/>
  <c r="K1417" i="1"/>
  <c r="L1417" i="1"/>
  <c r="K1418" i="1"/>
  <c r="L1418" i="1"/>
  <c r="K1419" i="1"/>
  <c r="L1419" i="1"/>
  <c r="K1420" i="1"/>
  <c r="L1420" i="1"/>
  <c r="K1421" i="1"/>
  <c r="L1421" i="1"/>
  <c r="K1422" i="1"/>
  <c r="L1422" i="1"/>
  <c r="K1423" i="1"/>
  <c r="L1423" i="1"/>
  <c r="K1424" i="1"/>
  <c r="L1424" i="1"/>
  <c r="K1425" i="1"/>
  <c r="L1425" i="1"/>
  <c r="K1426" i="1"/>
  <c r="L1426" i="1"/>
  <c r="K1427" i="1"/>
  <c r="L1427" i="1"/>
  <c r="K1428" i="1"/>
  <c r="L1428" i="1"/>
  <c r="K1429" i="1"/>
  <c r="L1429" i="1"/>
  <c r="K1430" i="1"/>
  <c r="L1430" i="1"/>
  <c r="K1431" i="1"/>
  <c r="L1431" i="1"/>
  <c r="K1432" i="1"/>
  <c r="L1432" i="1"/>
  <c r="K1433" i="1"/>
  <c r="L1433" i="1"/>
  <c r="K1434" i="1"/>
  <c r="L1434" i="1"/>
  <c r="K1435" i="1"/>
  <c r="L1435" i="1"/>
  <c r="K1436" i="1"/>
  <c r="L1436" i="1"/>
  <c r="K1437" i="1"/>
  <c r="L1437" i="1"/>
  <c r="K1438" i="1"/>
  <c r="L1438" i="1"/>
  <c r="K1439" i="1"/>
  <c r="L1439" i="1"/>
  <c r="K1440" i="1"/>
  <c r="L1440" i="1"/>
  <c r="K1441" i="1"/>
  <c r="L1441" i="1"/>
  <c r="K1442" i="1"/>
  <c r="L1442" i="1"/>
  <c r="K1443" i="1"/>
  <c r="L1443" i="1"/>
  <c r="K1444" i="1"/>
  <c r="L1444" i="1"/>
  <c r="K1445" i="1"/>
  <c r="L1445" i="1"/>
  <c r="K1446" i="1"/>
  <c r="L1446" i="1"/>
  <c r="K1447" i="1"/>
  <c r="L1447" i="1"/>
  <c r="K1448" i="1"/>
  <c r="L1448" i="1"/>
  <c r="K1449" i="1"/>
  <c r="L1449" i="1"/>
  <c r="K1450" i="1"/>
  <c r="L1450" i="1"/>
  <c r="K1451" i="1"/>
  <c r="L1451" i="1"/>
  <c r="K1452" i="1"/>
  <c r="L1452" i="1"/>
  <c r="K1453" i="1"/>
  <c r="L1453" i="1"/>
  <c r="K1454" i="1"/>
  <c r="L1454" i="1"/>
  <c r="K1455" i="1"/>
  <c r="L1455" i="1"/>
  <c r="K1456" i="1"/>
  <c r="L1456" i="1"/>
  <c r="K1457" i="1"/>
  <c r="L1457" i="1"/>
  <c r="K1458" i="1"/>
  <c r="L1458" i="1"/>
  <c r="K1459" i="1"/>
  <c r="L1459" i="1"/>
  <c r="K1460" i="1"/>
  <c r="L1460" i="1"/>
  <c r="K1461" i="1"/>
  <c r="L1461" i="1"/>
  <c r="K1462" i="1"/>
  <c r="L1462" i="1"/>
  <c r="K1463" i="1"/>
  <c r="L1463" i="1"/>
  <c r="K1464" i="1"/>
  <c r="L1464" i="1"/>
  <c r="K1465" i="1"/>
  <c r="L1465" i="1"/>
  <c r="K1466" i="1"/>
  <c r="L1466" i="1"/>
  <c r="K1467" i="1"/>
  <c r="L1467" i="1"/>
  <c r="K1468" i="1"/>
  <c r="L1468" i="1"/>
  <c r="K1469" i="1"/>
  <c r="L1469" i="1"/>
  <c r="K1470" i="1"/>
  <c r="L1470" i="1"/>
  <c r="K1471" i="1"/>
  <c r="L1471" i="1"/>
  <c r="K1472" i="1"/>
  <c r="L1472" i="1"/>
  <c r="K1473" i="1"/>
  <c r="L1473" i="1"/>
  <c r="K1474" i="1"/>
  <c r="L1474" i="1"/>
  <c r="K1475" i="1"/>
  <c r="L1475" i="1"/>
  <c r="K1476" i="1"/>
  <c r="L1476" i="1"/>
  <c r="K1477" i="1"/>
  <c r="L1477" i="1"/>
  <c r="K1478" i="1"/>
  <c r="L1478" i="1"/>
  <c r="K1479" i="1"/>
  <c r="L1479" i="1"/>
  <c r="K1480" i="1"/>
  <c r="L1480" i="1"/>
  <c r="K1481" i="1"/>
  <c r="L1481" i="1"/>
  <c r="K1482" i="1"/>
  <c r="L1482" i="1"/>
  <c r="K1483" i="1"/>
  <c r="L1483" i="1"/>
  <c r="K1484" i="1"/>
  <c r="L1484" i="1"/>
  <c r="K1485" i="1"/>
  <c r="L1485" i="1"/>
  <c r="K1486" i="1"/>
  <c r="L1486" i="1"/>
  <c r="K1487" i="1"/>
  <c r="L1487" i="1"/>
  <c r="K1488" i="1"/>
  <c r="L1488" i="1"/>
  <c r="K1489" i="1"/>
  <c r="L1489" i="1"/>
  <c r="K1490" i="1"/>
  <c r="L1490" i="1"/>
  <c r="K1491" i="1"/>
  <c r="L1491" i="1"/>
  <c r="K1492" i="1"/>
  <c r="L1492" i="1"/>
  <c r="K1493" i="1"/>
  <c r="L1493" i="1"/>
  <c r="K1494" i="1"/>
  <c r="L1494" i="1"/>
  <c r="K1495" i="1"/>
  <c r="L1495" i="1"/>
  <c r="K1496" i="1"/>
  <c r="L1496" i="1"/>
  <c r="K1497" i="1"/>
  <c r="L1497" i="1"/>
  <c r="K1498" i="1"/>
  <c r="L1498" i="1"/>
  <c r="K1499" i="1"/>
  <c r="L1499" i="1"/>
  <c r="K1500" i="1"/>
  <c r="L1500" i="1"/>
  <c r="K1501" i="1"/>
  <c r="L1501" i="1"/>
  <c r="K1502" i="1"/>
  <c r="L1502" i="1"/>
  <c r="K1503" i="1"/>
  <c r="L1503" i="1"/>
  <c r="K1504" i="1"/>
  <c r="L1504" i="1"/>
  <c r="K1505" i="1"/>
  <c r="L1505" i="1"/>
  <c r="K1506" i="1"/>
  <c r="L1506" i="1"/>
  <c r="K1507" i="1"/>
  <c r="L1507" i="1"/>
  <c r="K1508" i="1"/>
  <c r="L1508" i="1"/>
  <c r="K1509" i="1"/>
  <c r="L1509" i="1"/>
  <c r="K1510" i="1"/>
  <c r="L1510" i="1"/>
  <c r="K1511" i="1"/>
  <c r="L1511" i="1"/>
  <c r="K1512" i="1"/>
  <c r="L1512" i="1"/>
  <c r="K1513" i="1"/>
  <c r="L1513" i="1"/>
  <c r="K1514" i="1"/>
  <c r="L1514" i="1"/>
  <c r="K1515" i="1"/>
  <c r="L1515" i="1"/>
  <c r="K1516" i="1"/>
  <c r="L1516" i="1"/>
  <c r="K1517" i="1"/>
  <c r="L1517" i="1"/>
  <c r="K1518" i="1"/>
  <c r="L1518" i="1"/>
  <c r="K1519" i="1"/>
  <c r="L1519" i="1"/>
  <c r="K1520" i="1"/>
  <c r="L1520" i="1"/>
  <c r="K1521" i="1"/>
  <c r="L1521" i="1"/>
  <c r="K1522" i="1"/>
  <c r="L1522" i="1"/>
  <c r="K1523" i="1"/>
  <c r="L1523" i="1"/>
  <c r="K1524" i="1"/>
  <c r="L1524" i="1"/>
  <c r="K1525" i="1"/>
  <c r="L1525" i="1"/>
  <c r="K1526" i="1"/>
  <c r="L1526" i="1"/>
  <c r="K1527" i="1"/>
  <c r="L1527" i="1"/>
  <c r="K1528" i="1"/>
  <c r="L1528" i="1"/>
  <c r="K1529" i="1"/>
  <c r="L1529" i="1"/>
  <c r="K1530" i="1"/>
  <c r="L1530" i="1"/>
  <c r="K1531" i="1"/>
  <c r="L1531" i="1"/>
  <c r="K1532" i="1"/>
  <c r="L1532" i="1"/>
  <c r="K1533" i="1"/>
  <c r="L1533" i="1"/>
  <c r="K1534" i="1"/>
  <c r="L1534" i="1"/>
  <c r="K1535" i="1"/>
  <c r="L1535" i="1"/>
  <c r="K1536" i="1"/>
  <c r="L1536" i="1"/>
  <c r="K1537" i="1"/>
  <c r="L1537" i="1"/>
  <c r="K1538" i="1"/>
  <c r="L1538" i="1"/>
  <c r="K1539" i="1"/>
  <c r="L1539" i="1"/>
  <c r="K1540" i="1"/>
  <c r="L1540" i="1"/>
  <c r="K1541" i="1"/>
  <c r="L1541" i="1"/>
  <c r="K1542" i="1"/>
  <c r="L1542" i="1"/>
  <c r="K1543" i="1"/>
  <c r="L1543" i="1"/>
  <c r="K1544" i="1"/>
  <c r="L1544" i="1"/>
  <c r="K1545" i="1"/>
  <c r="L1545" i="1"/>
  <c r="K1546" i="1"/>
  <c r="L1546" i="1"/>
  <c r="K1547" i="1"/>
  <c r="L1547" i="1"/>
  <c r="K1548" i="1"/>
  <c r="L1548" i="1"/>
  <c r="K1549" i="1"/>
  <c r="L1549" i="1"/>
  <c r="K1550" i="1"/>
  <c r="L1550" i="1"/>
  <c r="K1551" i="1"/>
  <c r="L1551" i="1"/>
  <c r="K1552" i="1"/>
  <c r="L1552" i="1"/>
  <c r="K1553" i="1"/>
  <c r="L1553" i="1"/>
  <c r="K1554" i="1"/>
  <c r="L1554" i="1"/>
  <c r="K1555" i="1"/>
  <c r="L1555" i="1"/>
  <c r="K1556" i="1"/>
  <c r="L1556" i="1"/>
  <c r="K1557" i="1"/>
  <c r="L1557" i="1"/>
  <c r="K1558" i="1"/>
  <c r="L1558" i="1"/>
  <c r="K1559" i="1"/>
  <c r="L1559" i="1"/>
  <c r="K1560" i="1"/>
  <c r="L1560" i="1"/>
  <c r="K1561" i="1"/>
  <c r="L1561" i="1"/>
  <c r="K1562" i="1"/>
  <c r="L1562" i="1"/>
  <c r="K1563" i="1"/>
  <c r="L1563" i="1"/>
  <c r="K1564" i="1"/>
  <c r="L1564" i="1"/>
  <c r="K1565" i="1"/>
  <c r="L1565" i="1"/>
  <c r="K1566" i="1"/>
  <c r="L1566" i="1"/>
  <c r="K1567" i="1"/>
  <c r="L1567" i="1"/>
  <c r="K1568" i="1"/>
  <c r="L1568" i="1"/>
  <c r="K1569" i="1"/>
  <c r="L1569" i="1"/>
  <c r="K1570" i="1"/>
  <c r="L1570" i="1"/>
  <c r="K1571" i="1"/>
  <c r="L1571" i="1"/>
  <c r="K1572" i="1"/>
  <c r="L1572" i="1"/>
  <c r="K1573" i="1"/>
  <c r="L1573" i="1"/>
  <c r="K1574" i="1"/>
  <c r="L1574" i="1"/>
  <c r="K1575" i="1"/>
  <c r="L1575" i="1"/>
  <c r="K1576" i="1"/>
  <c r="L1576" i="1"/>
  <c r="K1577" i="1"/>
  <c r="L1577" i="1"/>
  <c r="K1578" i="1"/>
  <c r="L1578" i="1"/>
  <c r="K1579" i="1"/>
  <c r="L1579" i="1"/>
  <c r="K1580" i="1"/>
  <c r="L1580" i="1"/>
  <c r="K1581" i="1"/>
  <c r="L1581" i="1"/>
  <c r="K1582" i="1"/>
  <c r="L1582" i="1"/>
  <c r="K1583" i="1"/>
  <c r="L1583" i="1"/>
  <c r="K1584" i="1"/>
  <c r="L1584" i="1"/>
  <c r="K1585" i="1"/>
  <c r="L1585" i="1"/>
  <c r="K1586" i="1"/>
  <c r="L1586" i="1"/>
  <c r="K1587" i="1"/>
  <c r="L1587" i="1"/>
  <c r="K1588" i="1"/>
  <c r="L1588" i="1"/>
  <c r="K1589" i="1"/>
  <c r="L1589" i="1"/>
  <c r="K1590" i="1"/>
  <c r="L1590" i="1"/>
  <c r="K1591" i="1"/>
  <c r="L1591" i="1"/>
  <c r="K1592" i="1"/>
  <c r="L1592" i="1"/>
  <c r="K1593" i="1"/>
  <c r="L1593" i="1"/>
  <c r="K1594" i="1"/>
  <c r="L1594" i="1"/>
  <c r="K1595" i="1"/>
  <c r="L1595" i="1"/>
  <c r="K1596" i="1"/>
  <c r="L1596" i="1"/>
  <c r="K1597" i="1"/>
  <c r="L1597" i="1"/>
  <c r="K1598" i="1"/>
  <c r="L1598" i="1"/>
  <c r="K1599" i="1"/>
  <c r="L1599" i="1"/>
  <c r="K1600" i="1"/>
  <c r="L1600" i="1"/>
  <c r="K1601" i="1"/>
  <c r="L1601" i="1"/>
  <c r="K1602" i="1"/>
  <c r="L1602" i="1"/>
  <c r="K1603" i="1"/>
  <c r="L1603" i="1"/>
  <c r="K1604" i="1"/>
  <c r="L1604" i="1"/>
  <c r="K1605" i="1"/>
  <c r="L1605" i="1"/>
  <c r="K1606" i="1"/>
  <c r="L1606" i="1"/>
  <c r="K1607" i="1"/>
  <c r="L1607" i="1"/>
  <c r="K1608" i="1"/>
  <c r="L1608" i="1"/>
  <c r="K1609" i="1"/>
  <c r="L1609" i="1"/>
  <c r="K1610" i="1"/>
  <c r="L1610" i="1"/>
  <c r="K1611" i="1"/>
  <c r="L1611" i="1"/>
  <c r="K1612" i="1"/>
  <c r="L1612" i="1"/>
  <c r="K1613" i="1"/>
  <c r="L1613" i="1"/>
  <c r="K1614" i="1"/>
  <c r="L1614" i="1"/>
  <c r="K1615" i="1"/>
  <c r="L1615" i="1"/>
  <c r="K1616" i="1"/>
  <c r="L1616" i="1"/>
  <c r="K1617" i="1"/>
  <c r="L1617" i="1"/>
  <c r="K1618" i="1"/>
  <c r="L1618" i="1"/>
  <c r="K1619" i="1"/>
  <c r="L1619" i="1"/>
  <c r="K1620" i="1"/>
  <c r="L1620" i="1"/>
  <c r="K1621" i="1"/>
  <c r="L1621" i="1"/>
  <c r="K1622" i="1"/>
  <c r="L1622" i="1"/>
  <c r="K1623" i="1"/>
  <c r="L1623" i="1"/>
  <c r="K1624" i="1"/>
  <c r="L1624" i="1"/>
  <c r="K1625" i="1"/>
  <c r="L1625" i="1"/>
  <c r="K1626" i="1"/>
  <c r="L1626" i="1"/>
  <c r="K1627" i="1"/>
  <c r="L1627" i="1"/>
  <c r="K1628" i="1"/>
  <c r="L1628" i="1"/>
  <c r="K1629" i="1"/>
  <c r="L1629" i="1"/>
  <c r="K1630" i="1"/>
  <c r="L1630" i="1"/>
  <c r="K1631" i="1"/>
  <c r="L1631" i="1"/>
  <c r="K1632" i="1"/>
  <c r="L1632" i="1"/>
  <c r="K1633" i="1"/>
  <c r="L1633" i="1"/>
  <c r="K1634" i="1"/>
  <c r="L1634" i="1"/>
  <c r="K1635" i="1"/>
  <c r="L1635" i="1"/>
  <c r="K1636" i="1"/>
  <c r="L1636" i="1"/>
  <c r="K1637" i="1"/>
  <c r="L1637" i="1"/>
  <c r="K1638" i="1"/>
  <c r="L1638" i="1"/>
  <c r="K1639" i="1"/>
  <c r="L1639" i="1"/>
  <c r="K1640" i="1"/>
  <c r="L1640" i="1"/>
  <c r="K1641" i="1"/>
  <c r="L1641" i="1"/>
  <c r="K1642" i="1"/>
  <c r="L1642" i="1"/>
  <c r="K1643" i="1"/>
  <c r="L1643" i="1"/>
  <c r="K1644" i="1"/>
  <c r="L1644" i="1"/>
  <c r="K1645" i="1"/>
  <c r="L1645" i="1"/>
  <c r="K1646" i="1"/>
  <c r="L1646" i="1"/>
  <c r="K1647" i="1"/>
  <c r="L1647" i="1"/>
  <c r="K1648" i="1"/>
  <c r="L1648" i="1"/>
  <c r="K1649" i="1"/>
  <c r="L1649" i="1"/>
  <c r="K1650" i="1"/>
  <c r="L1650" i="1"/>
  <c r="K1651" i="1"/>
  <c r="L1651" i="1"/>
  <c r="K1652" i="1"/>
  <c r="L1652" i="1"/>
  <c r="K1653" i="1"/>
  <c r="L1653" i="1"/>
  <c r="K1654" i="1"/>
  <c r="L1654" i="1"/>
  <c r="K1655" i="1"/>
  <c r="L1655" i="1"/>
  <c r="K1656" i="1"/>
  <c r="L1656" i="1"/>
  <c r="K1657" i="1"/>
  <c r="L1657" i="1"/>
  <c r="K1658" i="1"/>
  <c r="L1658" i="1"/>
  <c r="K1659" i="1"/>
  <c r="L1659" i="1"/>
  <c r="K1660" i="1"/>
  <c r="L1660" i="1"/>
  <c r="K1661" i="1"/>
  <c r="L1661" i="1"/>
  <c r="K1662" i="1"/>
  <c r="L1662" i="1"/>
  <c r="K1663" i="1"/>
  <c r="L1663" i="1"/>
  <c r="K1664" i="1"/>
  <c r="L1664" i="1"/>
  <c r="K1665" i="1"/>
  <c r="L1665" i="1"/>
  <c r="K1666" i="1"/>
  <c r="L1666" i="1"/>
  <c r="K1667" i="1"/>
  <c r="L1667" i="1"/>
  <c r="K1668" i="1"/>
  <c r="L1668" i="1"/>
  <c r="K1669" i="1"/>
  <c r="L1669" i="1"/>
  <c r="K1670" i="1"/>
  <c r="L1670" i="1"/>
  <c r="K1671" i="1"/>
  <c r="L1671" i="1"/>
  <c r="K1672" i="1"/>
  <c r="L1672" i="1"/>
  <c r="K1673" i="1"/>
  <c r="L1673" i="1"/>
  <c r="K1674" i="1"/>
  <c r="L1674" i="1"/>
  <c r="K1675" i="1"/>
  <c r="L1675" i="1"/>
  <c r="K1676" i="1"/>
  <c r="L1676" i="1"/>
  <c r="K1677" i="1"/>
  <c r="L1677" i="1"/>
  <c r="K1678" i="1"/>
  <c r="L1678" i="1"/>
  <c r="K1679" i="1"/>
  <c r="L1679" i="1"/>
  <c r="K1680" i="1"/>
  <c r="L1680" i="1"/>
  <c r="K1681" i="1"/>
  <c r="L1681" i="1"/>
  <c r="K1682" i="1"/>
  <c r="L1682" i="1"/>
  <c r="K1683" i="1"/>
  <c r="L1683" i="1"/>
  <c r="K1684" i="1"/>
  <c r="L1684" i="1"/>
  <c r="K1685" i="1"/>
  <c r="L1685" i="1"/>
  <c r="K1686" i="1"/>
  <c r="L1686" i="1"/>
  <c r="K1687" i="1"/>
  <c r="L1687" i="1"/>
  <c r="K1688" i="1"/>
  <c r="L1688" i="1"/>
  <c r="K1689" i="1"/>
  <c r="L1689" i="1"/>
  <c r="K1690" i="1"/>
  <c r="L1690" i="1"/>
  <c r="K1691" i="1"/>
  <c r="L1691" i="1"/>
  <c r="K1692" i="1"/>
  <c r="L1692" i="1"/>
  <c r="K1693" i="1"/>
  <c r="L1693" i="1"/>
  <c r="K1694" i="1"/>
  <c r="L1694" i="1"/>
  <c r="K1695" i="1"/>
  <c r="L1695" i="1"/>
  <c r="K1696" i="1"/>
  <c r="L1696" i="1"/>
  <c r="K1697" i="1"/>
  <c r="L1697" i="1"/>
  <c r="K1698" i="1"/>
  <c r="L1698" i="1"/>
  <c r="K1699" i="1"/>
  <c r="L1699" i="1"/>
  <c r="K1700" i="1"/>
  <c r="L1700" i="1"/>
  <c r="K1701" i="1"/>
  <c r="L1701" i="1"/>
  <c r="K1702" i="1"/>
  <c r="L1702" i="1"/>
  <c r="K1703" i="1"/>
  <c r="L1703" i="1"/>
  <c r="K1704" i="1"/>
  <c r="L1704" i="1"/>
  <c r="K1705" i="1"/>
  <c r="L1705" i="1"/>
  <c r="K1706" i="1"/>
  <c r="L1706" i="1"/>
  <c r="K1707" i="1"/>
  <c r="L1707" i="1"/>
  <c r="K1708" i="1"/>
  <c r="L1708" i="1"/>
  <c r="K1709" i="1"/>
  <c r="L1709" i="1"/>
  <c r="K1710" i="1"/>
  <c r="L1710" i="1"/>
  <c r="K1711" i="1"/>
  <c r="L1711" i="1"/>
  <c r="K1712" i="1"/>
  <c r="L1712" i="1"/>
  <c r="K1713" i="1"/>
  <c r="L1713" i="1"/>
  <c r="K1714" i="1"/>
  <c r="L1714" i="1"/>
  <c r="K1715" i="1"/>
  <c r="L1715" i="1"/>
  <c r="K1716" i="1"/>
  <c r="L1716" i="1"/>
  <c r="K1717" i="1"/>
  <c r="L1717" i="1"/>
  <c r="K1718" i="1"/>
  <c r="L1718" i="1"/>
  <c r="K1719" i="1"/>
  <c r="L1719" i="1"/>
  <c r="K1720" i="1"/>
  <c r="L1720" i="1"/>
  <c r="K1721" i="1"/>
  <c r="L1721" i="1"/>
  <c r="K1722" i="1"/>
  <c r="L1722" i="1"/>
  <c r="K1723" i="1"/>
  <c r="L1723" i="1"/>
  <c r="K1724" i="1"/>
  <c r="L1724" i="1"/>
  <c r="K1725" i="1"/>
  <c r="L1725" i="1"/>
  <c r="K1726" i="1"/>
  <c r="L1726" i="1"/>
  <c r="K1727" i="1"/>
  <c r="L1727" i="1"/>
  <c r="K1728" i="1"/>
  <c r="L1728" i="1"/>
  <c r="K1729" i="1"/>
  <c r="L1729" i="1"/>
  <c r="K1730" i="1"/>
  <c r="L1730" i="1"/>
  <c r="K1731" i="1"/>
  <c r="L1731" i="1"/>
  <c r="K1732" i="1"/>
  <c r="L1732" i="1"/>
  <c r="K1733" i="1"/>
  <c r="L1733" i="1"/>
  <c r="K1734" i="1"/>
  <c r="L1734" i="1"/>
  <c r="K1735" i="1"/>
  <c r="L1735" i="1"/>
  <c r="K1736" i="1"/>
  <c r="L1736" i="1"/>
  <c r="K1737" i="1"/>
  <c r="L1737" i="1"/>
  <c r="K1738" i="1"/>
  <c r="L1738" i="1"/>
  <c r="K1739" i="1"/>
  <c r="L1739" i="1"/>
  <c r="K1740" i="1"/>
  <c r="L1740" i="1"/>
  <c r="K1741" i="1"/>
  <c r="L1741" i="1"/>
  <c r="K1742" i="1"/>
  <c r="L1742" i="1"/>
  <c r="K1743" i="1"/>
  <c r="L1743" i="1"/>
  <c r="K1744" i="1"/>
  <c r="L1744" i="1"/>
  <c r="K1745" i="1"/>
  <c r="L1745" i="1"/>
  <c r="K1746" i="1"/>
  <c r="L1746" i="1"/>
  <c r="K1747" i="1"/>
  <c r="L1747" i="1"/>
  <c r="K1748" i="1"/>
  <c r="L1748" i="1"/>
  <c r="K1749" i="1"/>
  <c r="L1749" i="1"/>
  <c r="K1750" i="1"/>
  <c r="L1750" i="1"/>
  <c r="K1751" i="1"/>
  <c r="L1751" i="1"/>
  <c r="K1752" i="1"/>
  <c r="L1752" i="1"/>
  <c r="K1753" i="1"/>
  <c r="L1753" i="1"/>
  <c r="K1754" i="1"/>
  <c r="L1754" i="1"/>
  <c r="K1755" i="1"/>
  <c r="L1755" i="1"/>
  <c r="K1756" i="1"/>
  <c r="L1756" i="1"/>
  <c r="K1757" i="1"/>
  <c r="L1757" i="1"/>
  <c r="K1758" i="1"/>
  <c r="L1758" i="1"/>
  <c r="K1759" i="1"/>
  <c r="L1759" i="1"/>
  <c r="K1760" i="1"/>
  <c r="L1760" i="1"/>
  <c r="K1761" i="1"/>
  <c r="L1761" i="1"/>
  <c r="K1762" i="1"/>
  <c r="L1762" i="1"/>
  <c r="K1763" i="1"/>
  <c r="L1763" i="1"/>
  <c r="K1764" i="1"/>
  <c r="L1764" i="1"/>
  <c r="K1765" i="1"/>
  <c r="L1765" i="1"/>
  <c r="K1766" i="1"/>
  <c r="L1766" i="1"/>
  <c r="K1767" i="1"/>
  <c r="L1767" i="1"/>
  <c r="K1768" i="1"/>
  <c r="L1768" i="1"/>
  <c r="K1769" i="1"/>
  <c r="L1769" i="1"/>
  <c r="K1770" i="1"/>
  <c r="L1770" i="1"/>
  <c r="K1771" i="1"/>
  <c r="L1771" i="1"/>
  <c r="K1772" i="1"/>
  <c r="L1772" i="1"/>
  <c r="K1773" i="1"/>
  <c r="L1773" i="1"/>
  <c r="K1774" i="1"/>
  <c r="L1774" i="1"/>
  <c r="K1775" i="1"/>
  <c r="L1775" i="1"/>
  <c r="K1776" i="1"/>
  <c r="L1776" i="1"/>
  <c r="K1777" i="1"/>
  <c r="L1777" i="1"/>
  <c r="K1778" i="1"/>
  <c r="L1778" i="1"/>
  <c r="K1779" i="1"/>
  <c r="L1779" i="1"/>
  <c r="K1780" i="1"/>
  <c r="L1780" i="1"/>
  <c r="K1781" i="1"/>
  <c r="L1781" i="1"/>
  <c r="K1782" i="1"/>
  <c r="L1782" i="1"/>
  <c r="K1783" i="1"/>
  <c r="L1783" i="1"/>
  <c r="K1784" i="1"/>
  <c r="L1784" i="1"/>
  <c r="K1785" i="1"/>
  <c r="L1785" i="1"/>
  <c r="K1786" i="1"/>
  <c r="L1786" i="1"/>
  <c r="K1787" i="1"/>
  <c r="L1787" i="1"/>
  <c r="K1788" i="1"/>
  <c r="L1788" i="1"/>
  <c r="K1789" i="1"/>
  <c r="L1789" i="1"/>
  <c r="K1790" i="1"/>
  <c r="L1790" i="1"/>
  <c r="K1791" i="1"/>
  <c r="L1791" i="1"/>
  <c r="K1792" i="1"/>
  <c r="L1792" i="1"/>
  <c r="K1793" i="1"/>
  <c r="L1793" i="1"/>
  <c r="K1794" i="1"/>
  <c r="L1794" i="1"/>
  <c r="K1795" i="1"/>
  <c r="L1795" i="1"/>
  <c r="K1796" i="1"/>
  <c r="L1796" i="1"/>
  <c r="K1797" i="1"/>
  <c r="L1797" i="1"/>
  <c r="K1798" i="1"/>
  <c r="L1798" i="1"/>
  <c r="K1799" i="1"/>
  <c r="L1799" i="1"/>
  <c r="K1800" i="1"/>
  <c r="L180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James Hanlon</author>
  </authors>
  <commentList>
    <comment ref="A518" authorId="0" shapeId="0" xr:uid="{C38DDFDB-C560-CF4E-A81B-4A828319A711}">
      <text>
        <r>
          <rPr>
            <b/>
            <sz val="9"/>
            <color rgb="FF000000"/>
            <rFont val="Tahoma"/>
            <family val="2"/>
          </rPr>
          <t>User:</t>
        </r>
        <r>
          <rPr>
            <sz val="9"/>
            <color rgb="FF000000"/>
            <rFont val="Tahoma"/>
            <family val="2"/>
          </rPr>
          <t xml:space="preserve">
</t>
        </r>
        <r>
          <rPr>
            <sz val="9"/>
            <color rgb="FF000000"/>
            <rFont val="Tahoma"/>
            <family val="2"/>
          </rPr>
          <t>sample 025 for Concawe</t>
        </r>
      </text>
    </comment>
    <comment ref="A704" authorId="1" shapeId="0" xr:uid="{3DBB9F3B-0C83-5A45-9B0B-F166E6274873}">
      <text>
        <r>
          <rPr>
            <b/>
            <sz val="9"/>
            <color indexed="81"/>
            <rFont val="Tahoma"/>
            <family val="2"/>
          </rPr>
          <t>James Hanlon:</t>
        </r>
        <r>
          <rPr>
            <sz val="9"/>
            <color indexed="81"/>
            <rFont val="Tahoma"/>
            <family val="2"/>
          </rPr>
          <t xml:space="preserve">
there are three samples presented for this data- results bit over the place (sample 082)-ask Concawe about these?</t>
        </r>
      </text>
    </comment>
  </commentList>
</comments>
</file>

<file path=xl/sharedStrings.xml><?xml version="1.0" encoding="utf-8"?>
<sst xmlns="http://schemas.openxmlformats.org/spreadsheetml/2006/main" count="13779" uniqueCount="2097">
  <si>
    <t>CONCAWE</t>
  </si>
  <si>
    <t>C18 tri-aromatics</t>
  </si>
  <si>
    <t>Cracked GO</t>
  </si>
  <si>
    <t>Distillates (petroleum), light thermal cracked</t>
  </si>
  <si>
    <t>265-084-37</t>
  </si>
  <si>
    <t>C17 tri-aromatics</t>
  </si>
  <si>
    <t>265-084-36</t>
  </si>
  <si>
    <t>C18 di-aromatics</t>
  </si>
  <si>
    <t>265-084-35</t>
  </si>
  <si>
    <t>C15 di-aromatics</t>
  </si>
  <si>
    <t>265-084-34</t>
  </si>
  <si>
    <t>C14 di-aromatics</t>
  </si>
  <si>
    <t>265-084-33</t>
  </si>
  <si>
    <t>C13 di-aromatics</t>
  </si>
  <si>
    <t>265-084-32</t>
  </si>
  <si>
    <t>C17 naphthenic mono-aromatics</t>
  </si>
  <si>
    <t>265-084-31</t>
  </si>
  <si>
    <t>C16 naphthenic mono-aromatics</t>
  </si>
  <si>
    <t>265-084-30</t>
  </si>
  <si>
    <t>C15 naphthenic mono-aromatics</t>
  </si>
  <si>
    <t>265-084-29</t>
  </si>
  <si>
    <t>C14 naphthenic mono-aromatics</t>
  </si>
  <si>
    <t>265-084-28</t>
  </si>
  <si>
    <t>C18 mono-aromatics</t>
  </si>
  <si>
    <t>265-084-27</t>
  </si>
  <si>
    <t>C17 mono-aromatics</t>
  </si>
  <si>
    <t>265-084-26</t>
  </si>
  <si>
    <t>C16 mono-aromatics</t>
  </si>
  <si>
    <t>265-084-25</t>
  </si>
  <si>
    <t>C15 mono-aromatics</t>
  </si>
  <si>
    <t>265-084-24</t>
  </si>
  <si>
    <t>C14 mono-aromatics</t>
  </si>
  <si>
    <t>265-084-23</t>
  </si>
  <si>
    <t>C16 di-naphthenics</t>
  </si>
  <si>
    <t>265-084-22</t>
  </si>
  <si>
    <t>C15 di-naphthenics</t>
  </si>
  <si>
    <t>265-084-21</t>
  </si>
  <si>
    <t>C14 di-naphthenics</t>
  </si>
  <si>
    <t>265-084-20</t>
  </si>
  <si>
    <t>C23 naphthenics</t>
  </si>
  <si>
    <t>265-084-19</t>
  </si>
  <si>
    <t>C22 naphthenics</t>
  </si>
  <si>
    <t>265-084-18</t>
  </si>
  <si>
    <t>C21 naphthenics</t>
  </si>
  <si>
    <t>265-084-17</t>
  </si>
  <si>
    <t>C20 naphthenics</t>
  </si>
  <si>
    <t>265-084-16</t>
  </si>
  <si>
    <t>C19 naphthenics</t>
  </si>
  <si>
    <t>265-084-15</t>
  </si>
  <si>
    <t>C18 naphthenics</t>
  </si>
  <si>
    <t>265-084-14</t>
  </si>
  <si>
    <t>C17 naphthenics</t>
  </si>
  <si>
    <t>265-084-13</t>
  </si>
  <si>
    <t>C16 naphthenics</t>
  </si>
  <si>
    <t>265-084-12</t>
  </si>
  <si>
    <t>C15 naphthenics</t>
  </si>
  <si>
    <t>265-084-11</t>
  </si>
  <si>
    <t>C14 naphthenics</t>
  </si>
  <si>
    <t>265-084-10</t>
  </si>
  <si>
    <t>C18 normal paraffin</t>
  </si>
  <si>
    <t>265-084-9</t>
  </si>
  <si>
    <t>C17 normal paraffin</t>
  </si>
  <si>
    <t>265-084-8</t>
  </si>
  <si>
    <t>C16 normal paraffin</t>
  </si>
  <si>
    <t>265-084-7</t>
  </si>
  <si>
    <t>C15 normal paraffin</t>
  </si>
  <si>
    <t>265-084-6</t>
  </si>
  <si>
    <t>C14 normal paraffin</t>
  </si>
  <si>
    <t>265-084-5</t>
  </si>
  <si>
    <t>C13 naphthenic mono-aromatics</t>
  </si>
  <si>
    <t>Kerosine</t>
  </si>
  <si>
    <t>Kerosine (petroleum), hydrodesulfurized</t>
  </si>
  <si>
    <t>265-184-47</t>
  </si>
  <si>
    <t>C12 naphthenic mono-aromatics</t>
  </si>
  <si>
    <t>265-184-46</t>
  </si>
  <si>
    <t>C11 naphthenic mono-aromatics</t>
  </si>
  <si>
    <t>265-184-45</t>
  </si>
  <si>
    <t>265-184-44</t>
  </si>
  <si>
    <t>265-184-43</t>
  </si>
  <si>
    <t>C13 mono-aromatics</t>
  </si>
  <si>
    <t>265-184-42</t>
  </si>
  <si>
    <t>C12 mono-aromatics</t>
  </si>
  <si>
    <t>265-184-41</t>
  </si>
  <si>
    <t>C11 mono-aromatics</t>
  </si>
  <si>
    <t>265-184-40</t>
  </si>
  <si>
    <t>C10 mono-aromatics</t>
  </si>
  <si>
    <t>265-184-39</t>
  </si>
  <si>
    <t>C9 mono-aromatics</t>
  </si>
  <si>
    <t>265-184-38</t>
  </si>
  <si>
    <t>C8 mono-aromatics</t>
  </si>
  <si>
    <t>265-184-37</t>
  </si>
  <si>
    <t>C12 di-naphthenics</t>
  </si>
  <si>
    <t>265-184-36</t>
  </si>
  <si>
    <t>C11 di-naphthenics</t>
  </si>
  <si>
    <t>265-184-35</t>
  </si>
  <si>
    <t>C10 di-naphthenics</t>
  </si>
  <si>
    <t>265-184-34</t>
  </si>
  <si>
    <t>265-184-33</t>
  </si>
  <si>
    <t>C13 naphthenics</t>
  </si>
  <si>
    <t>265-184-32</t>
  </si>
  <si>
    <t>C12 naphthenics</t>
  </si>
  <si>
    <t>265-184-31</t>
  </si>
  <si>
    <t>C11 naphthenics</t>
  </si>
  <si>
    <t>265-184-30</t>
  </si>
  <si>
    <t>C10 naphthenics</t>
  </si>
  <si>
    <t>265-184-29</t>
  </si>
  <si>
    <t>C9 naphthenics</t>
  </si>
  <si>
    <t>265-184-28</t>
  </si>
  <si>
    <t>C8 naphthenics</t>
  </si>
  <si>
    <t>265-184-27</t>
  </si>
  <si>
    <t>C14 ethyl/dimethyl branched paraffins</t>
  </si>
  <si>
    <t>265-184-26</t>
  </si>
  <si>
    <t>C13 ethyl/dimethyl branched paraffins</t>
  </si>
  <si>
    <t>265-184-25</t>
  </si>
  <si>
    <t>C12 ethyl/dimethyl branched paraffins</t>
  </si>
  <si>
    <t>265-184-24</t>
  </si>
  <si>
    <t>C11 ethyl/dimethyl branched paraffins</t>
  </si>
  <si>
    <t>265-184-23</t>
  </si>
  <si>
    <t>C10 ethyl/dimethyl branched paraffins</t>
  </si>
  <si>
    <t>265-184-22</t>
  </si>
  <si>
    <t>C14 methyl branched paraffin</t>
  </si>
  <si>
    <t>265-184-21</t>
  </si>
  <si>
    <t>C13 methyl branched paraffin</t>
  </si>
  <si>
    <t>265-184-20</t>
  </si>
  <si>
    <t>C12 methyl branched paraffin</t>
  </si>
  <si>
    <t>265-184-19</t>
  </si>
  <si>
    <t>C11 methyl branched paraffin</t>
  </si>
  <si>
    <t>265-184-18</t>
  </si>
  <si>
    <t>C10 methyl branched paraffin</t>
  </si>
  <si>
    <t>265-184-17</t>
  </si>
  <si>
    <t>C9 methyl branched paraffin</t>
  </si>
  <si>
    <t>265-184-16</t>
  </si>
  <si>
    <t>265-184-15</t>
  </si>
  <si>
    <t>265-184-14</t>
  </si>
  <si>
    <t>C13 normal paraffin</t>
  </si>
  <si>
    <t>265-184-13</t>
  </si>
  <si>
    <t>C12 normal paraffin</t>
  </si>
  <si>
    <t>265-184-12</t>
  </si>
  <si>
    <t>C11 normal paraffin</t>
  </si>
  <si>
    <t>265-184-11</t>
  </si>
  <si>
    <t>C10 normal paraffin</t>
  </si>
  <si>
    <t>265-184-10</t>
  </si>
  <si>
    <t>C9 normal paraffin</t>
  </si>
  <si>
    <t>265-184-9</t>
  </si>
  <si>
    <t>Kerosine (petroleum)</t>
  </si>
  <si>
    <t>232-366-28</t>
  </si>
  <si>
    <t>232-366-27</t>
  </si>
  <si>
    <t>232-366-26</t>
  </si>
  <si>
    <t>232-366-25</t>
  </si>
  <si>
    <t>232-366-24</t>
  </si>
  <si>
    <t>232-366-23</t>
  </si>
  <si>
    <t>232-366-22</t>
  </si>
  <si>
    <t>232-366-21</t>
  </si>
  <si>
    <t>232-366-20</t>
  </si>
  <si>
    <t>232-366-19</t>
  </si>
  <si>
    <t>232-366-18</t>
  </si>
  <si>
    <t>232-366-17</t>
  </si>
  <si>
    <t>232-366-16</t>
  </si>
  <si>
    <t>232-366-15</t>
  </si>
  <si>
    <t>232-366-14</t>
  </si>
  <si>
    <t>232-366-13</t>
  </si>
  <si>
    <t>232-366-12</t>
  </si>
  <si>
    <t>232-366-11</t>
  </si>
  <si>
    <t>232-366-10</t>
  </si>
  <si>
    <t>C8 methyl branched paraffin</t>
  </si>
  <si>
    <t>232-366-9</t>
  </si>
  <si>
    <t>232-366-8</t>
  </si>
  <si>
    <t>232-366-7</t>
  </si>
  <si>
    <t>232-366-6</t>
  </si>
  <si>
    <t>232-366-5</t>
  </si>
  <si>
    <t>232-366-4</t>
  </si>
  <si>
    <t>C23 tri-aromatics</t>
  </si>
  <si>
    <t>HFO</t>
  </si>
  <si>
    <t>Distillates (petroleum), vacuum</t>
  </si>
  <si>
    <t>274-685-21</t>
  </si>
  <si>
    <t>C22 tri-aromatics</t>
  </si>
  <si>
    <t>274-685-20</t>
  </si>
  <si>
    <t>C21 tri-aromatics</t>
  </si>
  <si>
    <t>274-685-19</t>
  </si>
  <si>
    <t>C27 mono-aromatics</t>
  </si>
  <si>
    <t>274-685-18</t>
  </si>
  <si>
    <t>C26 mono-aromatics</t>
  </si>
  <si>
    <t>274-685-17</t>
  </si>
  <si>
    <t>C25 mono-aromatics</t>
  </si>
  <si>
    <t>274-685-16</t>
  </si>
  <si>
    <t>C24 mono-aromatics</t>
  </si>
  <si>
    <t>274-685-15</t>
  </si>
  <si>
    <t>C30 naphthenics</t>
  </si>
  <si>
    <t>274-685-14</t>
  </si>
  <si>
    <t>C29 naphthenics</t>
  </si>
  <si>
    <t>274-685-13</t>
  </si>
  <si>
    <t>C28 naphthenics</t>
  </si>
  <si>
    <t>274-685-12</t>
  </si>
  <si>
    <t>C27 naphthenics</t>
  </si>
  <si>
    <t>274-685-11</t>
  </si>
  <si>
    <t>C26 naphthenics</t>
  </si>
  <si>
    <t>274-685-10</t>
  </si>
  <si>
    <t>C30 ethyl/dimethyl branched paraffins</t>
  </si>
  <si>
    <t>274-685-9</t>
  </si>
  <si>
    <t>C29 ethyl/dimethyl branched paraffins</t>
  </si>
  <si>
    <t>274-685-8</t>
  </si>
  <si>
    <t>C28 ethyl/dimethyl branched paraffins</t>
  </si>
  <si>
    <t>274-685-7</t>
  </si>
  <si>
    <t>C30 methyl branched paraffin</t>
  </si>
  <si>
    <t>274-685-6</t>
  </si>
  <si>
    <t>C29 methyl branched paraffin</t>
  </si>
  <si>
    <t>274-685-5</t>
  </si>
  <si>
    <t>C28 methyl branched paraffin</t>
  </si>
  <si>
    <t>274-685-4</t>
  </si>
  <si>
    <t>C27 methyl branched paraffin</t>
  </si>
  <si>
    <t>274-685-3</t>
  </si>
  <si>
    <t>C26 methyl branched paraffin</t>
  </si>
  <si>
    <t>274-685-2</t>
  </si>
  <si>
    <t>C28 normal paraffin</t>
  </si>
  <si>
    <t>274-685-1</t>
  </si>
  <si>
    <t>C28 mono-aromatics</t>
  </si>
  <si>
    <t>Residues (petroleum), atm. Tower</t>
  </si>
  <si>
    <t>265-045-22</t>
  </si>
  <si>
    <t>265-045-21</t>
  </si>
  <si>
    <t>265-045-20</t>
  </si>
  <si>
    <t>265-045-19</t>
  </si>
  <si>
    <t>265-045-18</t>
  </si>
  <si>
    <t>265-045-17</t>
  </si>
  <si>
    <t>C25 naphthenics</t>
  </si>
  <si>
    <t>265-045-16</t>
  </si>
  <si>
    <t>C24 naphthenics</t>
  </si>
  <si>
    <t>265-045-15</t>
  </si>
  <si>
    <t>265-045-14</t>
  </si>
  <si>
    <t>265-045-13</t>
  </si>
  <si>
    <t>265-045-12</t>
  </si>
  <si>
    <t>265-045-11</t>
  </si>
  <si>
    <t>265-045-10</t>
  </si>
  <si>
    <t>265-045-9</t>
  </si>
  <si>
    <t>265-045-8</t>
  </si>
  <si>
    <t>265-045-7</t>
  </si>
  <si>
    <t>265-045-6</t>
  </si>
  <si>
    <t>265-045-5</t>
  </si>
  <si>
    <t>265-045-4</t>
  </si>
  <si>
    <t>C25 methyl branched paraffin</t>
  </si>
  <si>
    <t>265-045-3</t>
  </si>
  <si>
    <t>C24 methyl branched paraffin</t>
  </si>
  <si>
    <t>265-045-2</t>
  </si>
  <si>
    <t>C19 tri-aromatics</t>
  </si>
  <si>
    <t>Fuel oil, residual</t>
  </si>
  <si>
    <t>270-675-34</t>
  </si>
  <si>
    <t>270-675-33</t>
  </si>
  <si>
    <t>270-675-32</t>
  </si>
  <si>
    <t>C16 tri-aromatics</t>
  </si>
  <si>
    <t>270-675-31</t>
  </si>
  <si>
    <t>C20 di-aromatics</t>
  </si>
  <si>
    <t>270-675-30</t>
  </si>
  <si>
    <t>270-675-29</t>
  </si>
  <si>
    <t>270-675-28</t>
  </si>
  <si>
    <t>C12 di-aromatics</t>
  </si>
  <si>
    <t>270-675-27</t>
  </si>
  <si>
    <t>270-675-26</t>
  </si>
  <si>
    <t>C23 mono-aromatics</t>
  </si>
  <si>
    <t>270-675-25</t>
  </si>
  <si>
    <t>C22 mono-aromatics</t>
  </si>
  <si>
    <t>270-675-24</t>
  </si>
  <si>
    <t>C21 mono-aromatics</t>
  </si>
  <si>
    <t>270-675-23</t>
  </si>
  <si>
    <t>C20 mono-aromatics</t>
  </si>
  <si>
    <t>270-675-22</t>
  </si>
  <si>
    <t>270-675-21</t>
  </si>
  <si>
    <t>270-675-20</t>
  </si>
  <si>
    <t>270-675-19</t>
  </si>
  <si>
    <t>270-675-18</t>
  </si>
  <si>
    <t>270-675-17</t>
  </si>
  <si>
    <t>270-675-16</t>
  </si>
  <si>
    <t>270-675-15</t>
  </si>
  <si>
    <t>270-675-14</t>
  </si>
  <si>
    <t>270-675-13</t>
  </si>
  <si>
    <t>270-675-12</t>
  </si>
  <si>
    <t>270-675-11</t>
  </si>
  <si>
    <t>C27 normal paraffin</t>
  </si>
  <si>
    <t>270-675-10</t>
  </si>
  <si>
    <t>C26 normal paraffin</t>
  </si>
  <si>
    <t>270-675-9</t>
  </si>
  <si>
    <t>C25 normal paraffin</t>
  </si>
  <si>
    <t>270-675-8</t>
  </si>
  <si>
    <t>C24 normal paraffin</t>
  </si>
  <si>
    <t>270-675-7</t>
  </si>
  <si>
    <t>C23 normal paraffin</t>
  </si>
  <si>
    <t>270-675-6</t>
  </si>
  <si>
    <t>LBO</t>
  </si>
  <si>
    <t>Distillates (petroleum), heavy hydrocracked</t>
  </si>
  <si>
    <t>265-077-23</t>
  </si>
  <si>
    <t>265-077-22</t>
  </si>
  <si>
    <t>265-077-21</t>
  </si>
  <si>
    <t>265-077-20</t>
  </si>
  <si>
    <t>265-077-19</t>
  </si>
  <si>
    <t>265-077-18</t>
  </si>
  <si>
    <t>265-077-17</t>
  </si>
  <si>
    <t>265-077-16</t>
  </si>
  <si>
    <t>265-077-15</t>
  </si>
  <si>
    <t>265-077-14</t>
  </si>
  <si>
    <t>265-077-13</t>
  </si>
  <si>
    <t>265-077-12</t>
  </si>
  <si>
    <t>C29 normal paraffin</t>
  </si>
  <si>
    <t>265-077-11</t>
  </si>
  <si>
    <t>265-077-10</t>
  </si>
  <si>
    <t>265-077-9</t>
  </si>
  <si>
    <t>265-077-8</t>
  </si>
  <si>
    <t>265-077-7</t>
  </si>
  <si>
    <t>C20 tri-aromatics</t>
  </si>
  <si>
    <t>Residues (petroleum), catalytic cracking</t>
  </si>
  <si>
    <t>295-511-18</t>
  </si>
  <si>
    <t>295-511-17</t>
  </si>
  <si>
    <t>295-511-16</t>
  </si>
  <si>
    <t>295-511-15</t>
  </si>
  <si>
    <t>295-511-14</t>
  </si>
  <si>
    <t>C15 tri-aromatics</t>
  </si>
  <si>
    <t>295-511-13</t>
  </si>
  <si>
    <t>C14 tri-aromatics</t>
  </si>
  <si>
    <t>295-511-12</t>
  </si>
  <si>
    <t>295-511-11</t>
  </si>
  <si>
    <t>295-511-10</t>
  </si>
  <si>
    <t>295-511-9</t>
  </si>
  <si>
    <t>295-511-8</t>
  </si>
  <si>
    <t>295-511-7</t>
  </si>
  <si>
    <t>295-511-6</t>
  </si>
  <si>
    <t>295-511-5</t>
  </si>
  <si>
    <t>295-511-4</t>
  </si>
  <si>
    <t>295-511-3</t>
  </si>
  <si>
    <t>295-511-2</t>
  </si>
  <si>
    <t>295-511-1</t>
  </si>
  <si>
    <t>295-511-0</t>
  </si>
  <si>
    <t>C7 mono-aromatics</t>
  </si>
  <si>
    <t>Naphtha</t>
  </si>
  <si>
    <t>Naphtha (petroleum), catalytic reformed</t>
  </si>
  <si>
    <t>273-271-13</t>
  </si>
  <si>
    <t>C6 mono-aromatics</t>
  </si>
  <si>
    <t>273-271-12</t>
  </si>
  <si>
    <t>Olefins, C6</t>
  </si>
  <si>
    <t>273-271-11</t>
  </si>
  <si>
    <t>C7 normal paraffin</t>
  </si>
  <si>
    <t>273-271-10</t>
  </si>
  <si>
    <t>C6 normal paraffin</t>
  </si>
  <si>
    <t>273-271-9</t>
  </si>
  <si>
    <t>C5 normal paraffin</t>
  </si>
  <si>
    <t>273-271-8</t>
  </si>
  <si>
    <t>Naphtha (petroleum), full-range alkylate, butane-contg.</t>
  </si>
  <si>
    <t>271-267-1</t>
  </si>
  <si>
    <t>C8 normal paraffin</t>
  </si>
  <si>
    <t>271-267-0</t>
  </si>
  <si>
    <t>C8 mono-naphthenics</t>
  </si>
  <si>
    <t>Naphtha (petroleum), unsweetened</t>
  </si>
  <si>
    <t>272-186-14</t>
  </si>
  <si>
    <t>C7 mono-naphthenics</t>
  </si>
  <si>
    <t>272-186-13</t>
  </si>
  <si>
    <t>272-186-12</t>
  </si>
  <si>
    <t>272-186-11</t>
  </si>
  <si>
    <t>272-186-10</t>
  </si>
  <si>
    <t>272-186-9</t>
  </si>
  <si>
    <t>272-186-8</t>
  </si>
  <si>
    <t>C10 mono-naphthenics</t>
  </si>
  <si>
    <t>272-186-7</t>
  </si>
  <si>
    <t>C9 mono-naphthenics</t>
  </si>
  <si>
    <t>272-186-6</t>
  </si>
  <si>
    <t>272-186-5</t>
  </si>
  <si>
    <t>272-186-4</t>
  </si>
  <si>
    <t>C6 mono-naphthenics</t>
  </si>
  <si>
    <t>272-186-3</t>
  </si>
  <si>
    <t>C19 di-aromatics</t>
  </si>
  <si>
    <t>Residues (petroleum), atmospheric</t>
  </si>
  <si>
    <t>269-777-26</t>
  </si>
  <si>
    <t>C30 mono-aromatics</t>
  </si>
  <si>
    <t>269-777-25</t>
  </si>
  <si>
    <t>C29 mono-aromatics</t>
  </si>
  <si>
    <t>269-777-24</t>
  </si>
  <si>
    <t>269-777-23</t>
  </si>
  <si>
    <t>269-777-22</t>
  </si>
  <si>
    <t>269-777-21</t>
  </si>
  <si>
    <t>269-777-20</t>
  </si>
  <si>
    <t>269-777-19</t>
  </si>
  <si>
    <t>269-777-18</t>
  </si>
  <si>
    <t>269-777-17</t>
  </si>
  <si>
    <t>269-777-16</t>
  </si>
  <si>
    <t>269-777-15</t>
  </si>
  <si>
    <t>269-777-14</t>
  </si>
  <si>
    <t>269-777-13</t>
  </si>
  <si>
    <t>269-777-12</t>
  </si>
  <si>
    <t>269-777-11</t>
  </si>
  <si>
    <t>269-777-10</t>
  </si>
  <si>
    <t>269-777-9</t>
  </si>
  <si>
    <t>269-777-8</t>
  </si>
  <si>
    <t>C30 normal paraffin</t>
  </si>
  <si>
    <t>269-777-7</t>
  </si>
  <si>
    <t>269-777-6</t>
  </si>
  <si>
    <t>269-777-5</t>
  </si>
  <si>
    <t>269-777-4</t>
  </si>
  <si>
    <t>269-777-3</t>
  </si>
  <si>
    <t>Other GO</t>
  </si>
  <si>
    <t>Distillates (petroleum), hydrodesulfurized middle</t>
  </si>
  <si>
    <t>265-183-52</t>
  </si>
  <si>
    <t>265-183-51</t>
  </si>
  <si>
    <t>265-183-50</t>
  </si>
  <si>
    <t>265-183-49</t>
  </si>
  <si>
    <t>265-183-48</t>
  </si>
  <si>
    <t>265-183-47</t>
  </si>
  <si>
    <t>265-183-46</t>
  </si>
  <si>
    <t>265-183-45</t>
  </si>
  <si>
    <t>265-183-44</t>
  </si>
  <si>
    <t>265-183-43</t>
  </si>
  <si>
    <t>265-183-42</t>
  </si>
  <si>
    <t>265-183-41</t>
  </si>
  <si>
    <t>265-183-40</t>
  </si>
  <si>
    <t>265-183-39</t>
  </si>
  <si>
    <t>265-183-38</t>
  </si>
  <si>
    <t>C13 di-naphthenics</t>
  </si>
  <si>
    <t>265-183-37</t>
  </si>
  <si>
    <t>265-183-36</t>
  </si>
  <si>
    <t>265-183-35</t>
  </si>
  <si>
    <t>265-183-34</t>
  </si>
  <si>
    <t>265-183-33</t>
  </si>
  <si>
    <t>265-183-32</t>
  </si>
  <si>
    <t>265-183-31</t>
  </si>
  <si>
    <t>265-183-30</t>
  </si>
  <si>
    <t>265-183-29</t>
  </si>
  <si>
    <t>265-183-28</t>
  </si>
  <si>
    <t>265-183-27</t>
  </si>
  <si>
    <t>265-183-26</t>
  </si>
  <si>
    <t>265-183-25</t>
  </si>
  <si>
    <t>265-183-24</t>
  </si>
  <si>
    <t>C22 methyl branched paraffin</t>
  </si>
  <si>
    <t>265-183-23</t>
  </si>
  <si>
    <t>C23 methyl branched paraffin</t>
  </si>
  <si>
    <t>265-183-22</t>
  </si>
  <si>
    <t>C21 methyl branched paraffin</t>
  </si>
  <si>
    <t>265-183-21</t>
  </si>
  <si>
    <t>C20 ethyl/dimethyl branched paraffins</t>
  </si>
  <si>
    <t>265-183-20</t>
  </si>
  <si>
    <t>C19 methyl branched paraffin</t>
  </si>
  <si>
    <t>265-183-19</t>
  </si>
  <si>
    <t>C18 ethyl/dimethyl branched paraffins</t>
  </si>
  <si>
    <t>265-183-18</t>
  </si>
  <si>
    <t>C16 methyl branched paraffin</t>
  </si>
  <si>
    <t>265-183-17</t>
  </si>
  <si>
    <t>C15 methyl branched paraffin</t>
  </si>
  <si>
    <t>265-183-16</t>
  </si>
  <si>
    <t>265-183-15</t>
  </si>
  <si>
    <t>265-183-14</t>
  </si>
  <si>
    <t>265-183-13</t>
  </si>
  <si>
    <t>C21 normal paraffin</t>
  </si>
  <si>
    <t>265-183-12</t>
  </si>
  <si>
    <t>C20 normal paraffin</t>
  </si>
  <si>
    <t>265-183-11</t>
  </si>
  <si>
    <t>C19 normal paraffin</t>
  </si>
  <si>
    <t>265-183-10</t>
  </si>
  <si>
    <t>265-183-9</t>
  </si>
  <si>
    <t>265-183-8</t>
  </si>
  <si>
    <t>265-183-7</t>
  </si>
  <si>
    <t>265-183-6</t>
  </si>
  <si>
    <t>265-183-5</t>
  </si>
  <si>
    <t>265-183-4</t>
  </si>
  <si>
    <t>265-183-3</t>
  </si>
  <si>
    <t>Naphtha (petroleum), heavy catalytic cracked</t>
  </si>
  <si>
    <t>265-055-10</t>
  </si>
  <si>
    <t>265-055-9</t>
  </si>
  <si>
    <t>265-055-8</t>
  </si>
  <si>
    <t>265-055-7</t>
  </si>
  <si>
    <t>SRGO</t>
  </si>
  <si>
    <t>Distillates (petroleum), full-range straight-run middle</t>
  </si>
  <si>
    <t>272-341-47</t>
  </si>
  <si>
    <t>C17 di-aromatics</t>
  </si>
  <si>
    <t>272-341-46</t>
  </si>
  <si>
    <t>C16 di-aromatics</t>
  </si>
  <si>
    <t>272-341-45</t>
  </si>
  <si>
    <t>272-341-44</t>
  </si>
  <si>
    <t>272-341-43</t>
  </si>
  <si>
    <t>272-341-42</t>
  </si>
  <si>
    <t>C19 naphthenic mono-aromatics</t>
  </si>
  <si>
    <t>272-341-41</t>
  </si>
  <si>
    <t>C18 naphthenic mono-aromatics</t>
  </si>
  <si>
    <t>272-341-40</t>
  </si>
  <si>
    <t>272-341-39</t>
  </si>
  <si>
    <t>272-341-38</t>
  </si>
  <si>
    <t>272-341-37</t>
  </si>
  <si>
    <t>272-341-36</t>
  </si>
  <si>
    <t>272-341-35</t>
  </si>
  <si>
    <t>C19 mono-aromatics</t>
  </si>
  <si>
    <t>272-341-34</t>
  </si>
  <si>
    <t>272-341-33</t>
  </si>
  <si>
    <t>272-341-32</t>
  </si>
  <si>
    <t>272-341-31</t>
  </si>
  <si>
    <t>272-341-30</t>
  </si>
  <si>
    <t>272-341-29</t>
  </si>
  <si>
    <t>272-341-28</t>
  </si>
  <si>
    <t>272-341-27</t>
  </si>
  <si>
    <t>272-341-26</t>
  </si>
  <si>
    <t>272-341-25</t>
  </si>
  <si>
    <t>272-341-24</t>
  </si>
  <si>
    <t>272-341-23</t>
  </si>
  <si>
    <t>272-341-22</t>
  </si>
  <si>
    <t>272-341-21</t>
  </si>
  <si>
    <t>272-341-20</t>
  </si>
  <si>
    <t>C22 iso (branched) paraffin</t>
  </si>
  <si>
    <t>272-341-19</t>
  </si>
  <si>
    <t>C21 iso (branched) paraffin</t>
  </si>
  <si>
    <t>272-341-18</t>
  </si>
  <si>
    <t>C20 iso (branched) paraffin</t>
  </si>
  <si>
    <t>272-341-17</t>
  </si>
  <si>
    <t>C19 iso (branched) paraffin</t>
  </si>
  <si>
    <t>272-341-16</t>
  </si>
  <si>
    <t>C18 iso (branched) paraffin</t>
  </si>
  <si>
    <t>272-341-15</t>
  </si>
  <si>
    <t>C17 ethyl/dimethyl branched paraffins</t>
  </si>
  <si>
    <t>C17 iso (branched) paraffin</t>
  </si>
  <si>
    <t>272-341-14</t>
  </si>
  <si>
    <t>C16 iso (branched) paraffin</t>
  </si>
  <si>
    <t>272-341-13</t>
  </si>
  <si>
    <t>C22 normal paraffin</t>
  </si>
  <si>
    <t>272-341-12</t>
  </si>
  <si>
    <t>272-341-11</t>
  </si>
  <si>
    <t>272-341-10</t>
  </si>
  <si>
    <t>272-341-9</t>
  </si>
  <si>
    <t>272-341-8</t>
  </si>
  <si>
    <t>272-341-7</t>
  </si>
  <si>
    <t>272-341-6</t>
  </si>
  <si>
    <t>272-341-5</t>
  </si>
  <si>
    <t>Residues (petroleum), hydrocracked</t>
  </si>
  <si>
    <t>265-076-33</t>
  </si>
  <si>
    <t>265-076-32</t>
  </si>
  <si>
    <t>265-076-31</t>
  </si>
  <si>
    <t>265-076-30</t>
  </si>
  <si>
    <t>265-076-29</t>
  </si>
  <si>
    <t>265-076-28</t>
  </si>
  <si>
    <t>265-076-27</t>
  </si>
  <si>
    <t>265-076-26</t>
  </si>
  <si>
    <t>265-076-25</t>
  </si>
  <si>
    <t>265-076-24</t>
  </si>
  <si>
    <t>265-076-23</t>
  </si>
  <si>
    <t>265-076-22</t>
  </si>
  <si>
    <t>265-076-21</t>
  </si>
  <si>
    <t>265-076-20</t>
  </si>
  <si>
    <t>265-076-19</t>
  </si>
  <si>
    <t>C27 ethyl/dimethyl branched paraffins</t>
  </si>
  <si>
    <t>265-076-18</t>
  </si>
  <si>
    <t>C26 ethyl/dimethyl branched paraffins</t>
  </si>
  <si>
    <t>265-076-17</t>
  </si>
  <si>
    <t>C25 ethyl/dimethyl branched paraffins</t>
  </si>
  <si>
    <t>265-076-16</t>
  </si>
  <si>
    <t>C24 ethyl/dimethyl branched paraffins</t>
  </si>
  <si>
    <t>265-076-15</t>
  </si>
  <si>
    <t>265-076-14</t>
  </si>
  <si>
    <t>265-076-13</t>
  </si>
  <si>
    <t>265-076-12</t>
  </si>
  <si>
    <t>265-076-11</t>
  </si>
  <si>
    <t>265-076-10</t>
  </si>
  <si>
    <t>265-076-9</t>
  </si>
  <si>
    <t>265-076-8</t>
  </si>
  <si>
    <t>265-076-7</t>
  </si>
  <si>
    <t>265-076-6</t>
  </si>
  <si>
    <t>265-076-5</t>
  </si>
  <si>
    <t>265-076-4</t>
  </si>
  <si>
    <t>265-076-3</t>
  </si>
  <si>
    <t>265-076-2</t>
  </si>
  <si>
    <t>265-076-1</t>
  </si>
  <si>
    <t>Clarified oils (petroleum), catalytic cracked</t>
  </si>
  <si>
    <t>265-064-12</t>
  </si>
  <si>
    <t>265-064-11</t>
  </si>
  <si>
    <t>265-064-10</t>
  </si>
  <si>
    <t>265-064-9</t>
  </si>
  <si>
    <t>265-064-8</t>
  </si>
  <si>
    <t>265-064-7</t>
  </si>
  <si>
    <t>265-064-6</t>
  </si>
  <si>
    <t>Distillates (petroleum), light catalytic cracked</t>
  </si>
  <si>
    <t>265-060-50</t>
  </si>
  <si>
    <t>265-060-49</t>
  </si>
  <si>
    <t>265-060-48</t>
  </si>
  <si>
    <t>265-060-47</t>
  </si>
  <si>
    <t>265-060-46</t>
  </si>
  <si>
    <t>265-060-45</t>
  </si>
  <si>
    <t>265-060-44</t>
  </si>
  <si>
    <t>265-060-43</t>
  </si>
  <si>
    <t>265-060-42</t>
  </si>
  <si>
    <t>265-060-41</t>
  </si>
  <si>
    <t>C11 di-aromatics</t>
  </si>
  <si>
    <t>265-060-40</t>
  </si>
  <si>
    <t>265-060-39</t>
  </si>
  <si>
    <t>265-060-38</t>
  </si>
  <si>
    <t>265-060-37</t>
  </si>
  <si>
    <t>265-060-36</t>
  </si>
  <si>
    <t>265-060-35</t>
  </si>
  <si>
    <t>C10 naphthenic mono-aromatics</t>
  </si>
  <si>
    <t>265-060-34</t>
  </si>
  <si>
    <t>265-060-33</t>
  </si>
  <si>
    <t>265-060-32</t>
  </si>
  <si>
    <t>265-060-31</t>
  </si>
  <si>
    <t>265-060-30</t>
  </si>
  <si>
    <t>265-060-29</t>
  </si>
  <si>
    <t>265-060-28</t>
  </si>
  <si>
    <t>265-060-27</t>
  </si>
  <si>
    <t>265-060-26</t>
  </si>
  <si>
    <t>265-060-25</t>
  </si>
  <si>
    <t>265-060-24</t>
  </si>
  <si>
    <t>265-060-23</t>
  </si>
  <si>
    <t>265-060-22</t>
  </si>
  <si>
    <t>265-060-21</t>
  </si>
  <si>
    <t>265-060-20</t>
  </si>
  <si>
    <t>265-060-19</t>
  </si>
  <si>
    <t>265-060-18</t>
  </si>
  <si>
    <t>C16 ethyl/dimethyl branched paraffins</t>
  </si>
  <si>
    <t>265-060-17</t>
  </si>
  <si>
    <t>C15 ethyl/dimethyl branched paraffins</t>
  </si>
  <si>
    <t>265-060-16</t>
  </si>
  <si>
    <t>265-060-15</t>
  </si>
  <si>
    <t>265-060-14</t>
  </si>
  <si>
    <t>265-060-13</t>
  </si>
  <si>
    <t>265-060-12</t>
  </si>
  <si>
    <t>265-060-11</t>
  </si>
  <si>
    <t>265-060-10</t>
  </si>
  <si>
    <t>265-060-9</t>
  </si>
  <si>
    <t>265-060-8</t>
  </si>
  <si>
    <t>265-060-7</t>
  </si>
  <si>
    <t>265-060-6</t>
  </si>
  <si>
    <t>265-060-5</t>
  </si>
  <si>
    <t>265-060-4</t>
  </si>
  <si>
    <t>VHGO</t>
  </si>
  <si>
    <t>Gas oils (petroleum), light vacuum</t>
  </si>
  <si>
    <t>265-059-68</t>
  </si>
  <si>
    <t>265-059-67</t>
  </si>
  <si>
    <t>C22 naphthenic di-aromatics</t>
  </si>
  <si>
    <t>265-059-66</t>
  </si>
  <si>
    <t>C21 naphthenic di-aromatics</t>
  </si>
  <si>
    <t>265-059-65</t>
  </si>
  <si>
    <t>C20 naphthenic di-aromatics</t>
  </si>
  <si>
    <t>265-059-64</t>
  </si>
  <si>
    <t>C19 naphthenic di-aromatics</t>
  </si>
  <si>
    <t>265-059-63</t>
  </si>
  <si>
    <t>C18 naphthenic di-aromatics</t>
  </si>
  <si>
    <t>265-059-62</t>
  </si>
  <si>
    <t>C17 naphthenic di-aromatics</t>
  </si>
  <si>
    <t>265-059-61</t>
  </si>
  <si>
    <t>C30 naphthenic mono-aromatics</t>
  </si>
  <si>
    <t>265-059-60</t>
  </si>
  <si>
    <t>C29 naphthenic mono-aromatics</t>
  </si>
  <si>
    <t>265-059-59</t>
  </si>
  <si>
    <t>C28 naphthenic mono-aromatics</t>
  </si>
  <si>
    <t>265-059-58</t>
  </si>
  <si>
    <t>C27 naphthenic mono-aromatics</t>
  </si>
  <si>
    <t>265-059-57</t>
  </si>
  <si>
    <t>C26 naphthenic mono-aromatics</t>
  </si>
  <si>
    <t>265-059-56</t>
  </si>
  <si>
    <t>C25 naphthenic mono-aromatics</t>
  </si>
  <si>
    <t>265-059-55</t>
  </si>
  <si>
    <t>C24 naphthenic mono-aromatics</t>
  </si>
  <si>
    <t>265-059-54</t>
  </si>
  <si>
    <t>C23 naphthenic mono-aromatics</t>
  </si>
  <si>
    <t>265-059-53</t>
  </si>
  <si>
    <t>C22 naphthenic mono-aromatics</t>
  </si>
  <si>
    <t>265-059-52</t>
  </si>
  <si>
    <t>C21 naphthenic mono-aromatics</t>
  </si>
  <si>
    <t>265-059-51</t>
  </si>
  <si>
    <t>C20 naphthenic mono-aromatics</t>
  </si>
  <si>
    <t>265-059-50</t>
  </si>
  <si>
    <t>265-059-49</t>
  </si>
  <si>
    <t>265-059-48</t>
  </si>
  <si>
    <t>265-059-47</t>
  </si>
  <si>
    <t>C25 di-aromatics</t>
  </si>
  <si>
    <t>265-059-46</t>
  </si>
  <si>
    <t>C24 di-aromatics</t>
  </si>
  <si>
    <t>265-059-45</t>
  </si>
  <si>
    <t>C23 di-aromatics</t>
  </si>
  <si>
    <t>265-059-44</t>
  </si>
  <si>
    <t>C22 di-aromatics</t>
  </si>
  <si>
    <t>265-059-43</t>
  </si>
  <si>
    <t>C21 di-aromatics</t>
  </si>
  <si>
    <t>265-059-42</t>
  </si>
  <si>
    <t>265-059-41</t>
  </si>
  <si>
    <t>265-059-40</t>
  </si>
  <si>
    <t>265-059-39</t>
  </si>
  <si>
    <t>265-059-38</t>
  </si>
  <si>
    <t>265-059-37</t>
  </si>
  <si>
    <t>265-059-36</t>
  </si>
  <si>
    <t>265-059-35</t>
  </si>
  <si>
    <t>265-059-34</t>
  </si>
  <si>
    <t>265-059-33</t>
  </si>
  <si>
    <t>265-059-32</t>
  </si>
  <si>
    <t>C27 di-naphthenics</t>
  </si>
  <si>
    <t>265-059-31</t>
  </si>
  <si>
    <t>C26 di-naphthenics</t>
  </si>
  <si>
    <t>265-059-30</t>
  </si>
  <si>
    <t>C25 di-naphthenics</t>
  </si>
  <si>
    <t>265-059-29</t>
  </si>
  <si>
    <t>C24 di-naphthenics</t>
  </si>
  <si>
    <t>265-059-28</t>
  </si>
  <si>
    <t>C23 di-naphthenics</t>
  </si>
  <si>
    <t>265-059-27</t>
  </si>
  <si>
    <t>C22 di-naphthenics</t>
  </si>
  <si>
    <t>265-059-26</t>
  </si>
  <si>
    <t>C21 di-naphthenics</t>
  </si>
  <si>
    <t>265-059-25</t>
  </si>
  <si>
    <t>C20 di-naphthenics</t>
  </si>
  <si>
    <t>265-059-24</t>
  </si>
  <si>
    <t>C19 di-naphthenics</t>
  </si>
  <si>
    <t>265-059-23</t>
  </si>
  <si>
    <t>C18 di-naphthenics</t>
  </si>
  <si>
    <t>265-059-22</t>
  </si>
  <si>
    <t>265-059-21</t>
  </si>
  <si>
    <t>265-059-20</t>
  </si>
  <si>
    <t>265-059-19</t>
  </si>
  <si>
    <t>265-059-18</t>
  </si>
  <si>
    <t>265-059-17</t>
  </si>
  <si>
    <t>265-059-16</t>
  </si>
  <si>
    <t>265-059-15</t>
  </si>
  <si>
    <t>265-059-14</t>
  </si>
  <si>
    <t>265-059-13</t>
  </si>
  <si>
    <t>265-059-12</t>
  </si>
  <si>
    <t>265-059-11</t>
  </si>
  <si>
    <t>265-059-10</t>
  </si>
  <si>
    <t>265-059-9</t>
  </si>
  <si>
    <t>Gas oils (petroleum), heavy vacuum</t>
  </si>
  <si>
    <t>265-058-34</t>
  </si>
  <si>
    <t>265-058-33</t>
  </si>
  <si>
    <t>265-058-32</t>
  </si>
  <si>
    <t>265-058-31</t>
  </si>
  <si>
    <t>C30 mono-naphthenics</t>
  </si>
  <si>
    <t>265-058-30</t>
  </si>
  <si>
    <t>C29 mono-naphthenics</t>
  </si>
  <si>
    <t>265-058-29</t>
  </si>
  <si>
    <t>C28 mono-naphthenics</t>
  </si>
  <si>
    <t>265-058-28</t>
  </si>
  <si>
    <t>C27 mono-naphthenics</t>
  </si>
  <si>
    <t>265-058-27</t>
  </si>
  <si>
    <t>C26 mono-naphthenics</t>
  </si>
  <si>
    <t>265-058-26</t>
  </si>
  <si>
    <t>C25 mono-naphthenics</t>
  </si>
  <si>
    <t>265-058-25</t>
  </si>
  <si>
    <t>C24 mono-naphthenics</t>
  </si>
  <si>
    <t>265-058-24</t>
  </si>
  <si>
    <t>C23 mono-naphthenics</t>
  </si>
  <si>
    <t>265-058-23</t>
  </si>
  <si>
    <t>C22 mono-naphthenics</t>
  </si>
  <si>
    <t>265-058-22</t>
  </si>
  <si>
    <t>C21 mono-naphthenics</t>
  </si>
  <si>
    <t>265-058-21</t>
  </si>
  <si>
    <t>265-058-20</t>
  </si>
  <si>
    <t>265-058-19</t>
  </si>
  <si>
    <t>265-058-18</t>
  </si>
  <si>
    <t>265-058-17</t>
  </si>
  <si>
    <t>265-058-16</t>
  </si>
  <si>
    <t>265-058-15</t>
  </si>
  <si>
    <t>265-058-14</t>
  </si>
  <si>
    <t>265-058-13</t>
  </si>
  <si>
    <t>265-058-12</t>
  </si>
  <si>
    <t>265-058-11</t>
  </si>
  <si>
    <t>265-058-10</t>
  </si>
  <si>
    <t>265-058-9</t>
  </si>
  <si>
    <t>265-058-8</t>
  </si>
  <si>
    <t>265-058-7</t>
  </si>
  <si>
    <t>265-058-6</t>
  </si>
  <si>
    <t>265-058-5</t>
  </si>
  <si>
    <t>265-058-4</t>
  </si>
  <si>
    <t>265-058-3</t>
  </si>
  <si>
    <t>C14 iso-Paraffins 3</t>
  </si>
  <si>
    <t>C14 iso-Paraffins 2</t>
  </si>
  <si>
    <t>C14 iso-Paraffins 1</t>
  </si>
  <si>
    <t>C13 iso-Paraffins 3</t>
  </si>
  <si>
    <t>C13 iso-Paraffins 2</t>
  </si>
  <si>
    <t>C13 iso-Paraffins 1</t>
  </si>
  <si>
    <t>C12 iso-Paraffins 12</t>
  </si>
  <si>
    <t>C12 iso-Paraffins 1</t>
  </si>
  <si>
    <t>C11 iso-Paraffins 10</t>
  </si>
  <si>
    <t>C11 iso-Paraffins 1</t>
  </si>
  <si>
    <t>C10 iso-Paraffins 1</t>
  </si>
  <si>
    <t>C9 iso-Paraffins 1</t>
  </si>
  <si>
    <t>C13 Mono-Aromatics 7</t>
  </si>
  <si>
    <t>C13 Mono-Aromatics 6</t>
  </si>
  <si>
    <t>C13 Mono-Aromatics 5</t>
  </si>
  <si>
    <t>C13 Mono-Aromatics 4</t>
  </si>
  <si>
    <t>C13 Mono-Aromatics 3</t>
  </si>
  <si>
    <t>C13 Mono-Aromatics 2</t>
  </si>
  <si>
    <t>C13 Mono-Aromatics 1</t>
  </si>
  <si>
    <t>C12 Mono-Aromatics 14</t>
  </si>
  <si>
    <t>C12 Mono-Aromatics 13</t>
  </si>
  <si>
    <t>C12 Mono-Aromatics 12</t>
  </si>
  <si>
    <t>C12 Mono-Aromatics 11</t>
  </si>
  <si>
    <t>C12 Mono-Aromatics 10</t>
  </si>
  <si>
    <t>C12 Mono-Aromatics 9</t>
  </si>
  <si>
    <t>C12 Mono-Aromatics 8</t>
  </si>
  <si>
    <t>C12 Mono-Aromatics 7</t>
  </si>
  <si>
    <t>C12 Mono-Aromatics 6</t>
  </si>
  <si>
    <t>C12 Mono-Aromatics 5</t>
  </si>
  <si>
    <t>C12 Mono-Aromatics 4</t>
  </si>
  <si>
    <t>C12 Mono-Aromatics 3</t>
  </si>
  <si>
    <t>C12 Mono-Aromatics 2</t>
  </si>
  <si>
    <t>C12 Mono-Aromatics 1</t>
  </si>
  <si>
    <t>C11 Mono-Aromatics 8</t>
  </si>
  <si>
    <t>C11 Mono-Aromatics 7</t>
  </si>
  <si>
    <t>C11 Mono-Aromatics 6</t>
  </si>
  <si>
    <t>C11 Mono-Aromatics 5</t>
  </si>
  <si>
    <t>C11 Mono-Aromatics 4</t>
  </si>
  <si>
    <t>C11 Mono-Aromatics 3</t>
  </si>
  <si>
    <t>C11 Mono-Aromatics 2</t>
  </si>
  <si>
    <t>C11 Mono-Aromatics 1</t>
  </si>
  <si>
    <t>C10 Mono-Aromatics 9</t>
  </si>
  <si>
    <t>C10 Mono-Aromatics 8</t>
  </si>
  <si>
    <t>C10 Mono-Aromatics 7</t>
  </si>
  <si>
    <t>C10 Mono-Aromatics 6</t>
  </si>
  <si>
    <t>C10 Mono-Aromatics 5</t>
  </si>
  <si>
    <t>C10 Mono-Aromatics 4</t>
  </si>
  <si>
    <t>C10 Mono-Aromatics 3</t>
  </si>
  <si>
    <t>C10 Mono-Aromatics 2</t>
  </si>
  <si>
    <t>C10 Mono-Aromatics 1</t>
  </si>
  <si>
    <t>C11 di-naphthenic</t>
  </si>
  <si>
    <t>C9 naphthenic mono-aromatics 2</t>
  </si>
  <si>
    <t>C9 naphthenic mono-aromatics 1</t>
  </si>
  <si>
    <t>C26 diaromatic 2</t>
  </si>
  <si>
    <t>C26 diaromatic 1</t>
  </si>
  <si>
    <t>C32 naphthenic 1</t>
  </si>
  <si>
    <t>C31 naphthenic 2</t>
  </si>
  <si>
    <t>C31 naphthenic 1</t>
  </si>
  <si>
    <t>C30 naphthenic 2</t>
  </si>
  <si>
    <t>C30 naphthenic 1</t>
  </si>
  <si>
    <t>C29 naphthenic 2</t>
  </si>
  <si>
    <t>C29 naphthenic 1</t>
  </si>
  <si>
    <t>C28 naphthenic 2</t>
  </si>
  <si>
    <t>C28 naphthenic 1</t>
  </si>
  <si>
    <t>C27 naphthenic 2</t>
  </si>
  <si>
    <t>C27 naphthenic 1</t>
  </si>
  <si>
    <t>C26 naphthenic 2</t>
  </si>
  <si>
    <t>C26 naphthenic 1</t>
  </si>
  <si>
    <t>C25 naphthenic 2</t>
  </si>
  <si>
    <t>C25 naphthenic 1</t>
  </si>
  <si>
    <t>C24 naphthenic 2</t>
  </si>
  <si>
    <t>C24 naphthenic 1</t>
  </si>
  <si>
    <t>C23 naphthenic 2</t>
  </si>
  <si>
    <t>C23 naphthenic 1</t>
  </si>
  <si>
    <t>C22 naphthenic 2</t>
  </si>
  <si>
    <t>C22 naphthenic 1</t>
  </si>
  <si>
    <t>C21 naphthenic 2</t>
  </si>
  <si>
    <t>C21 naphthenic 1</t>
  </si>
  <si>
    <t>C20 naphthenic 2</t>
  </si>
  <si>
    <t>C20 naphthenic 1</t>
  </si>
  <si>
    <t>C19 naphthenic 2</t>
  </si>
  <si>
    <t>C19 naphthenic 1</t>
  </si>
  <si>
    <t>C18 naphthenic 2</t>
  </si>
  <si>
    <t>C18 naphthenic 1</t>
  </si>
  <si>
    <t>C17 naphthenic 2</t>
  </si>
  <si>
    <t>C17 naphthenic 1</t>
  </si>
  <si>
    <t>C16 naphthenic 2</t>
  </si>
  <si>
    <t>C16 naphthenic 1</t>
  </si>
  <si>
    <t>C15 naphthenic 2</t>
  </si>
  <si>
    <t>C15 naphthenic 1</t>
  </si>
  <si>
    <t>C14 naphthenic 2</t>
  </si>
  <si>
    <t>C14 naphthenic 1</t>
  </si>
  <si>
    <t>C13 naphthenic 2</t>
  </si>
  <si>
    <t>C13 naphthenic 1</t>
  </si>
  <si>
    <t>C12 naphthenic 2</t>
  </si>
  <si>
    <t>C12 naphthenic 1</t>
  </si>
  <si>
    <t>C11 naphthenic 2</t>
  </si>
  <si>
    <t>C11 naphthenic 1</t>
  </si>
  <si>
    <t>C10 naphthenic 3</t>
  </si>
  <si>
    <t>C10 naphthenic 2</t>
  </si>
  <si>
    <t>C10 naphthenic 1</t>
  </si>
  <si>
    <t>C9 naphthenic 2</t>
  </si>
  <si>
    <t>C9 naphthenic 1</t>
  </si>
  <si>
    <t>C8 naphthenic</t>
  </si>
  <si>
    <t>LOA</t>
  </si>
  <si>
    <t>1319-73-9</t>
  </si>
  <si>
    <t>Methylstyrene</t>
  </si>
  <si>
    <t>J</t>
  </si>
  <si>
    <t>Solvent naphtha (petroleum), heavy arom.</t>
  </si>
  <si>
    <t>265-198-5</t>
  </si>
  <si>
    <t>6004-38-2</t>
  </si>
  <si>
    <t>Tetrahydrodicyclopentadiene</t>
  </si>
  <si>
    <t>527-53-7</t>
  </si>
  <si>
    <t>1,2,3,5-tetramethylbenzene</t>
  </si>
  <si>
    <t>526-73-8</t>
  </si>
  <si>
    <t>1,2,3-trimethylbenzene</t>
  </si>
  <si>
    <t>119-64-2</t>
  </si>
  <si>
    <t>Tetralin</t>
  </si>
  <si>
    <t>1321-94-4</t>
  </si>
  <si>
    <t>Methylnaphthalene</t>
  </si>
  <si>
    <t>622-96-8</t>
  </si>
  <si>
    <t>4-toluene</t>
  </si>
  <si>
    <t>611-14-3</t>
  </si>
  <si>
    <t>2-ethyltoluene</t>
  </si>
  <si>
    <t>108-38-3</t>
  </si>
  <si>
    <t>m-xylene</t>
  </si>
  <si>
    <t>71-43-2</t>
  </si>
  <si>
    <t>Benzene</t>
  </si>
  <si>
    <t>108-88-3</t>
  </si>
  <si>
    <t>Toluene</t>
  </si>
  <si>
    <t>142-29-0</t>
  </si>
  <si>
    <t>Cyclopentene</t>
  </si>
  <si>
    <t>100-41-4</t>
  </si>
  <si>
    <t>Ethylbenzene</t>
  </si>
  <si>
    <t>77-73-6</t>
  </si>
  <si>
    <t>3a,4,7,7a-tetrahydro-4,7-methanoindene</t>
  </si>
  <si>
    <t>513-35-9</t>
  </si>
  <si>
    <t>2-methylbut-2-ene</t>
  </si>
  <si>
    <t>95-13-6</t>
  </si>
  <si>
    <t>Indene</t>
  </si>
  <si>
    <t>100-42-5</t>
  </si>
  <si>
    <t>Styrene</t>
  </si>
  <si>
    <t>25013-15-4</t>
  </si>
  <si>
    <t>Vinyltoluene</t>
  </si>
  <si>
    <t>91-20-3</t>
  </si>
  <si>
    <t>Naphthalene</t>
  </si>
  <si>
    <t>622-97-9</t>
  </si>
  <si>
    <t>4-methylstyrene</t>
  </si>
  <si>
    <t>504-60-9</t>
  </si>
  <si>
    <t>Penta-1,3-diene</t>
  </si>
  <si>
    <t>98-83-9</t>
  </si>
  <si>
    <t>2-phenylpropene</t>
  </si>
  <si>
    <t>620-14-4</t>
  </si>
  <si>
    <t>Ethyltoluene</t>
  </si>
  <si>
    <t>98-82-8</t>
  </si>
  <si>
    <t>Cumene</t>
  </si>
  <si>
    <t>287-92-3</t>
  </si>
  <si>
    <t>Cyclopentane</t>
  </si>
  <si>
    <t>29036-25-7</t>
  </si>
  <si>
    <t>Methyl-1H-indene</t>
  </si>
  <si>
    <t>496-11-7</t>
  </si>
  <si>
    <t>Indan</t>
  </si>
  <si>
    <t>25551-13-7</t>
  </si>
  <si>
    <t>Trimethylbenzene</t>
  </si>
  <si>
    <t>108-67-8</t>
  </si>
  <si>
    <t>Mesitylene</t>
  </si>
  <si>
    <t>95-63-6</t>
  </si>
  <si>
    <t>1,2,4-trimethylbenzene</t>
  </si>
  <si>
    <t>611-15-4</t>
  </si>
  <si>
    <t>2-Methylstyrene</t>
  </si>
  <si>
    <t>53966-51-1</t>
  </si>
  <si>
    <t>4-Ethyl-3-Octene</t>
  </si>
  <si>
    <t>7239-23-8</t>
  </si>
  <si>
    <t>(E)-3-dodecene</t>
  </si>
  <si>
    <t>95-93-2</t>
  </si>
  <si>
    <t>1,2,4,5-tetramethylbenzene</t>
  </si>
  <si>
    <t>103-65-1</t>
  </si>
  <si>
    <t>Propylbenzene</t>
  </si>
  <si>
    <t>1574-41-0</t>
  </si>
  <si>
    <t>(Z)-penta-1,3-diene</t>
  </si>
  <si>
    <t>447-53-0</t>
  </si>
  <si>
    <t>1,2-dihydronaphthalene</t>
  </si>
  <si>
    <t>19398-83-5</t>
  </si>
  <si>
    <t>2,3,3a,4,7,7a-hexahydro-4,7-methano-1H-indene</t>
  </si>
  <si>
    <t>4488-57-7</t>
  </si>
  <si>
    <t>3a,4,5,6,7,7a-hexahydro-4,7-methano-1H-indene</t>
  </si>
  <si>
    <t>25321-13-5</t>
  </si>
  <si>
    <t>Me-DCPD</t>
  </si>
  <si>
    <t>90-12-0</t>
  </si>
  <si>
    <t>1-methylnaphthalene</t>
  </si>
  <si>
    <t>3-ethyltoluene</t>
  </si>
  <si>
    <t>110-54-3</t>
  </si>
  <si>
    <t>N-hexane</t>
  </si>
  <si>
    <t>108-95-2</t>
  </si>
  <si>
    <t>Phenol</t>
  </si>
  <si>
    <t>63830-65-9</t>
  </si>
  <si>
    <t>2,3,6-Trimethyl-4-octene</t>
  </si>
  <si>
    <t>Extracts (petroleum), heavy naphtha solvent</t>
  </si>
  <si>
    <t>265-099-7</t>
  </si>
  <si>
    <t>Tricyclo[5.2.1.02,6]decane</t>
  </si>
  <si>
    <t>1,3,5-trimethylbenzene</t>
  </si>
  <si>
    <t>Indane</t>
  </si>
  <si>
    <t>1,2,3,4-tetrahydronaphthalene</t>
  </si>
  <si>
    <t>4-ethyltoluene</t>
  </si>
  <si>
    <t>106-42-3</t>
  </si>
  <si>
    <t>p-xylene</t>
  </si>
  <si>
    <t>95-47-6</t>
  </si>
  <si>
    <t>o-xylene</t>
  </si>
  <si>
    <t>L</t>
  </si>
  <si>
    <t>Naphtha (petroleum), light steam-cracked, debenzenized, C8-16-cycloalkadiene conc. (LOA Category L2-DCPD</t>
  </si>
  <si>
    <t>270-790-1</t>
  </si>
  <si>
    <t>1,2-Dihydronapthalene</t>
  </si>
  <si>
    <t>(3Z)-penta-1,3-diene</t>
  </si>
  <si>
    <t>4,7-Methano-1H-indene,2,3,3a,4,7,7a-hexahydro</t>
  </si>
  <si>
    <t>Propulbenzene</t>
  </si>
  <si>
    <t>4-ethyl-3-octene</t>
  </si>
  <si>
    <t>Dihydrodicyclopentadiene</t>
  </si>
  <si>
    <t>2,3,6-Trimethyl-4octene</t>
  </si>
  <si>
    <t>1,2,4-Trimethyl-4-octene</t>
  </si>
  <si>
    <t>1,3,5,-Trimethylbenzene</t>
  </si>
  <si>
    <t>Trimethylbenzenes</t>
  </si>
  <si>
    <t>Methyldicyclopentadiene</t>
  </si>
  <si>
    <t>Methylidenes</t>
  </si>
  <si>
    <t>Isopropylbenzene</t>
  </si>
  <si>
    <t>m-Ethyltoluene</t>
  </si>
  <si>
    <t>1,3-Pentadiene</t>
  </si>
  <si>
    <t>4-Methylstyrene</t>
  </si>
  <si>
    <t>n-Hexane</t>
  </si>
  <si>
    <t>7158-40-9</t>
  </si>
  <si>
    <t>5-(prop-1-enyl)bicyclo[2.2.1]hept-2-ene</t>
  </si>
  <si>
    <t>16327-42-7</t>
  </si>
  <si>
    <t>5-methyltricyclo[5.2.1.0^{2,6}]deca-3,8-diene</t>
  </si>
  <si>
    <t>4784-86-5</t>
  </si>
  <si>
    <t>1,2-Dimethylcyclopenta-1,3-diene</t>
  </si>
  <si>
    <t>26519-91-5</t>
  </si>
  <si>
    <t>Methylcyclopenta-1,3-diene</t>
  </si>
  <si>
    <t>Distillates (petroleum), steam-cracked, C8-12 fraction</t>
  </si>
  <si>
    <t>270-737-2</t>
  </si>
  <si>
    <t>2-methylstyrene</t>
  </si>
  <si>
    <t>3(Z)-penta-1,3-diene</t>
  </si>
  <si>
    <t>646-04-8</t>
  </si>
  <si>
    <t>trans-pent-2-ene</t>
  </si>
  <si>
    <t>H</t>
  </si>
  <si>
    <t>Aromatic hydrocarbons, C7-8, ethylene-manuf.-by-product</t>
  </si>
  <si>
    <t>292-699-6</t>
  </si>
  <si>
    <t>100-80-1</t>
  </si>
  <si>
    <t>3-methylstyrene</t>
  </si>
  <si>
    <t>589-34-4</t>
  </si>
  <si>
    <t>3-methylhexane</t>
  </si>
  <si>
    <t>591-76-4</t>
  </si>
  <si>
    <t>2-methylhexane</t>
  </si>
  <si>
    <t>Vinyltoluenes</t>
  </si>
  <si>
    <t>1H-indene</t>
  </si>
  <si>
    <t>3a,4,5,6,7,7a-hexahydro4,7-methano-1H-inden</t>
  </si>
  <si>
    <t>2825-82-3</t>
  </si>
  <si>
    <t>(3aa,4ß,7ß,7aa)-octahydro4,7-methano-1H-indene</t>
  </si>
  <si>
    <t>2-Methyl-2-Butene</t>
  </si>
  <si>
    <t>DPPD</t>
  </si>
  <si>
    <t>109-66-0</t>
  </si>
  <si>
    <t>Pentante</t>
  </si>
  <si>
    <t>110-82-7</t>
  </si>
  <si>
    <t>Cyclohexane</t>
  </si>
  <si>
    <t>78-79-5</t>
  </si>
  <si>
    <t>Isoprene</t>
  </si>
  <si>
    <t>106-99-0</t>
  </si>
  <si>
    <t>Butadiene</t>
  </si>
  <si>
    <t>141-93-5</t>
  </si>
  <si>
    <t>m-diethylbenzene</t>
  </si>
  <si>
    <t>538-93-2</t>
  </si>
  <si>
    <t>Isobutylbenzene</t>
  </si>
  <si>
    <t>589-90-2</t>
  </si>
  <si>
    <t>1,4-dimethylcyclohexane</t>
  </si>
  <si>
    <t>619-99-8</t>
  </si>
  <si>
    <t>3-ethylhexane</t>
  </si>
  <si>
    <t>592-27-8</t>
  </si>
  <si>
    <t>2-methylheptane</t>
  </si>
  <si>
    <t>111-65-9</t>
  </si>
  <si>
    <t>Octane</t>
  </si>
  <si>
    <t>142-82-5</t>
  </si>
  <si>
    <t>Heptane</t>
  </si>
  <si>
    <t>108-87-2</t>
  </si>
  <si>
    <t>Methylcyclohexane</t>
  </si>
  <si>
    <t>Gasoline, pyrolysis, debutanizer bottoms</t>
  </si>
  <si>
    <t>271-726-5</t>
  </si>
  <si>
    <t>590-35-2</t>
  </si>
  <si>
    <t>2,2-dimethylpentane</t>
  </si>
  <si>
    <t>DCPD</t>
  </si>
  <si>
    <t>Octanes</t>
  </si>
  <si>
    <t>Pentane</t>
  </si>
  <si>
    <t>96-37-7</t>
  </si>
  <si>
    <t>Methylcyclopentane</t>
  </si>
  <si>
    <t>693-89-0</t>
  </si>
  <si>
    <t>1-methylcyclopentene</t>
  </si>
  <si>
    <t>107-83-5</t>
  </si>
  <si>
    <t>2-methylpentane</t>
  </si>
  <si>
    <t>31394-54-4</t>
  </si>
  <si>
    <t>Isoheptane</t>
  </si>
  <si>
    <t>104-51-8</t>
  </si>
  <si>
    <t>Butylbenzene</t>
  </si>
  <si>
    <t>99-87-6</t>
  </si>
  <si>
    <t>p-cymene</t>
  </si>
  <si>
    <t>78-78-4</t>
  </si>
  <si>
    <t>2-methylbutane</t>
  </si>
  <si>
    <t>933-98-2</t>
  </si>
  <si>
    <t>3-ethyl-o-xylene</t>
  </si>
  <si>
    <t>96-14-0</t>
  </si>
  <si>
    <t>3-methylpentane</t>
  </si>
  <si>
    <t>Buta-1,3-diene</t>
  </si>
  <si>
    <t>Distillates (petroleum), naphtha steam cracking-derived, hydrotreated light arom.</t>
  </si>
  <si>
    <t>295-311-3</t>
  </si>
  <si>
    <t>3-Methylstyrene</t>
  </si>
  <si>
    <t>25167-67-3</t>
  </si>
  <si>
    <t>Butene</t>
  </si>
  <si>
    <t>1120-21-4</t>
  </si>
  <si>
    <t>Undecane</t>
  </si>
  <si>
    <t>124-18-5</t>
  </si>
  <si>
    <t>Decane</t>
  </si>
  <si>
    <t>15869-80-4</t>
  </si>
  <si>
    <t>3-ethylheptane</t>
  </si>
  <si>
    <t>1069-53-0</t>
  </si>
  <si>
    <t>2,3,5-trimethylhexane</t>
  </si>
  <si>
    <t>638-04-0</t>
  </si>
  <si>
    <t>cis-1,3-dimethylcyclohexane</t>
  </si>
  <si>
    <t>583-48-2</t>
  </si>
  <si>
    <t>3,4-dimethylhexane</t>
  </si>
  <si>
    <t>589-43-5</t>
  </si>
  <si>
    <t>2,4-dimethylhexane</t>
  </si>
  <si>
    <t>822-50-4</t>
  </si>
  <si>
    <t>trans-1,2-dimethylcyclopentane</t>
  </si>
  <si>
    <t>617-78-7</t>
  </si>
  <si>
    <t>3-ethylpentane</t>
  </si>
  <si>
    <t>2532-58-3</t>
  </si>
  <si>
    <t>cis-1,3-dimethylcyclopentane</t>
  </si>
  <si>
    <t>565-59-3</t>
  </si>
  <si>
    <t>2,3-dimethylpentane</t>
  </si>
  <si>
    <t>562-49-2</t>
  </si>
  <si>
    <t>3,3-dimethylpentane</t>
  </si>
  <si>
    <t>464-06-2</t>
  </si>
  <si>
    <t>2,2,3-trimethylbutane</t>
  </si>
  <si>
    <t>108-08-7</t>
  </si>
  <si>
    <t>2,4-dimethylpentane</t>
  </si>
  <si>
    <t>79-29-8</t>
  </si>
  <si>
    <t>2,3-dimethylbutane</t>
  </si>
  <si>
    <t>75-83-2</t>
  </si>
  <si>
    <t>2,2-dimethylbutane</t>
  </si>
  <si>
    <t>106-97-8</t>
  </si>
  <si>
    <t>Butane</t>
  </si>
  <si>
    <t>463-82-1</t>
  </si>
  <si>
    <t>Neopentane</t>
  </si>
  <si>
    <t>592-57-4</t>
  </si>
  <si>
    <t>Cyclohexa-1,3-diene</t>
  </si>
  <si>
    <t>Residues (petroleum), steam-cracked light, arom.</t>
  </si>
  <si>
    <t>310-057-6</t>
  </si>
  <si>
    <t>2,2-dimethylpentan</t>
  </si>
  <si>
    <t>3a,4,5,6,7,7a-hexahydro4,7-methano-1H-indene</t>
  </si>
  <si>
    <t>563-46-2</t>
  </si>
  <si>
    <t>2-methylbut-1-ene</t>
  </si>
  <si>
    <t>LOA-01</t>
  </si>
  <si>
    <t>4-methyl-tricyclo(5.2.1.0(2,6))dec-4-ene</t>
  </si>
  <si>
    <t>G</t>
  </si>
  <si>
    <t>Aromatic hydrocarbons, distn. residues, naphthalene-rich</t>
  </si>
  <si>
    <t>308-487-4</t>
  </si>
  <si>
    <t>1483-60-9</t>
  </si>
  <si>
    <t>2,4-dimethyl-1-(1methyl-proprul)-benzene</t>
  </si>
  <si>
    <t>68284-23-1</t>
  </si>
  <si>
    <t>octahydro-2-methylene-4,7-methano-1H-indene</t>
  </si>
  <si>
    <t>1889-67-4</t>
  </si>
  <si>
    <t>Diphenylbutane</t>
  </si>
  <si>
    <t>13049-40-6</t>
  </si>
  <si>
    <t>Diethylbiphenyl</t>
  </si>
  <si>
    <t>83-32-9</t>
  </si>
  <si>
    <t>Acenaphthlene</t>
  </si>
  <si>
    <t>103-29-7</t>
  </si>
  <si>
    <t>Diphenylethane</t>
  </si>
  <si>
    <t>91-57-6</t>
  </si>
  <si>
    <t>2-Methylnaphthalene</t>
  </si>
  <si>
    <t>1-Methylnaphthalene</t>
  </si>
  <si>
    <t>Dichlopentadiene</t>
  </si>
  <si>
    <t>50-32-8</t>
  </si>
  <si>
    <t>Benzo[def]chrysene</t>
  </si>
  <si>
    <t>129-00-0</t>
  </si>
  <si>
    <t>Pyrene</t>
  </si>
  <si>
    <t>206-44-0</t>
  </si>
  <si>
    <t>Fluoranthene</t>
  </si>
  <si>
    <t>120-12-7</t>
  </si>
  <si>
    <t>Anthracene</t>
  </si>
  <si>
    <t>Acenaphthene</t>
  </si>
  <si>
    <t>92-52-4</t>
  </si>
  <si>
    <t>Biphenyl</t>
  </si>
  <si>
    <t>85-01-8</t>
  </si>
  <si>
    <t>Phenanthrene</t>
  </si>
  <si>
    <t>Distillates (petroleum), light steam-cracked naphtha</t>
  </si>
  <si>
    <t>270-662-5</t>
  </si>
  <si>
    <t>2177-47-1</t>
  </si>
  <si>
    <t>2-Methylindene</t>
  </si>
  <si>
    <t>Acenaphthylene</t>
  </si>
  <si>
    <t>202-675-9</t>
  </si>
  <si>
    <t>4-tert-butyltoluene</t>
  </si>
  <si>
    <t>207-08-9</t>
  </si>
  <si>
    <t>Benzo[k]fluoranthene</t>
  </si>
  <si>
    <t>56-55-3</t>
  </si>
  <si>
    <t>Benz[a]anthracene</t>
  </si>
  <si>
    <t>218-01-9</t>
  </si>
  <si>
    <t>Chrysene</t>
  </si>
  <si>
    <t>581-42-0</t>
  </si>
  <si>
    <t>2,6-dimethylnaphthalene</t>
  </si>
  <si>
    <t>571-58-4</t>
  </si>
  <si>
    <t>1,4-dimethylnaphthalene</t>
  </si>
  <si>
    <t>4,4-Diethylbiphenyl</t>
  </si>
  <si>
    <t>612-75-9</t>
  </si>
  <si>
    <t>3,3'-dimethylbiphenyl</t>
  </si>
  <si>
    <t>64800-83-5</t>
  </si>
  <si>
    <t>Ethyl(phenylethyl)benzene</t>
  </si>
  <si>
    <t>28575-17-9</t>
  </si>
  <si>
    <t>202-163-5</t>
  </si>
  <si>
    <t>767-59-9</t>
  </si>
  <si>
    <t>1-methyl-1H-indene</t>
  </si>
  <si>
    <t>135-01-3</t>
  </si>
  <si>
    <t>o-diethylbenzene</t>
  </si>
  <si>
    <t>105-05-5</t>
  </si>
  <si>
    <t>1,4-diethylbenzene</t>
  </si>
  <si>
    <t>1,2-diphenylethane</t>
  </si>
  <si>
    <t>Benzene, ethylenated, residues</t>
  </si>
  <si>
    <t>273-494-0</t>
  </si>
  <si>
    <t>98-51-1</t>
  </si>
  <si>
    <t>Residues (petroleum), steam cracked</t>
  </si>
  <si>
    <t>265-193-8</t>
  </si>
  <si>
    <t>91995-23-2</t>
  </si>
  <si>
    <t>Asphaltenes</t>
  </si>
  <si>
    <t>UATO</t>
  </si>
  <si>
    <t>Distillates (petroleum), light paraffinic</t>
  </si>
  <si>
    <t>265-051-5</t>
  </si>
  <si>
    <t>C13 di-naphthenic</t>
  </si>
  <si>
    <t>C12 di-naphthenic</t>
  </si>
  <si>
    <t>C10 di-naphthenic</t>
  </si>
  <si>
    <t>0.039 mg/kg</t>
  </si>
  <si>
    <t>0.004 mg/kg</t>
  </si>
  <si>
    <t>3.744 mg/kg</t>
  </si>
  <si>
    <t>86-73-7</t>
  </si>
  <si>
    <t>21.390 mg/kg</t>
  </si>
  <si>
    <t>Fluorene</t>
  </si>
  <si>
    <t>1.365 mg/kg</t>
  </si>
  <si>
    <t>5.823 mg/kg</t>
  </si>
  <si>
    <t>132.220 mg/kg</t>
  </si>
  <si>
    <t>135.252 mg/kg</t>
  </si>
  <si>
    <t>193.578 mg/kg</t>
  </si>
  <si>
    <t>C12 naphthenic</t>
  </si>
  <si>
    <t>N/A</t>
  </si>
  <si>
    <t>2-Methylnapthalene</t>
  </si>
  <si>
    <t>1-Methylnapthalene</t>
  </si>
  <si>
    <t>191-07-1</t>
  </si>
  <si>
    <t>0.195 mg/kg</t>
  </si>
  <si>
    <t>Coronene</t>
  </si>
  <si>
    <t>Residual oils (petroleum), solvent deasphalted</t>
  </si>
  <si>
    <t>265-096-0</t>
  </si>
  <si>
    <t>189-64-0</t>
  </si>
  <si>
    <t>0.010 mg/kg</t>
  </si>
  <si>
    <t>Dibenzo[a,h]pyrene</t>
  </si>
  <si>
    <t>189-55-9</t>
  </si>
  <si>
    <t>0.009 mg/kg</t>
  </si>
  <si>
    <t>Dibenzo[a,i]pyrene</t>
  </si>
  <si>
    <t>192-65-4</t>
  </si>
  <si>
    <t>0.330 mg/kg</t>
  </si>
  <si>
    <t>Dibenzo[a,e]pyrene</t>
  </si>
  <si>
    <t>191-26-4</t>
  </si>
  <si>
    <t>0.034 mg/kg</t>
  </si>
  <si>
    <t>Anthanthrene</t>
  </si>
  <si>
    <t>191-24-2</t>
  </si>
  <si>
    <t>0.696 mg/kg</t>
  </si>
  <si>
    <t>Benzo[ghi]perylene</t>
  </si>
  <si>
    <t>53-70-3</t>
  </si>
  <si>
    <t>0.042 mg/kg</t>
  </si>
  <si>
    <t>Dibenzo[a,h]anthracene</t>
  </si>
  <si>
    <t>193-39-5</t>
  </si>
  <si>
    <t>0.076 mg/kg</t>
  </si>
  <si>
    <t>Indeno[1,2,3-cd]pyrene</t>
  </si>
  <si>
    <t>198-55-0</t>
  </si>
  <si>
    <t>0.214 mg/kg</t>
  </si>
  <si>
    <t>Perylene</t>
  </si>
  <si>
    <t>0.247 mg/kg</t>
  </si>
  <si>
    <t>Benzo[a]pyrene</t>
  </si>
  <si>
    <t>192-97-2</t>
  </si>
  <si>
    <t>1.660 mg/kg</t>
  </si>
  <si>
    <t>Benzo[e]pyrene</t>
  </si>
  <si>
    <t>0.1 mg/kg</t>
  </si>
  <si>
    <t>205-82-3</t>
  </si>
  <si>
    <t>0.057 mg/kg</t>
  </si>
  <si>
    <t>Benzo[j]fluoranthene</t>
  </si>
  <si>
    <t>205-99-2</t>
  </si>
  <si>
    <t>0.569 mg/kg</t>
  </si>
  <si>
    <t>Benzo[b]fluoranthene</t>
  </si>
  <si>
    <t>1.051 mg/kg</t>
  </si>
  <si>
    <t>217-59-4</t>
  </si>
  <si>
    <t>1.258 mg/kg</t>
  </si>
  <si>
    <t>Triphenylene</t>
  </si>
  <si>
    <t>0.222 mg/kg</t>
  </si>
  <si>
    <t>Benzo[a]anthracene</t>
  </si>
  <si>
    <t>195-19-7</t>
  </si>
  <si>
    <t>Benzo[c]phenanthrene</t>
  </si>
  <si>
    <t>203-12-3</t>
  </si>
  <si>
    <t>0.016 mg/kg</t>
  </si>
  <si>
    <t>Benzo[ghi]fluoranthene</t>
  </si>
  <si>
    <t>239-35-0</t>
  </si>
  <si>
    <t>0.686 mg/kg</t>
  </si>
  <si>
    <t>Benzo[b]naptho[2,1-d]thiopene</t>
  </si>
  <si>
    <t>0.238 mg/kg</t>
  </si>
  <si>
    <t>0.096 mg/kg</t>
  </si>
  <si>
    <t>0.079 mg/kg</t>
  </si>
  <si>
    <t>1.357 mg/kg</t>
  </si>
  <si>
    <t>0.276 mg/kg</t>
  </si>
  <si>
    <t>0.140 mg/kg</t>
  </si>
  <si>
    <t>0.013 mg/kg</t>
  </si>
  <si>
    <t>3.099 mg/kg</t>
  </si>
  <si>
    <t>1.985 mg/kg</t>
  </si>
  <si>
    <t>6.241 mg/kg</t>
  </si>
  <si>
    <t>14.958 mg/kg</t>
  </si>
  <si>
    <t>0.234  mg/kg</t>
  </si>
  <si>
    <t>191-30-0</t>
  </si>
  <si>
    <t>0.335 mg/kg</t>
  </si>
  <si>
    <t>Dibenzo[a,l]pyrene</t>
  </si>
  <si>
    <t>2.544 mg/kg</t>
  </si>
  <si>
    <t>170.932 mg/kg</t>
  </si>
  <si>
    <t>10.398 mg/kg</t>
  </si>
  <si>
    <t>0.384 mg/kg</t>
  </si>
  <si>
    <t>1.546 mg/kg</t>
  </si>
  <si>
    <t>5.135 mg/kg</t>
  </si>
  <si>
    <t>77.866 mg/kg</t>
  </si>
  <si>
    <t>2.905 mg/kg</t>
  </si>
  <si>
    <t>1.253 mg/kg</t>
  </si>
  <si>
    <t>1.618 mg/kg</t>
  </si>
  <si>
    <t>7.226 mg/kg</t>
  </si>
  <si>
    <t>6.983 mg/kg</t>
  </si>
  <si>
    <t>5.516 mg/kg</t>
  </si>
  <si>
    <t>5.266 mg/kg</t>
  </si>
  <si>
    <t>5.217 mg/kg</t>
  </si>
  <si>
    <t>205-43-6</t>
  </si>
  <si>
    <t>1.088 mg/kg</t>
  </si>
  <si>
    <t>Benzo[b]naptho[2,1-d]thiophene</t>
  </si>
  <si>
    <t>188.739 mg/kg</t>
  </si>
  <si>
    <t>0.477 mg/kg</t>
  </si>
  <si>
    <t>0.241 mg/kg</t>
  </si>
  <si>
    <t>22.283 mg/kg</t>
  </si>
  <si>
    <t>6.521 mg/kg</t>
  </si>
  <si>
    <t>2.135 mg/kg</t>
  </si>
  <si>
    <t>3.182 mg/kg</t>
  </si>
  <si>
    <t>16.913 mg/kg</t>
  </si>
  <si>
    <t>11.668 mg/kg</t>
  </si>
  <si>
    <t>10.067 mg/kg</t>
  </si>
  <si>
    <t>0.066 mg/kg</t>
  </si>
  <si>
    <t>0.051 mg/kg</t>
  </si>
  <si>
    <t>0.049 mg/kg</t>
  </si>
  <si>
    <t>0.363 mg/kg</t>
  </si>
  <si>
    <t>0.046 mg/kg</t>
  </si>
  <si>
    <t>0.031 mg/kg</t>
  </si>
  <si>
    <t>0.130 mg/kg</t>
  </si>
  <si>
    <t>1.508 mg/kg</t>
  </si>
  <si>
    <t>1.723 mg/kg</t>
  </si>
  <si>
    <t>0.406 mg/kg</t>
  </si>
  <si>
    <t>0.456 mg/kg</t>
  </si>
  <si>
    <t>53.706 mg/kg</t>
  </si>
  <si>
    <t>2.833 mg/kg</t>
  </si>
  <si>
    <t>156.994 mg/kg</t>
  </si>
  <si>
    <t>65.717 mg/kg</t>
  </si>
  <si>
    <t>30.986 mg/kg</t>
  </si>
  <si>
    <t>2.807 mg/kg</t>
  </si>
  <si>
    <t>398.120 mg/kg</t>
  </si>
  <si>
    <t>290.915 mg/kg</t>
  </si>
  <si>
    <t>108.248 mg/kg</t>
  </si>
  <si>
    <t>0.083 mg/kg</t>
  </si>
  <si>
    <t>8.442 mg/kg</t>
  </si>
  <si>
    <t>10.177 mg/kg</t>
  </si>
  <si>
    <t>1.083 mg/kg</t>
  </si>
  <si>
    <t>0.712 mg/kg</t>
  </si>
  <si>
    <t>0.785 mg/kg</t>
  </si>
  <si>
    <t>37.045 mg/kg</t>
  </si>
  <si>
    <t>Benzo[b]naphtho[2,1-d]thiophene</t>
  </si>
  <si>
    <t>50.102 mg/kg</t>
  </si>
  <si>
    <t>2.428 mg/kg</t>
  </si>
  <si>
    <t>2.972 mg/kg</t>
  </si>
  <si>
    <t>439.177 mg/kg</t>
  </si>
  <si>
    <t>171.101 mg/kg</t>
  </si>
  <si>
    <t>46.788 mg/kg</t>
  </si>
  <si>
    <t>7.549 mg/kg</t>
  </si>
  <si>
    <t>635.899 mg/kg</t>
  </si>
  <si>
    <t>633.263 mg/kg</t>
  </si>
  <si>
    <t>315.259 mg/kg</t>
  </si>
  <si>
    <t>Gas oils (petroleum), straight-run</t>
  </si>
  <si>
    <t>265-043-1</t>
  </si>
  <si>
    <t>1.564 mg/kg</t>
  </si>
  <si>
    <t>1.225 mg/kg</t>
  </si>
  <si>
    <t>1.582 mg/kg</t>
  </si>
  <si>
    <t>190.710 mg/kg</t>
  </si>
  <si>
    <t>62.124 mg/kg</t>
  </si>
  <si>
    <t>415.243 mg/kg</t>
  </si>
  <si>
    <t>3521.874 mg/kg</t>
  </si>
  <si>
    <t>651.366 mg/kg</t>
  </si>
  <si>
    <t>899.027 mg/kg</t>
  </si>
  <si>
    <t>36.245 mg/kg</t>
  </si>
  <si>
    <t>14093.363 mg/kg</t>
  </si>
  <si>
    <t>7314.159 mg/kg</t>
  </si>
  <si>
    <t>0-3 (SDS); 5868.835 mg/kg (concawe)</t>
  </si>
  <si>
    <t>C26 diaromatic sterane</t>
  </si>
  <si>
    <t>54370-82-0</t>
  </si>
  <si>
    <t>pentakishomohopane</t>
  </si>
  <si>
    <t>67069-13-0</t>
  </si>
  <si>
    <t>tetrakishomohopane</t>
  </si>
  <si>
    <t>105498-26-8</t>
  </si>
  <si>
    <t>trishomohopane2</t>
  </si>
  <si>
    <t>54352-49-7</t>
  </si>
  <si>
    <t>homohopane1</t>
  </si>
  <si>
    <t>3258-87-5</t>
  </si>
  <si>
    <t>norhopane2</t>
  </si>
  <si>
    <t>norhopane1</t>
  </si>
  <si>
    <t>65636-26-2</t>
  </si>
  <si>
    <t>bisnorhopane</t>
  </si>
  <si>
    <t>481-20-9</t>
  </si>
  <si>
    <t>cholestane3</t>
  </si>
  <si>
    <t>481-21-0</t>
  </si>
  <si>
    <t>cholestane2</t>
  </si>
  <si>
    <t>14982-53-7</t>
  </si>
  <si>
    <t>cholestane1</t>
  </si>
  <si>
    <t>Distillates (petroleum), petroleum residues vacuum</t>
  </si>
  <si>
    <t>273-263-4</t>
  </si>
  <si>
    <t>638-68-6</t>
  </si>
  <si>
    <t>C30H62</t>
  </si>
  <si>
    <t>Triacontane</t>
  </si>
  <si>
    <t>630-03-5</t>
  </si>
  <si>
    <t>C29H60</t>
  </si>
  <si>
    <t>Nonacosane</t>
  </si>
  <si>
    <t>73303-36-3</t>
  </si>
  <si>
    <t>sesterterpane</t>
  </si>
  <si>
    <t>111-01-3</t>
  </si>
  <si>
    <t>squalane</t>
  </si>
  <si>
    <t>630-02-4</t>
  </si>
  <si>
    <t>C28H58</t>
  </si>
  <si>
    <t>Octacosane</t>
  </si>
  <si>
    <t>593-49-7</t>
  </si>
  <si>
    <t>C27H56</t>
  </si>
  <si>
    <t>Heptacosane</t>
  </si>
  <si>
    <t>630-01-3</t>
  </si>
  <si>
    <t>C26H54</t>
  </si>
  <si>
    <t>Hexacosane</t>
  </si>
  <si>
    <t>629-99-2</t>
  </si>
  <si>
    <t>C25H52</t>
  </si>
  <si>
    <t>Pentacosane</t>
  </si>
  <si>
    <t>646-31-1</t>
  </si>
  <si>
    <t>C24H50</t>
  </si>
  <si>
    <t>Tetracosane</t>
  </si>
  <si>
    <t>638-67-5</t>
  </si>
  <si>
    <t>C23H48</t>
  </si>
  <si>
    <t>Tricosane</t>
  </si>
  <si>
    <t>629-97-0</t>
  </si>
  <si>
    <t>C22H46</t>
  </si>
  <si>
    <t>Docosane</t>
  </si>
  <si>
    <t>65820-58-8</t>
  </si>
  <si>
    <t>3-Methyloctacosane</t>
  </si>
  <si>
    <t>65820-56-6</t>
  </si>
  <si>
    <t>3-Methylhexacosane</t>
  </si>
  <si>
    <t>asphaltenes</t>
  </si>
  <si>
    <t>Bitumen</t>
  </si>
  <si>
    <t>Residues (petroleum), vacuum</t>
  </si>
  <si>
    <t>265-057-8</t>
  </si>
  <si>
    <t>Polars II(Asphaltenes)</t>
  </si>
  <si>
    <t>584-94-1</t>
  </si>
  <si>
    <t>2,3-dimethylhexane</t>
  </si>
  <si>
    <t>560-21-4</t>
  </si>
  <si>
    <t>2,3,3-trimethylpentane</t>
  </si>
  <si>
    <t>565-75-3</t>
  </si>
  <si>
    <t>2,3,4-trimethylpentane</t>
  </si>
  <si>
    <t>Naphtha (petroleum), hydrotreated heavy</t>
  </si>
  <si>
    <t>265-150-3</t>
  </si>
  <si>
    <t>564-02-3</t>
  </si>
  <si>
    <t>2,2,3-trimethylpentane</t>
  </si>
  <si>
    <t>Naphtha (petroleum), isomerization</t>
  </si>
  <si>
    <t>265-073-5</t>
  </si>
  <si>
    <t>540-84-1</t>
  </si>
  <si>
    <t>2,2,4-trimethylpentane</t>
  </si>
  <si>
    <t>Naphtha (petroleum), full-range alkylate</t>
  </si>
  <si>
    <t>265-066-7</t>
  </si>
  <si>
    <t>0.0652% (m/m)</t>
  </si>
  <si>
    <t>1,3-methylethylbenzene</t>
  </si>
  <si>
    <t>Naphtha (petroleum), light hydrocracked</t>
  </si>
  <si>
    <t>265-071-4</t>
  </si>
  <si>
    <t>0.0687% (m/m)</t>
  </si>
  <si>
    <t>n-propylbenzene</t>
  </si>
  <si>
    <t>15869-94-0</t>
  </si>
  <si>
    <t>0.0127% (m/m)</t>
  </si>
  <si>
    <t>3,6-dimethyloctane</t>
  </si>
  <si>
    <t>2040-95-1</t>
  </si>
  <si>
    <t>0.0275% (m/m)</t>
  </si>
  <si>
    <t>n-butylcyclopentane</t>
  </si>
  <si>
    <t>2051-30-1</t>
  </si>
  <si>
    <t>0.0544% (m/m)</t>
  </si>
  <si>
    <t>2,6-dimethyloctane</t>
  </si>
  <si>
    <t>4032-94-9</t>
  </si>
  <si>
    <t>0.0269% (m/m)</t>
  </si>
  <si>
    <t>2,4-dimethyloctane</t>
  </si>
  <si>
    <t>15689-87-1</t>
  </si>
  <si>
    <t>0.0216% (m/m)</t>
  </si>
  <si>
    <t>2,2-dimethyloctane</t>
  </si>
  <si>
    <t>696-29-7</t>
  </si>
  <si>
    <t>0.0415% (m/m)</t>
  </si>
  <si>
    <t>i-propylcyclohexane</t>
  </si>
  <si>
    <t>20237-46-1</t>
  </si>
  <si>
    <t>0.029% (m/m)</t>
  </si>
  <si>
    <t>c-nonene-3</t>
  </si>
  <si>
    <t>4984-01-4</t>
  </si>
  <si>
    <t>0.0211% (m/m)</t>
  </si>
  <si>
    <t>3,7-dimethyloctene-1</t>
  </si>
  <si>
    <t>4926-90-3</t>
  </si>
  <si>
    <t>0.1905% (m/m)</t>
  </si>
  <si>
    <t>1,1-methylethylcyclohexane</t>
  </si>
  <si>
    <t>111-84-2</t>
  </si>
  <si>
    <t>0.6811% (m/m)</t>
  </si>
  <si>
    <t>n-nonene</t>
  </si>
  <si>
    <t>20063-92-7</t>
  </si>
  <si>
    <t>0.0236% (m/m)</t>
  </si>
  <si>
    <t>t-nonene-3</t>
  </si>
  <si>
    <t>3788-32-7</t>
  </si>
  <si>
    <t>0.0508% (m/m)</t>
  </si>
  <si>
    <t>i-butylcyclopentane</t>
  </si>
  <si>
    <t>124-11-8</t>
  </si>
  <si>
    <t>0.0246% (m/m)</t>
  </si>
  <si>
    <t>nonene-1</t>
  </si>
  <si>
    <t>1.2101% (m/m)</t>
  </si>
  <si>
    <t>1,2-dimethylbenzene</t>
  </si>
  <si>
    <t>7094-26-0</t>
  </si>
  <si>
    <t>1.3037% (m/m)</t>
  </si>
  <si>
    <t>1,1,2-trimethylcyclohexane</t>
  </si>
  <si>
    <t>3073-66-3</t>
  </si>
  <si>
    <t>0.4457% (m/m)</t>
  </si>
  <si>
    <t>1c,2t,4c-trimethylcyclohexane</t>
  </si>
  <si>
    <t>2216-33-3</t>
  </si>
  <si>
    <t>0.0538% (m/m)</t>
  </si>
  <si>
    <t>3-methyloctane</t>
  </si>
  <si>
    <t>73507-01-4</t>
  </si>
  <si>
    <t>0.1623% (m/m)</t>
  </si>
  <si>
    <t>0.1538% (m/m)</t>
  </si>
  <si>
    <t>1c,2t,3-trimethylcyclohexane</t>
  </si>
  <si>
    <t>3221-61-2</t>
  </si>
  <si>
    <t>0.9399% (m/m)</t>
  </si>
  <si>
    <t>2-methyloctane</t>
  </si>
  <si>
    <t>2216-34-4</t>
  </si>
  <si>
    <t>0.3036% (m/m)</t>
  </si>
  <si>
    <t>4-methyloctane</t>
  </si>
  <si>
    <t>2216-32-2</t>
  </si>
  <si>
    <t>0.0868% (m/m)</t>
  </si>
  <si>
    <t>4-ethylheptane</t>
  </si>
  <si>
    <t>0.9626% (m/m)</t>
  </si>
  <si>
    <t>1,4-dimethylbenzene</t>
  </si>
  <si>
    <t>1.8837% (m/m)</t>
  </si>
  <si>
    <t>1,3-dimethylbenzene</t>
  </si>
  <si>
    <t>1.4495% (m/m)</t>
  </si>
  <si>
    <t>ethylbenzene</t>
  </si>
  <si>
    <t>0.46% (m/m)</t>
  </si>
  <si>
    <t>1,1,3-trimethylcyclohexane</t>
  </si>
  <si>
    <t>1072-05-5</t>
  </si>
  <si>
    <t>0.1336% (m/m)</t>
  </si>
  <si>
    <t>2,6-dimethylheptane</t>
  </si>
  <si>
    <t>926-82-9</t>
  </si>
  <si>
    <t>0.8917% (m/m)</t>
  </si>
  <si>
    <t>3,5-dimethylheptane</t>
  </si>
  <si>
    <t>2216-30-0</t>
  </si>
  <si>
    <t>0.1609% (m/m)</t>
  </si>
  <si>
    <t>2,5-dimethylheptane</t>
  </si>
  <si>
    <t>1678-91-7</t>
  </si>
  <si>
    <t>0.3066% (m/m)</t>
  </si>
  <si>
    <t>ethylcyclohexane</t>
  </si>
  <si>
    <t>1068-19-5</t>
  </si>
  <si>
    <t>0.2074% (m/m)</t>
  </si>
  <si>
    <t>4,4-dimethylheptane</t>
  </si>
  <si>
    <t>2213-23-2</t>
  </si>
  <si>
    <t>0.4321% (m/m)</t>
  </si>
  <si>
    <t>2,4-dimethylheptane</t>
  </si>
  <si>
    <t>16747-25-4</t>
  </si>
  <si>
    <t>0.094% (m/m)</t>
  </si>
  <si>
    <t>2,2,3-trimethylhexane</t>
  </si>
  <si>
    <t>1071-26-7</t>
  </si>
  <si>
    <t>0.0941% (m/m)</t>
  </si>
  <si>
    <t>2,2-dimethylheptane</t>
  </si>
  <si>
    <t>7094-27-1</t>
  </si>
  <si>
    <t>0.5003% (m/m)</t>
  </si>
  <si>
    <t>1,1,4-trimethylcyclohexane</t>
  </si>
  <si>
    <t>2207-01-4</t>
  </si>
  <si>
    <t>0.4395% (m/m)</t>
  </si>
  <si>
    <t>1c,2-dimethylcyclohexane</t>
  </si>
  <si>
    <t>921-47-1</t>
  </si>
  <si>
    <t>0.0493% (m/m)</t>
  </si>
  <si>
    <t>2,3,4-trimethylhexane</t>
  </si>
  <si>
    <t>1186-53-4</t>
  </si>
  <si>
    <t>0.0502% (m/m)</t>
  </si>
  <si>
    <t>2,2,3,4-tetramethylpentane</t>
  </si>
  <si>
    <t>3875-51-2</t>
  </si>
  <si>
    <t>0.4481% (m/m)</t>
  </si>
  <si>
    <t>i-propylcyclopentane</t>
  </si>
  <si>
    <t>4.2738% (m/m)</t>
  </si>
  <si>
    <t>n-octane</t>
  </si>
  <si>
    <t>15890-40-1</t>
  </si>
  <si>
    <t>0.1256% (m/m)</t>
  </si>
  <si>
    <t>1c,2c,3-trimethylcyclopentane</t>
  </si>
  <si>
    <t>0.019% (m/m)</t>
  </si>
  <si>
    <t>6876-23-9</t>
  </si>
  <si>
    <t>0.6913% (m/m)</t>
  </si>
  <si>
    <t>1t,2-dimethylcyclohexane</t>
  </si>
  <si>
    <t>0.1167% (m/m)</t>
  </si>
  <si>
    <t>1,1-methylethylcyclopentane</t>
  </si>
  <si>
    <t>0.8217% (m/m)</t>
  </si>
  <si>
    <t>2t-ethylmethylcyclopentane</t>
  </si>
  <si>
    <t>1.1877% (m/m)</t>
  </si>
  <si>
    <t>3t-ethylmethylcyclopentane</t>
  </si>
  <si>
    <t>1.3506% (m/m)</t>
  </si>
  <si>
    <t>3c-ethylmethylcyclopentane</t>
  </si>
  <si>
    <t>3522-94-9</t>
  </si>
  <si>
    <t>0.0284% (m/m)</t>
  </si>
  <si>
    <t>2,2,5-trimethylhexane</t>
  </si>
  <si>
    <t>590-66-9</t>
  </si>
  <si>
    <t>0.1544% (m/m)</t>
  </si>
  <si>
    <t>1,1-dimethylcyclohexane</t>
  </si>
  <si>
    <t>2207-04-7</t>
  </si>
  <si>
    <t>0.9583% (m/m)</t>
  </si>
  <si>
    <t>1t,4-dimethylcyclohexane</t>
  </si>
  <si>
    <t>0.6465% (m/m)</t>
  </si>
  <si>
    <t>2.2874% (m/m)</t>
  </si>
  <si>
    <t>1c,2t,3-trimethylcyclopentane</t>
  </si>
  <si>
    <t>589-81-1</t>
  </si>
  <si>
    <t>2.775% (m/m)</t>
  </si>
  <si>
    <t>3-methylheptane</t>
  </si>
  <si>
    <t>0.5474% (m/m)</t>
  </si>
  <si>
    <t>1c,2c,4-trimethylcyclopentane</t>
  </si>
  <si>
    <t>0.1282% (m/m)</t>
  </si>
  <si>
    <t>1067-08-9</t>
  </si>
  <si>
    <t>0.1098% (m/m)</t>
  </si>
  <si>
    <t>3-methyl-3-ethylpentane</t>
  </si>
  <si>
    <t>589-53-7</t>
  </si>
  <si>
    <t>1.0627% (m/m)</t>
  </si>
  <si>
    <t>4-methylheptane</t>
  </si>
  <si>
    <t>2.986% (m/m)</t>
  </si>
  <si>
    <t>0.1268% (m/m)</t>
  </si>
  <si>
    <t>4259-00-1</t>
  </si>
  <si>
    <t>0.7665% (m/m)</t>
  </si>
  <si>
    <t>1,1,2-trimethylcyclopentane</t>
  </si>
  <si>
    <t>4.5269% (m/m)</t>
  </si>
  <si>
    <t>toluene</t>
  </si>
  <si>
    <t>0.0438% (m/m)</t>
  </si>
  <si>
    <t>2613-69-6</t>
  </si>
  <si>
    <t>0.6754% (m/m)</t>
  </si>
  <si>
    <t>1t,2c,3-trimethylcyclopentane</t>
  </si>
  <si>
    <t>563-16-6</t>
  </si>
  <si>
    <t>0.0734% (m/m)</t>
  </si>
  <si>
    <t>3,3-dimethylhexane</t>
  </si>
  <si>
    <t>4850-28-6</t>
  </si>
  <si>
    <t>1.4189% (m/m)</t>
  </si>
  <si>
    <t>1c,2t,4-trimethylcyclopentane</t>
  </si>
  <si>
    <t>0.9383% (m/m)</t>
  </si>
  <si>
    <t>592-13-2</t>
  </si>
  <si>
    <t>0.7583% (m/m)</t>
  </si>
  <si>
    <t>2,5-dimethylhexane</t>
  </si>
  <si>
    <t>1640-89-7</t>
  </si>
  <si>
    <t>2.2518% (m/m)</t>
  </si>
  <si>
    <t>ethylcyclopentane</t>
  </si>
  <si>
    <t>590-73-8</t>
  </si>
  <si>
    <t>0.7455% (m/m)</t>
  </si>
  <si>
    <t>2,2-dimethylhexane</t>
  </si>
  <si>
    <t>6.4137% (m/m)</t>
  </si>
  <si>
    <t>methylcyclohexane</t>
  </si>
  <si>
    <t>1.0233% (m/m)</t>
  </si>
  <si>
    <t>1t,2-dimethylcyclopentane</t>
  </si>
  <si>
    <t>3404-72-6</t>
  </si>
  <si>
    <t>0.014% (m/m)</t>
  </si>
  <si>
    <t>2,3-dimethylpentene-1</t>
  </si>
  <si>
    <t>6443-92-1</t>
  </si>
  <si>
    <t>0.00335% (m/m)</t>
  </si>
  <si>
    <t>c-heptene-2</t>
  </si>
  <si>
    <t>816-79-5</t>
  </si>
  <si>
    <t>0.0112% (m/m)</t>
  </si>
  <si>
    <t>3-ethylpentene-2</t>
  </si>
  <si>
    <t>14686-13-6</t>
  </si>
  <si>
    <t>0.0176% (m/m)</t>
  </si>
  <si>
    <t>t-heptene-2</t>
  </si>
  <si>
    <t>17618-77-8</t>
  </si>
  <si>
    <t>0.0181% (m/m)</t>
  </si>
  <si>
    <t>3-methyl-t-hexene-3</t>
  </si>
  <si>
    <t>15840-60-5</t>
  </si>
  <si>
    <t>0.053% (m/m)</t>
  </si>
  <si>
    <t>3-methyl-c-hexene-2</t>
  </si>
  <si>
    <t>3.6317% (m/m)</t>
  </si>
  <si>
    <t>n-heptane</t>
  </si>
  <si>
    <t>592-78-9</t>
  </si>
  <si>
    <t>0.0326% (m/m)</t>
  </si>
  <si>
    <t>t-heptene-3</t>
  </si>
  <si>
    <t>4914-89-0</t>
  </si>
  <si>
    <t>0.0087% (m/m)</t>
  </si>
  <si>
    <t>3-methyl-c-hexene-3</t>
  </si>
  <si>
    <t>3404-71-5</t>
  </si>
  <si>
    <t>0.0142% (m/m)</t>
  </si>
  <si>
    <t>2-ethylpentene-1</t>
  </si>
  <si>
    <t>0.011% (m/m)</t>
  </si>
  <si>
    <t>592-76-7</t>
  </si>
  <si>
    <t>0.0015% (m/m)</t>
  </si>
  <si>
    <t>heptene-1</t>
  </si>
  <si>
    <t>28792-52-4</t>
  </si>
  <si>
    <t>1.9597% (m/m)</t>
  </si>
  <si>
    <t>0.3503% (m/m)</t>
  </si>
  <si>
    <t>1759-58-6</t>
  </si>
  <si>
    <t>2.2287% (m/m)</t>
  </si>
  <si>
    <t>1t,3-dimethylcyclopentane</t>
  </si>
  <si>
    <t>2.5064% (m/m)</t>
  </si>
  <si>
    <t>1c,3-dimethylcyclopentane</t>
  </si>
  <si>
    <t>4914-92-5</t>
  </si>
  <si>
    <t>0.0106% (m/m)</t>
  </si>
  <si>
    <t>3,4-dimethyl-c-pentene-2</t>
  </si>
  <si>
    <t>4.5867% (m/m)</t>
  </si>
  <si>
    <t>0.01% (m/m)</t>
  </si>
  <si>
    <t>cyclohexane</t>
  </si>
  <si>
    <t>1638-26-2</t>
  </si>
  <si>
    <t>0.2726% (m/m)</t>
  </si>
  <si>
    <t>1,1-dimethylcyclopentane</t>
  </si>
  <si>
    <t>1.2731% (m/m)</t>
  </si>
  <si>
    <t>4.5545% (m/m)</t>
  </si>
  <si>
    <t>3769-23-1</t>
  </si>
  <si>
    <t>0.0081% (m/m)</t>
  </si>
  <si>
    <t>4-methylhexene-1</t>
  </si>
  <si>
    <t>7357-93-9</t>
  </si>
  <si>
    <t>0.0063% (m/m)</t>
  </si>
  <si>
    <t>2-ethyl-3-methylbutene-1</t>
  </si>
  <si>
    <t>3899-36-3</t>
  </si>
  <si>
    <t>0.0077% (m/m)</t>
  </si>
  <si>
    <t>2-methyl-t-hexene-3</t>
  </si>
  <si>
    <t>1.6476% (m/m)</t>
  </si>
  <si>
    <t>0.9271% (m/m)</t>
  </si>
  <si>
    <t>benzene</t>
  </si>
  <si>
    <t>0.0292% (m/m)</t>
  </si>
  <si>
    <t>1-methylcyclopentane</t>
  </si>
  <si>
    <t>0.0332% (m/m)</t>
  </si>
  <si>
    <t>0.6295% (m/m)</t>
  </si>
  <si>
    <t>4.7771% (m/m)</t>
  </si>
  <si>
    <t>methylcyclopentane</t>
  </si>
  <si>
    <t>0.0554% (m/m)</t>
  </si>
  <si>
    <t>3404-73-7</t>
  </si>
  <si>
    <t>0.0151% (m/m)</t>
  </si>
  <si>
    <t>3,3-dimethylpentene-1</t>
  </si>
  <si>
    <t>7688-21-3</t>
  </si>
  <si>
    <t>0.0071% (m/m)</t>
  </si>
  <si>
    <t>c-hexene-2</t>
  </si>
  <si>
    <t>922-62-3</t>
  </si>
  <si>
    <t>0.009% (m/m)</t>
  </si>
  <si>
    <t>3-methyl-c-pentene-2</t>
  </si>
  <si>
    <t>1759-81-5</t>
  </si>
  <si>
    <t>0.0046% (m/m)</t>
  </si>
  <si>
    <t>4-methylcyclopentene</t>
  </si>
  <si>
    <t>625-27-4</t>
  </si>
  <si>
    <t>0.00139% (m/m)</t>
  </si>
  <si>
    <t>2-methylpentene-2</t>
  </si>
  <si>
    <t>4050-45-7</t>
  </si>
  <si>
    <t>0.0177% (m/m)</t>
  </si>
  <si>
    <t>t-hexene-2</t>
  </si>
  <si>
    <t>7642-09-3</t>
  </si>
  <si>
    <t>0.0049% (m/m)</t>
  </si>
  <si>
    <t>c-hexene-3</t>
  </si>
  <si>
    <t>13269-52-8</t>
  </si>
  <si>
    <t>0.0104% (m/m)</t>
  </si>
  <si>
    <t>t-hexene-3</t>
  </si>
  <si>
    <t>2.7567% (m/m)</t>
  </si>
  <si>
    <t>n-hexane</t>
  </si>
  <si>
    <t>763-29-1</t>
  </si>
  <si>
    <t>2-methylpentene-1</t>
  </si>
  <si>
    <t>592-47-2</t>
  </si>
  <si>
    <t>0.0089% (m/m)</t>
  </si>
  <si>
    <t>1.8983 % (m/m)</t>
  </si>
  <si>
    <t>563-78-0</t>
  </si>
  <si>
    <t>0.0163% (m/m)</t>
  </si>
  <si>
    <t>2,3-dimethylbutene-1</t>
  </si>
  <si>
    <t>2.107% (m/m)</t>
  </si>
  <si>
    <t>0.2937% (m/m)</t>
  </si>
  <si>
    <t>0.0413 % (m/m)</t>
  </si>
  <si>
    <t>cyclopentane</t>
  </si>
  <si>
    <t>542-92-7</t>
  </si>
  <si>
    <t>0.0045% (m/m)</t>
  </si>
  <si>
    <t>cyclopentadiene</t>
  </si>
  <si>
    <t>0.0077 % (m/m)</t>
  </si>
  <si>
    <t>n-pentane</t>
  </si>
  <si>
    <t>Naphtha (petroleum), light catalytic cracked</t>
  </si>
  <si>
    <t>265-056-2</t>
  </si>
  <si>
    <t>2-methylnaphthalene</t>
  </si>
  <si>
    <t>1,4-methylethylbenzene</t>
  </si>
  <si>
    <t>27215-95-8</t>
  </si>
  <si>
    <t>589-81-8</t>
  </si>
  <si>
    <t>110-83-8</t>
  </si>
  <si>
    <t>cyclohexene</t>
  </si>
  <si>
    <t>594-56-9</t>
  </si>
  <si>
    <t>2,3,3-trimethylbutene-1</t>
  </si>
  <si>
    <t>674-76-0</t>
  </si>
  <si>
    <t>4-methyl-t-pentene-2</t>
  </si>
  <si>
    <t>691-38-3</t>
  </si>
  <si>
    <t>4-methyl-c-pentene-2</t>
  </si>
  <si>
    <t>3-methylpentene-1</t>
  </si>
  <si>
    <t>691-37-2</t>
  </si>
  <si>
    <t>4-methylpentene-1</t>
  </si>
  <si>
    <t>cyclopentene</t>
  </si>
  <si>
    <t>2-methylbutene-2</t>
  </si>
  <si>
    <t>c-pentane-2</t>
  </si>
  <si>
    <t>t-pentane-2</t>
  </si>
  <si>
    <t>isoprene</t>
  </si>
  <si>
    <t>2-methylbutene-1</t>
  </si>
  <si>
    <t>109-67-1</t>
  </si>
  <si>
    <t>pentene-1</t>
  </si>
  <si>
    <t>i-pentane</t>
  </si>
  <si>
    <t>&gt;3%</t>
  </si>
  <si>
    <t xml:space="preserve">Toluene </t>
  </si>
  <si>
    <t>Naphtha (petroleum), full-range straight run</t>
  </si>
  <si>
    <t>265-042-6</t>
  </si>
  <si>
    <t>&gt;0.1%</t>
  </si>
  <si>
    <t xml:space="preserve">Benzene </t>
  </si>
  <si>
    <t xml:space="preserve">Cyclopentane </t>
  </si>
  <si>
    <t xml:space="preserve">2-methylbutane </t>
  </si>
  <si>
    <t>75-28-5</t>
  </si>
  <si>
    <t xml:space="preserve">Isobutane </t>
  </si>
  <si>
    <t>112-40-3</t>
  </si>
  <si>
    <t xml:space="preserve">Dodecane </t>
  </si>
  <si>
    <t xml:space="preserve">Undecane </t>
  </si>
  <si>
    <t xml:space="preserve">Decane </t>
  </si>
  <si>
    <t xml:space="preserve">Nonane </t>
  </si>
  <si>
    <t xml:space="preserve">Octane </t>
  </si>
  <si>
    <t xml:space="preserve"> Heptane </t>
  </si>
  <si>
    <t xml:space="preserve">N-hexane </t>
  </si>
  <si>
    <t xml:space="preserve">Pentane </t>
  </si>
  <si>
    <t xml:space="preserve">Butane </t>
  </si>
  <si>
    <t>R4CC</t>
  </si>
  <si>
    <t>The condensation product obtained by cooling, to approximately ambient temperature, the gas evolved in the high temperature (greater than 700°C (1292°F)) destructive distillation of coal. A black viscous liquid denser than water. Composed primarily of a complex mixture of condensed ring aromatic hydrocarbons. May contain minor amounts of phenolic compounds and aromatic nitrogen bases.</t>
  </si>
  <si>
    <t>REACH registration dossier</t>
  </si>
  <si>
    <t>p-Xylene</t>
  </si>
  <si>
    <t>Tar, coal, high-temp.</t>
  </si>
  <si>
    <t>266-024-0</t>
  </si>
  <si>
    <t>108-36-3</t>
  </si>
  <si>
    <t>m-Xylene</t>
  </si>
  <si>
    <t>A complex combination of hydrocarbons from the distillation of anthracene obtained by crystallization of anthracene oil from bituminous high temperature tar and boiling in the range of approximately 290°C to 340°C (554°F to 644°F). It contains chiefly trinuclear aromatics and their dihydro derivatives.</t>
  </si>
  <si>
    <t>&gt;10(R4CC)</t>
  </si>
  <si>
    <t>Anthracene oil, anthracene paste, anthracene fraction</t>
  </si>
  <si>
    <t>295-275-9</t>
  </si>
  <si>
    <t>Annex XV dossier, R4CC</t>
  </si>
  <si>
    <t>25-45; &gt;10 (R4CC)</t>
  </si>
  <si>
    <t>minor (R4CC)</t>
  </si>
  <si>
    <t>Flourene</t>
  </si>
  <si>
    <t>&gt;10 (R4CC)</t>
  </si>
  <si>
    <t>Annex XV dossier</t>
  </si>
  <si>
    <t>86-74-8</t>
  </si>
  <si>
    <t>1-5</t>
  </si>
  <si>
    <t>Carbazole</t>
  </si>
  <si>
    <t>50-70</t>
  </si>
  <si>
    <t>Anthracene oil, anthracene paste, distn. lights</t>
  </si>
  <si>
    <t>295-278-5</t>
  </si>
  <si>
    <t>R4CC, REACH registration dossier</t>
  </si>
  <si>
    <t>613-31-0</t>
  </si>
  <si>
    <t>3-15</t>
  </si>
  <si>
    <t xml:space="preserve">9,10-dihydroanthracene </t>
  </si>
  <si>
    <t>REACH registration dossier, R4CC</t>
  </si>
  <si>
    <t>Annex XV dossier, R4CC, REACH registration dossier</t>
  </si>
  <si>
    <t>15-45; minor (R4CC)</t>
  </si>
  <si>
    <t>132-65-0</t>
  </si>
  <si>
    <t>2-7</t>
  </si>
  <si>
    <t>Dibenzothiopene</t>
  </si>
  <si>
    <t>Annex XV dossier, REACH registration dossier</t>
  </si>
  <si>
    <t>0.1-5</t>
  </si>
  <si>
    <t>0.5-25; minor (R4CC)</t>
  </si>
  <si>
    <t>The anthracene-rich solid obtained by the crystallization and centrifuging of anthracene oil. It is composed primarily of anthracene, carbazole and phenanthrene.</t>
  </si>
  <si>
    <t>Nalon Chem</t>
  </si>
  <si>
    <t>&lt;0.1</t>
  </si>
  <si>
    <t>Dibenz[a.h]anthracene</t>
  </si>
  <si>
    <t>Anthracene oil</t>
  </si>
  <si>
    <t>292-602-7</t>
  </si>
  <si>
    <t>&lt;0.5</t>
  </si>
  <si>
    <t>&lt;2.5</t>
  </si>
  <si>
    <t>Benzo[j]flouranthane</t>
  </si>
  <si>
    <t>&lt;10</t>
  </si>
  <si>
    <t>Chyrsene</t>
  </si>
  <si>
    <t>612-94-2</t>
  </si>
  <si>
    <t>No information</t>
  </si>
  <si>
    <t>2-phenylnaphthalene</t>
  </si>
  <si>
    <t>203-64-5</t>
  </si>
  <si>
    <t>4H-cyclopenta[def]phenanthrene</t>
  </si>
  <si>
    <t>832-64-4</t>
  </si>
  <si>
    <t>4-methylphenanthrene</t>
  </si>
  <si>
    <t>2531-84-2</t>
  </si>
  <si>
    <t>2-methylphenanthrene</t>
  </si>
  <si>
    <t>832-69-9</t>
  </si>
  <si>
    <t>1-methylphenanthrene</t>
  </si>
  <si>
    <t>260-94-6</t>
  </si>
  <si>
    <t>Acridine</t>
  </si>
  <si>
    <t>REACH registration dossier, Nalon Chem</t>
  </si>
  <si>
    <t>243-17-4</t>
  </si>
  <si>
    <t>&lt;10 (Nalon)</t>
  </si>
  <si>
    <t>Benzo[b]fluorene</t>
  </si>
  <si>
    <t>28652-72-4</t>
  </si>
  <si>
    <t>Methyl-1,1'-biphenyl</t>
  </si>
  <si>
    <t>244-99-5</t>
  </si>
  <si>
    <t>5H-indeno[1,2-b]pyridine</t>
  </si>
  <si>
    <t>Dibenzothiophene</t>
  </si>
  <si>
    <t>Methylphenanthrene</t>
  </si>
  <si>
    <t>132-64-9</t>
  </si>
  <si>
    <t>Dibenzofuran</t>
  </si>
  <si>
    <t>&lt;2</t>
  </si>
  <si>
    <t>&lt;5</t>
  </si>
  <si>
    <t>Napthalene</t>
  </si>
  <si>
    <t>1-10; &gt;10 (R4CC)</t>
  </si>
  <si>
    <t>10-35; &gt;10 (R4CC)</t>
  </si>
  <si>
    <t>1-16; minor (R4CC)</t>
  </si>
  <si>
    <t>2-15; &gt;10 (R4CC)</t>
  </si>
  <si>
    <t>R4CC, Nalon Chem</t>
  </si>
  <si>
    <t>minor (R4CC). &lt;2.5 (Nalon)</t>
  </si>
  <si>
    <t>3-25; minor (R4CC)</t>
  </si>
  <si>
    <t>&gt;10</t>
  </si>
  <si>
    <t>Anthracene oil, anthracene paste</t>
  </si>
  <si>
    <t>292-603-2</t>
  </si>
  <si>
    <t>5-30; &gt;10 (R4CC)</t>
  </si>
  <si>
    <t>Minor</t>
  </si>
  <si>
    <t>5-30; minor (R4CC)</t>
  </si>
  <si>
    <t>15-50</t>
  </si>
  <si>
    <t>The oil remaining after the removal, by a crystallization process, of an anthracene-rich solid (anthracene paste) from anthracene oil. It is composed primarily of two, three and four membered aromatic compounds.</t>
  </si>
  <si>
    <t>Anthracene oil, anthracene-low (check R4CC data with them?)</t>
  </si>
  <si>
    <t>292-604-8</t>
  </si>
  <si>
    <t>91-22-5</t>
  </si>
  <si>
    <t>Quinoline</t>
  </si>
  <si>
    <t>2-8; &gt;10 (R4CC)</t>
  </si>
  <si>
    <t>4-10; minor (R4CC)</t>
  </si>
  <si>
    <t>5-15; &gt;10 (R4CC)</t>
  </si>
  <si>
    <t>Fluoranthrene</t>
  </si>
  <si>
    <t>2-8; minor (R4CC)</t>
  </si>
  <si>
    <t>1-6; minor (R4CC)</t>
  </si>
  <si>
    <t>1-10</t>
  </si>
  <si>
    <t xml:space="preserve">Acenapthene </t>
  </si>
  <si>
    <t>The distillate from alkali-washed naphthalene oil from high temperature coal tar having an approximate distillation range of 180°C to 220°C (356°F to 428°F). Composed primarily of naphthalene, alkylbenzenes, indene, and indan</t>
  </si>
  <si>
    <t>108-44-1</t>
  </si>
  <si>
    <t xml:space="preserve">m-toluidine  </t>
  </si>
  <si>
    <t>extract residues (coal tar), high-temperature, naphthalene oil alkaline, distn. overheads</t>
  </si>
  <si>
    <t>310-256-8</t>
  </si>
  <si>
    <t>576-26-1</t>
  </si>
  <si>
    <t>2,6-xylenol</t>
  </si>
  <si>
    <t>108-75-8</t>
  </si>
  <si>
    <t>2,4,6-trimethylpyridine</t>
  </si>
  <si>
    <t>2-methylindene</t>
  </si>
  <si>
    <t>529-19-1</t>
  </si>
  <si>
    <t>o-toluonitrile</t>
  </si>
  <si>
    <t>108-47-4</t>
  </si>
  <si>
    <t>2,4-dimethylpyridine</t>
  </si>
  <si>
    <t>22430-63-3</t>
  </si>
  <si>
    <t>5,6-dimethyl-1H-indene</t>
  </si>
  <si>
    <t>874-35-1</t>
  </si>
  <si>
    <t>5-methylindane</t>
  </si>
  <si>
    <t>Distillate from the fractional distillation of coal tar of bituminous coal, with boiling range of 240°C to 400°C (464°F to 752°F). Composed primarily of tri- and polynuclear hydrocarbons and heterocyclic compo</t>
  </si>
  <si>
    <t>R4CC identified</t>
  </si>
  <si>
    <t>Composition from two substances with this name (other compositions listed)</t>
  </si>
  <si>
    <t>292-607-4</t>
  </si>
  <si>
    <t>R4CC identified presence</t>
  </si>
  <si>
    <t>Distillates (coal tar), heavy oils</t>
  </si>
  <si>
    <t>A complex combination of hydrocarbons obtained by distillation of coal tar. It consists of aromatic and other hydrocarbons, phenolic compounds and aromatic nitrogen compounds and distills at the approximate range of 150°C to 210°C (302°F to 410°F).</t>
  </si>
  <si>
    <t>1300-71-6</t>
  </si>
  <si>
    <t>xylenol</t>
  </si>
  <si>
    <t>Distillates (coal tar), light oils</t>
  </si>
  <si>
    <t>283-483-2</t>
  </si>
  <si>
    <t>Nalon Chem SDS</t>
  </si>
  <si>
    <t>1319-77-3</t>
  </si>
  <si>
    <t>cresol</t>
  </si>
  <si>
    <t>REACH registrant composition</t>
  </si>
  <si>
    <t>106-44-5</t>
  </si>
  <si>
    <t>p-cresol</t>
  </si>
  <si>
    <t>REACH registrant composition, Nalon Chem SDS</t>
  </si>
  <si>
    <t>108-39-4</t>
  </si>
  <si>
    <t>m-cresol</t>
  </si>
  <si>
    <t>&lt;20 (Nalon Chem); &gt;10 (R4CC)</t>
  </si>
  <si>
    <t>REACH registrant composition, Nalon Chem SDS, R4CC</t>
  </si>
  <si>
    <t>&lt;50 (Nalon Chem); &gt;10 (R4CC)</t>
  </si>
  <si>
    <t>REACH registrant composition, R4CC</t>
  </si>
  <si>
    <t>The distillate from coal tar having an approximate distillation range of 100°C to 450°C (212°F to 842°F). Composed primarily of two to four membered condensed ring aromatic hydrocarbons, phenolic compounds, and aromatic nitrogen bases.</t>
  </si>
  <si>
    <t>Koppers SDS</t>
  </si>
  <si>
    <t>0.14-5.3</t>
  </si>
  <si>
    <t xml:space="preserve">9H-Carbazole </t>
  </si>
  <si>
    <t>Distillates (coal tar)</t>
  </si>
  <si>
    <t>266-027-7</t>
  </si>
  <si>
    <t>0.09-0.48</t>
  </si>
  <si>
    <t xml:space="preserve">4H-Cyclopenta[def]phenanthrene </t>
  </si>
  <si>
    <t>0.11-0.66</t>
  </si>
  <si>
    <t>0.06-0.28</t>
  </si>
  <si>
    <t xml:space="preserve"> 1-Methylnapthalene </t>
  </si>
  <si>
    <t>9.9-18.2</t>
  </si>
  <si>
    <t>Koppers SDS, REACH dossier</t>
  </si>
  <si>
    <t>3.1-23.6</t>
  </si>
  <si>
    <t>Phenanthrane</t>
  </si>
  <si>
    <t>0.15-2.7</t>
  </si>
  <si>
    <t xml:space="preserve">Napthalene </t>
  </si>
  <si>
    <t>119-65-3</t>
  </si>
  <si>
    <t>0.03-0.09</t>
  </si>
  <si>
    <t>Isoquinoline</t>
  </si>
  <si>
    <t>0.03-0.08</t>
  </si>
  <si>
    <t>0.04-3.9</t>
  </si>
  <si>
    <t>1.3-22.1</t>
  </si>
  <si>
    <t>0.08-6.8</t>
  </si>
  <si>
    <t>95-48-7</t>
  </si>
  <si>
    <t>0.05-0.10</t>
  </si>
  <si>
    <t xml:space="preserve">o-Cresol </t>
  </si>
  <si>
    <t>0.04-0.92</t>
  </si>
  <si>
    <t xml:space="preserve">Biphenyl </t>
  </si>
  <si>
    <t>0.20-4.5</t>
  </si>
  <si>
    <t>Benzo(k)fluoranthene</t>
  </si>
  <si>
    <t>0.14-2.5</t>
  </si>
  <si>
    <t xml:space="preserve">Benzo(e)pyrene </t>
  </si>
  <si>
    <t>REACH dossier</t>
  </si>
  <si>
    <t>Benzo[def]chysene</t>
  </si>
  <si>
    <t>0.23-2.8</t>
  </si>
  <si>
    <t xml:space="preserve">Benzo[c]phenanthrene </t>
  </si>
  <si>
    <t xml:space="preserve">95-15-8 </t>
  </si>
  <si>
    <t>0.05-0.13</t>
  </si>
  <si>
    <t xml:space="preserve">Benzo[b]thiophene </t>
  </si>
  <si>
    <t>1.0-3.7</t>
  </si>
  <si>
    <t>Benzo[b]flourene</t>
  </si>
  <si>
    <t>238-84-6</t>
  </si>
  <si>
    <t>1.2-3.6</t>
  </si>
  <si>
    <t xml:space="preserve">Benzo(a)flourene </t>
  </si>
  <si>
    <t>0.22-4.5</t>
  </si>
  <si>
    <t>Benzo(b)fluoranthene</t>
  </si>
  <si>
    <t>0.26-6.6</t>
  </si>
  <si>
    <t>0.92-3.8</t>
  </si>
  <si>
    <t xml:space="preserve">Acenaphythylene </t>
  </si>
  <si>
    <t xml:space="preserve">Acenaphthene </t>
  </si>
  <si>
    <t>1.2-7.1</t>
  </si>
  <si>
    <t>Dibenz[a,h]anthracene</t>
  </si>
  <si>
    <t>Benzo[e]acephenanthrylene</t>
  </si>
  <si>
    <t>Acenapthene</t>
  </si>
  <si>
    <t>100-47-0</t>
  </si>
  <si>
    <t>Benzonitrile</t>
  </si>
  <si>
    <t>271-89-6</t>
  </si>
  <si>
    <t>Benzofuran</t>
  </si>
  <si>
    <t>o-Xylene</t>
  </si>
  <si>
    <t>Koole SDS, REACH registration dossier</t>
  </si>
  <si>
    <t>REACH dossier, Koole SDS</t>
  </si>
  <si>
    <t>The residue from the distillation of high temperature coal tar. A black solid with an approximate softening point from 30°C to 180°C (86°F to 356°F). Composed primarily of a complex mixture of three or more membered condensed ring aromatic hydrocarbons.</t>
  </si>
  <si>
    <t>Annex XV Composition data</t>
  </si>
  <si>
    <t>nd IP; 0.022 BP</t>
  </si>
  <si>
    <t>Pitch, coal tar, high-temp.</t>
  </si>
  <si>
    <t>266-028-2</t>
  </si>
  <si>
    <t>0.027 IP; 0.044 BP</t>
  </si>
  <si>
    <t>0.156 IP; 0.166 BP</t>
  </si>
  <si>
    <t>0.024 IP; 0.026 BP</t>
  </si>
  <si>
    <t>0.458 IP; 0.346 BP</t>
  </si>
  <si>
    <t>Anthantrene</t>
  </si>
  <si>
    <t>0.501 IP; 0.317 BP</t>
  </si>
  <si>
    <t>1.189 IP; 0.898 BP</t>
  </si>
  <si>
    <t>Benzo(e)pyrene</t>
  </si>
  <si>
    <t>0.431 IP; 0.246 BP</t>
  </si>
  <si>
    <t>Benzo(b)fluorene</t>
  </si>
  <si>
    <t>0.451 IP; 0.197 BP</t>
  </si>
  <si>
    <t>Benzo(a)fluorene</t>
  </si>
  <si>
    <t>0.083 IP; 0.039 BP</t>
  </si>
  <si>
    <t>Acephenanthrylene</t>
  </si>
  <si>
    <t>1430-97-3</t>
  </si>
  <si>
    <t>0.092 IP; 0.082 BP</t>
  </si>
  <si>
    <t>Cyclopenta(def)phenathrene</t>
  </si>
  <si>
    <t>0.005 IP; 0.011 BP</t>
  </si>
  <si>
    <t>2-Methylflourene</t>
  </si>
  <si>
    <t>1730-37-6</t>
  </si>
  <si>
    <t>nd IP; 0.006 BP</t>
  </si>
  <si>
    <t>1-Methylflourene</t>
  </si>
  <si>
    <t>1.111 IP; 0.906 BP</t>
  </si>
  <si>
    <t>Indeno(1,2,3cd)pyrene</t>
  </si>
  <si>
    <t>0.995 IP; 0.866 BP</t>
  </si>
  <si>
    <t>Benzo(ghi)perylene</t>
  </si>
  <si>
    <t>0.221 IP; 0.175 BP</t>
  </si>
  <si>
    <t>Dibenzo(a,h)anthracene</t>
  </si>
  <si>
    <t>1.292 IP; 1.002 BP</t>
  </si>
  <si>
    <t>Benzo(a)pyrene</t>
  </si>
  <si>
    <t>0.870 IP; 0.607 BP</t>
  </si>
  <si>
    <t>1.741 IP; 1.313 BP</t>
  </si>
  <si>
    <t>1.404 IP; 0.805 BP</t>
  </si>
  <si>
    <t>1.501 IP; 0.772 BP</t>
  </si>
  <si>
    <t>Benz(a)anthracene</t>
  </si>
  <si>
    <t>1.485 IP; 0.945 BP</t>
  </si>
  <si>
    <t xml:space="preserve">Pyrene </t>
  </si>
  <si>
    <t>1.739 IP; 1.079 BP</t>
  </si>
  <si>
    <t>0.017 IP; 0.131 BP</t>
  </si>
  <si>
    <t>0.387 IP; 0.630 BP</t>
  </si>
  <si>
    <t>0.014 IP; 0.047 BP</t>
  </si>
  <si>
    <t>0.039 IP; 0.043 BP</t>
  </si>
  <si>
    <t>diaromatic</t>
  </si>
  <si>
    <t>Benzo(def)chrysene</t>
  </si>
  <si>
    <t>0.00-0.06</t>
  </si>
  <si>
    <t>0.00-0.13</t>
  </si>
  <si>
    <t>9H-Carbazole</t>
  </si>
  <si>
    <t>0.12-0.14</t>
  </si>
  <si>
    <t xml:space="preserve">Dibenzofuran </t>
  </si>
  <si>
    <t>0.00-0.18</t>
  </si>
  <si>
    <t xml:space="preserve">Acenaphthane </t>
  </si>
  <si>
    <t>0.09-0.20</t>
  </si>
  <si>
    <t xml:space="preserve">Triphenylene </t>
  </si>
  <si>
    <t>0.15-0.26</t>
  </si>
  <si>
    <t>Indeno(1,2,3-cd)pyrene</t>
  </si>
  <si>
    <t>0.16-0.28</t>
  </si>
  <si>
    <t xml:space="preserve">Dibenzo(a,e)pyrene </t>
  </si>
  <si>
    <t>0.05-0.31</t>
  </si>
  <si>
    <t xml:space="preserve">Phenanthrene </t>
  </si>
  <si>
    <t>0.11-0.35</t>
  </si>
  <si>
    <t>Dibenzo(a,i)pyrene</t>
  </si>
  <si>
    <t>0.06-0.41</t>
  </si>
  <si>
    <t xml:space="preserve">Benzo[b]fluorene </t>
  </si>
  <si>
    <t>0.07-0.49</t>
  </si>
  <si>
    <t xml:space="preserve">Benzo(a)fluorene </t>
  </si>
  <si>
    <t>0.39-0.66</t>
  </si>
  <si>
    <t xml:space="preserve">Benzo(j)fluoranthene </t>
  </si>
  <si>
    <t>0.46-0.75</t>
  </si>
  <si>
    <t xml:space="preserve">Benzo(k)fluoranthene </t>
  </si>
  <si>
    <t>0.04-0.77</t>
  </si>
  <si>
    <t>Koppers SDS, REACH registration dossier</t>
  </si>
  <si>
    <t>0.56-1.30</t>
  </si>
  <si>
    <t xml:space="preserve">Chrysene </t>
  </si>
  <si>
    <t>0.79-1.30</t>
  </si>
  <si>
    <t xml:space="preserve">Benzo(b)fluoranthene </t>
  </si>
  <si>
    <t>0.40-1.30</t>
  </si>
  <si>
    <t>0.83-1.34</t>
  </si>
  <si>
    <t xml:space="preserve">Benzo(ghi)perylene </t>
  </si>
  <si>
    <t>1.06-1.39</t>
  </si>
  <si>
    <t xml:space="preserve">Dibenzo(a,h)anthracene </t>
  </si>
  <si>
    <t>0.12-1.48</t>
  </si>
  <si>
    <t xml:space="preserve">Dibenzo(a,h)pyrene </t>
  </si>
  <si>
    <t>0.34-1.59</t>
  </si>
  <si>
    <t>Flouranthene</t>
  </si>
  <si>
    <t>0.48-1.11</t>
  </si>
  <si>
    <t xml:space="preserve">Benz[a]anthracene </t>
  </si>
  <si>
    <t>Koppers SDS, R4CC</t>
  </si>
  <si>
    <t>1.05-1.67; &lt;10 (R4CC)</t>
  </si>
  <si>
    <t xml:space="preserve">Benzo[a]pyrene </t>
  </si>
  <si>
    <t>carbonnr</t>
  </si>
  <si>
    <t>group</t>
  </si>
  <si>
    <t xml:space="preserve">consortium </t>
  </si>
  <si>
    <t>Composition Information</t>
  </si>
  <si>
    <t>Sources</t>
  </si>
  <si>
    <t>CAS number</t>
  </si>
  <si>
    <t>worst case concentration normalised</t>
  </si>
  <si>
    <t>Concentrations (%)</t>
  </si>
  <si>
    <t>Constituents</t>
  </si>
  <si>
    <t>category</t>
  </si>
  <si>
    <t>Substance name</t>
  </si>
  <si>
    <t>EC number</t>
  </si>
  <si>
    <t>smiles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</si>
</sst>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sz val="12"/>
      <color rgb="FF9C0006"/>
      <name val="Calibri"/>
      <family val="2"/>
      <scheme val="minor"/>
    </font>
    <font>
      <sz val="11"/>
      <name val="Calibri"/>
      <family val="2"/>
      <scheme val="minor"/>
    </font>
    <font>
      <b/>
      <sz val="11"/>
      <name val="Calibri"/>
      <family val="2"/>
      <scheme val="minor"/>
    </font>
    <font>
      <b/>
      <sz val="10"/>
      <color theme="1"/>
      <name val="Arial"/>
      <family val="2"/>
    </font>
    <font>
      <sz val="10"/>
      <color rgb="FF134150"/>
      <name val="Tahoma"/>
      <family val="2"/>
    </font>
    <font>
      <sz val="16"/>
      <color rgb="FF212121"/>
      <name val="Helvetica Neue"/>
      <family val="2"/>
    </font>
    <font>
      <b/>
      <sz val="11"/>
      <color theme="1"/>
      <name val="Calibri"/>
      <family val="2"/>
      <scheme val="minor"/>
    </font>
    <font>
      <b/>
      <sz val="11"/>
      <color rgb="FF9C0006"/>
      <name val="Calibri"/>
      <family val="2"/>
      <scheme val="minor"/>
    </font>
    <font>
      <b/>
      <sz val="9"/>
      <color indexed="81"/>
      <name val="Tahoma"/>
      <family val="2"/>
    </font>
    <font>
      <sz val="9"/>
      <color indexed="81"/>
      <name val="Tahoma"/>
      <family val="2"/>
    </font>
    <font>
      <b/>
      <sz val="9"/>
      <color rgb="FF000000"/>
      <name val="Tahoma"/>
      <family val="2"/>
    </font>
    <font>
      <sz val="9"/>
      <color rgb="FF000000"/>
      <name val="Tahoma"/>
      <family val="2"/>
    </font>
    <font>
      <b/>
      <sz val="11"/>
      <color rgb="FF000000"/>
      <name val="Calibri"/>
      <family val="2"/>
      <scheme val="minor"/>
    </font>
  </fonts>
  <fills count="6">
    <fill>
      <patternFill patternType="none"/>
    </fill>
    <fill>
      <patternFill patternType="gray125"/>
    </fill>
    <fill>
      <patternFill patternType="solid">
        <fgColor rgb="FFFFC7CE"/>
      </patternFill>
    </fill>
    <fill>
      <patternFill patternType="solid">
        <fgColor rgb="FFFF40FF"/>
        <bgColor indexed="64"/>
      </patternFill>
    </fill>
    <fill>
      <patternFill patternType="solid">
        <fgColor rgb="FFFFFF00"/>
        <bgColor indexed="64"/>
      </patternFill>
    </fill>
    <fill>
      <patternFill patternType="solid">
        <fgColor rgb="FF92D050"/>
        <bgColor indexed="64"/>
      </patternFill>
    </fill>
  </fills>
  <borders count="5">
    <border>
      <left/>
      <right/>
      <top/>
      <bottom/>
      <diagonal/>
    </border>
    <border>
      <left/>
      <right/>
      <top style="thin">
        <color auto="1"/>
      </top>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s>
  <cellStyleXfs count="2">
    <xf numFmtId="0" fontId="0" fillId="0" borderId="0"/>
    <xf numFmtId="0" fontId="1" fillId="2" borderId="0" applyNumberFormat="0" applyBorder="0" applyAlignment="0" applyProtection="0"/>
  </cellStyleXfs>
  <cellXfs count="45">
    <xf numFmtId="0" fontId="0" fillId="0" borderId="0" xfId="0"/>
    <xf numFmtId="2" fontId="0" fillId="0" borderId="0" xfId="0" applyNumberFormat="1"/>
    <xf numFmtId="0" fontId="2" fillId="0" borderId="0" xfId="0" applyFont="1" applyAlignment="1">
      <alignment vertical="top"/>
    </xf>
    <xf numFmtId="0" fontId="3" fillId="0" borderId="0" xfId="0" applyFont="1"/>
    <xf numFmtId="0" fontId="4" fillId="0" borderId="0" xfId="0" applyFont="1"/>
    <xf numFmtId="0" fontId="0" fillId="3" borderId="0" xfId="0" applyFill="1"/>
    <xf numFmtId="0" fontId="5" fillId="0" borderId="0" xfId="0" applyFont="1"/>
    <xf numFmtId="0" fontId="2" fillId="0" borderId="0" xfId="0" applyFont="1"/>
    <xf numFmtId="0" fontId="3" fillId="0" borderId="0" xfId="0" applyFont="1" applyAlignment="1">
      <alignment vertical="top" wrapText="1"/>
    </xf>
    <xf numFmtId="0" fontId="3" fillId="0" borderId="0" xfId="0" applyFont="1" applyAlignment="1">
      <alignment vertical="top"/>
    </xf>
    <xf numFmtId="0" fontId="6" fillId="0" borderId="0" xfId="0" applyFont="1"/>
    <xf numFmtId="0" fontId="7" fillId="0" borderId="0" xfId="0" applyFont="1" applyAlignment="1">
      <alignment vertical="top" wrapText="1"/>
    </xf>
    <xf numFmtId="0" fontId="3" fillId="0" borderId="1" xfId="0" applyFont="1" applyBorder="1" applyAlignment="1">
      <alignment vertical="top" wrapText="1"/>
    </xf>
    <xf numFmtId="0" fontId="3" fillId="0" borderId="1" xfId="0" applyFont="1" applyBorder="1" applyAlignment="1">
      <alignment vertical="top"/>
    </xf>
    <xf numFmtId="0" fontId="8" fillId="2" borderId="0" xfId="1" applyFont="1" applyAlignment="1">
      <alignment vertical="top"/>
    </xf>
    <xf numFmtId="0" fontId="0" fillId="0" borderId="0" xfId="0" applyAlignment="1">
      <alignment vertical="center" wrapText="1"/>
    </xf>
    <xf numFmtId="0" fontId="7" fillId="0" borderId="0" xfId="0" applyFont="1" applyAlignment="1">
      <alignment vertical="top"/>
    </xf>
    <xf numFmtId="0" fontId="7" fillId="0" borderId="0" xfId="0" applyFont="1"/>
    <xf numFmtId="164" fontId="0" fillId="0" borderId="0" xfId="0" applyNumberFormat="1"/>
    <xf numFmtId="0" fontId="0" fillId="4" borderId="0" xfId="0" applyFill="1"/>
    <xf numFmtId="0" fontId="0" fillId="0" borderId="0" xfId="0" applyAlignment="1">
      <alignment vertical="top"/>
    </xf>
    <xf numFmtId="14" fontId="0" fillId="0" borderId="0" xfId="0" quotePrefix="1" applyNumberFormat="1"/>
    <xf numFmtId="0" fontId="0" fillId="0" borderId="0" xfId="0" applyAlignment="1">
      <alignment horizontal="right"/>
    </xf>
    <xf numFmtId="0" fontId="0" fillId="0" borderId="0" xfId="0" quotePrefix="1" applyAlignment="1">
      <alignment horizontal="right"/>
    </xf>
    <xf numFmtId="0" fontId="0" fillId="0" borderId="0" xfId="0" applyAlignment="1">
      <alignment horizontal="left" vertical="top"/>
    </xf>
    <xf numFmtId="0" fontId="0" fillId="0" borderId="0" xfId="0" applyAlignment="1">
      <alignment wrapText="1"/>
    </xf>
    <xf numFmtId="0" fontId="0" fillId="5" borderId="0" xfId="0" applyFill="1"/>
    <xf numFmtId="0" fontId="0" fillId="5" borderId="0" xfId="0" applyFill="1" applyAlignment="1">
      <alignment horizontal="left"/>
    </xf>
    <xf numFmtId="2" fontId="0" fillId="0" borderId="0" xfId="0" quotePrefix="1" applyNumberFormat="1"/>
    <xf numFmtId="16" fontId="0" fillId="0" borderId="0" xfId="0" quotePrefix="1" applyNumberFormat="1"/>
    <xf numFmtId="17" fontId="0" fillId="0" borderId="0" xfId="0" quotePrefix="1" applyNumberFormat="1"/>
    <xf numFmtId="17" fontId="0" fillId="0" borderId="0" xfId="0" applyNumberFormat="1"/>
    <xf numFmtId="0" fontId="0" fillId="0" borderId="0" xfId="0" quotePrefix="1"/>
    <xf numFmtId="2" fontId="0" fillId="0" borderId="0" xfId="0" applyNumberFormat="1" applyAlignment="1">
      <alignment horizontal="right"/>
    </xf>
    <xf numFmtId="0" fontId="0" fillId="0" borderId="0" xfId="0" applyAlignment="1">
      <alignment horizontal="left"/>
    </xf>
    <xf numFmtId="0" fontId="7" fillId="0" borderId="2" xfId="0" applyFont="1" applyBorder="1"/>
    <xf numFmtId="0" fontId="7" fillId="0" borderId="3" xfId="0" applyFont="1" applyBorder="1"/>
    <xf numFmtId="2" fontId="7" fillId="0" borderId="3" xfId="0" applyNumberFormat="1" applyFont="1" applyBorder="1"/>
    <xf numFmtId="0" fontId="7" fillId="0" borderId="4" xfId="0" applyFont="1" applyBorder="1"/>
    <xf numFmtId="4" fontId="0" fillId="0" borderId="0" xfId="0" applyNumberFormat="1"/>
    <xf numFmtId="0" fontId="13" fillId="0" borderId="0" xfId="0" applyFont="1"/>
    <xf numFmtId="0" fontId="13" fillId="0" borderId="2" xfId="0" applyFont="1" applyBorder="1"/>
    <xf numFmtId="0" fontId="13" fillId="0" borderId="3" xfId="0" applyFont="1" applyBorder="1"/>
    <xf numFmtId="2" fontId="13" fillId="0" borderId="3" xfId="0" applyNumberFormat="1" applyFont="1" applyBorder="1"/>
    <xf numFmtId="0" fontId="13" fillId="0" borderId="4" xfId="0" applyFont="1" applyBorder="1"/>
  </cellXfs>
  <cellStyles count="2">
    <cellStyle name="Schlecht" xfId="1" builtinId="27"/>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E-INF-008\Dosis$\Users\koen.tiels\Dropbox%20(ARCHECONSULTINGCVBA)\Projects\UBA\PetCo%20intermediate%20usage\05%20Final%20documents\Electronic%20addendum\constituents-2003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SMILES"/>
      <sheetName val="PETRORISK LIBRARY"/>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cha.europa.eu/registration-dossier/-/registered-dossier/2014/11/?documentUUID=ddd434f3-3a3c-447a-b253-197cafe5e25e" TargetMode="External"/><Relationship Id="rId2" Type="http://schemas.openxmlformats.org/officeDocument/2006/relationships/hyperlink" Target="https://echa.europa.eu/registration-dossier/-/registered-dossier/2014/11/?documentUUID=133a6897-3cfc-4206-b2df-094278a4f782" TargetMode="External"/><Relationship Id="rId1" Type="http://schemas.openxmlformats.org/officeDocument/2006/relationships/hyperlink" Target="https://echa.europa.eu/registration-dossier/-/registered-dossier/2014/11/?documentUUID=b122c549-2340-4d95-b54d-4badf86ea70f"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57D0B-B002-8246-82FB-79C075BCEB2C}">
  <dimension ref="A1:L1800"/>
  <sheetViews>
    <sheetView tabSelected="1" workbookViewId="0">
      <pane ySplit="1" topLeftCell="A2" activePane="bottomLeft" state="frozen"/>
      <selection activeCell="K1025" sqref="K1025"/>
      <selection pane="bottomLeft" activeCell="L25" sqref="L25"/>
    </sheetView>
  </sheetViews>
  <sheetFormatPr baseColWidth="10" defaultColWidth="8.85546875" defaultRowHeight="15"/>
  <cols>
    <col min="1" max="1" width="34.140625" customWidth="1"/>
    <col min="2" max="3" width="53.28515625" customWidth="1"/>
    <col min="4" max="4" width="48.7109375" customWidth="1"/>
    <col min="5" max="5" width="33.42578125" customWidth="1"/>
    <col min="6" max="6" width="33.42578125" style="1" customWidth="1"/>
    <col min="7" max="7" width="34.42578125" customWidth="1"/>
    <col min="8" max="8" width="42" customWidth="1"/>
    <col min="9" max="9" width="44.28515625" customWidth="1"/>
  </cols>
  <sheetData>
    <row r="1" spans="1:12">
      <c r="A1" s="38" t="s">
        <v>2095</v>
      </c>
      <c r="B1" s="36" t="s">
        <v>2094</v>
      </c>
      <c r="C1" s="36" t="s">
        <v>2093</v>
      </c>
      <c r="D1" s="36" t="s">
        <v>2092</v>
      </c>
      <c r="E1" s="36" t="s">
        <v>2091</v>
      </c>
      <c r="F1" s="37" t="s">
        <v>2090</v>
      </c>
      <c r="G1" s="36" t="s">
        <v>2089</v>
      </c>
      <c r="H1" s="36" t="s">
        <v>2088</v>
      </c>
      <c r="I1" s="35" t="s">
        <v>2087</v>
      </c>
      <c r="J1" s="17" t="s">
        <v>2086</v>
      </c>
      <c r="K1" s="17" t="s">
        <v>2085</v>
      </c>
      <c r="L1" s="17" t="s">
        <v>2084</v>
      </c>
    </row>
    <row r="2" spans="1:12">
      <c r="A2" s="20" t="s">
        <v>1994</v>
      </c>
      <c r="B2" t="s">
        <v>1993</v>
      </c>
      <c r="D2" t="s">
        <v>2083</v>
      </c>
      <c r="E2" t="s">
        <v>2082</v>
      </c>
      <c r="F2" s="1">
        <v>9.9</v>
      </c>
      <c r="G2" t="s">
        <v>1134</v>
      </c>
      <c r="H2" t="s">
        <v>2081</v>
      </c>
      <c r="I2" t="s">
        <v>1990</v>
      </c>
      <c r="J2" t="s">
        <v>1783</v>
      </c>
      <c r="K2" t="e">
        <f>INDEX('[1]CAS-SMILES'!A:E,MATCH('constituents-presence-cleaned'!G2,'[1]CAS-SMILES'!B:B,0),4)</f>
        <v>#N/A</v>
      </c>
      <c r="L2" t="e">
        <f>INDEX('[1]CAS-SMILES'!A:E,MATCH('constituents-presence-cleaned'!G2,'[1]CAS-SMILES'!B:B,0),5)</f>
        <v>#N/A</v>
      </c>
    </row>
    <row r="3" spans="1:12">
      <c r="A3" s="20" t="s">
        <v>1994</v>
      </c>
      <c r="B3" t="s">
        <v>1993</v>
      </c>
      <c r="D3" t="s">
        <v>2080</v>
      </c>
      <c r="E3" t="s">
        <v>2079</v>
      </c>
      <c r="F3" s="1">
        <v>1.1100000000000001</v>
      </c>
      <c r="G3" t="s">
        <v>1156</v>
      </c>
      <c r="H3" t="s">
        <v>2065</v>
      </c>
      <c r="I3" t="s">
        <v>1990</v>
      </c>
      <c r="J3" t="s">
        <v>1783</v>
      </c>
      <c r="K3" t="e">
        <f>INDEX('[1]CAS-SMILES'!A:E,MATCH('constituents-presence-cleaned'!G3,'[1]CAS-SMILES'!B:B,0),4)</f>
        <v>#N/A</v>
      </c>
      <c r="L3" t="e">
        <f>INDEX('[1]CAS-SMILES'!A:E,MATCH('constituents-presence-cleaned'!G3,'[1]CAS-SMILES'!B:B,0),5)</f>
        <v>#N/A</v>
      </c>
    </row>
    <row r="4" spans="1:12">
      <c r="A4" s="20" t="s">
        <v>1994</v>
      </c>
      <c r="B4" t="s">
        <v>1993</v>
      </c>
      <c r="D4" t="s">
        <v>2078</v>
      </c>
      <c r="E4" t="s">
        <v>2077</v>
      </c>
      <c r="F4" s="1">
        <v>1.59</v>
      </c>
      <c r="G4" t="s">
        <v>1138</v>
      </c>
      <c r="H4" t="s">
        <v>2065</v>
      </c>
      <c r="I4" t="s">
        <v>1990</v>
      </c>
      <c r="J4" t="s">
        <v>1783</v>
      </c>
      <c r="K4" t="e">
        <f>INDEX('[1]CAS-SMILES'!A:E,MATCH('constituents-presence-cleaned'!G4,'[1]CAS-SMILES'!B:B,0),4)</f>
        <v>#N/A</v>
      </c>
      <c r="L4" t="e">
        <f>INDEX('[1]CAS-SMILES'!A:E,MATCH('constituents-presence-cleaned'!G4,'[1]CAS-SMILES'!B:B,0),5)</f>
        <v>#N/A</v>
      </c>
    </row>
    <row r="5" spans="1:12">
      <c r="A5" s="20" t="s">
        <v>1994</v>
      </c>
      <c r="B5" t="s">
        <v>1993</v>
      </c>
      <c r="D5" t="s">
        <v>2076</v>
      </c>
      <c r="E5" t="s">
        <v>2075</v>
      </c>
      <c r="F5" s="1">
        <v>1.48</v>
      </c>
      <c r="G5" t="s">
        <v>1211</v>
      </c>
      <c r="H5" t="s">
        <v>1929</v>
      </c>
      <c r="I5" t="s">
        <v>1990</v>
      </c>
      <c r="J5" t="s">
        <v>1783</v>
      </c>
      <c r="K5" t="e">
        <f>INDEX('[1]CAS-SMILES'!A:E,MATCH('constituents-presence-cleaned'!G5,'[1]CAS-SMILES'!B:B,0),4)</f>
        <v>#N/A</v>
      </c>
      <c r="L5" t="e">
        <f>INDEX('[1]CAS-SMILES'!A:E,MATCH('constituents-presence-cleaned'!G5,'[1]CAS-SMILES'!B:B,0),5)</f>
        <v>#N/A</v>
      </c>
    </row>
    <row r="6" spans="1:12">
      <c r="A6" s="20" t="s">
        <v>1994</v>
      </c>
      <c r="B6" t="s">
        <v>1993</v>
      </c>
      <c r="D6" t="s">
        <v>2074</v>
      </c>
      <c r="E6" t="s">
        <v>2073</v>
      </c>
      <c r="F6" s="1">
        <v>1.39</v>
      </c>
      <c r="G6" t="s">
        <v>1226</v>
      </c>
      <c r="H6" t="s">
        <v>1929</v>
      </c>
      <c r="I6" t="s">
        <v>1990</v>
      </c>
      <c r="J6" t="s">
        <v>1783</v>
      </c>
      <c r="K6" t="e">
        <f>INDEX('[1]CAS-SMILES'!A:E,MATCH('constituents-presence-cleaned'!G6,'[1]CAS-SMILES'!B:B,0),4)</f>
        <v>#N/A</v>
      </c>
      <c r="L6" t="e">
        <f>INDEX('[1]CAS-SMILES'!A:E,MATCH('constituents-presence-cleaned'!G6,'[1]CAS-SMILES'!B:B,0),5)</f>
        <v>#N/A</v>
      </c>
    </row>
    <row r="7" spans="1:12">
      <c r="A7" s="20" t="s">
        <v>1994</v>
      </c>
      <c r="B7" t="s">
        <v>1993</v>
      </c>
      <c r="D7" t="s">
        <v>2072</v>
      </c>
      <c r="E7" t="s">
        <v>2071</v>
      </c>
      <c r="F7" s="1">
        <f t="shared" ref="F7:F23" si="0">_xlfn.NUMBERVALUE(RIGHT(E7,4))</f>
        <v>134</v>
      </c>
      <c r="G7" t="s">
        <v>1223</v>
      </c>
      <c r="H7" t="s">
        <v>1929</v>
      </c>
      <c r="I7" t="s">
        <v>1990</v>
      </c>
      <c r="J7" t="s">
        <v>1783</v>
      </c>
      <c r="K7" t="e">
        <f>INDEX('[1]CAS-SMILES'!A:E,MATCH('constituents-presence-cleaned'!G7,'[1]CAS-SMILES'!B:B,0),4)</f>
        <v>#N/A</v>
      </c>
      <c r="L7" t="e">
        <f>INDEX('[1]CAS-SMILES'!A:E,MATCH('constituents-presence-cleaned'!G7,'[1]CAS-SMILES'!B:B,0),5)</f>
        <v>#N/A</v>
      </c>
    </row>
    <row r="8" spans="1:12">
      <c r="A8" s="20" t="s">
        <v>1994</v>
      </c>
      <c r="B8" t="s">
        <v>1993</v>
      </c>
      <c r="D8" t="s">
        <v>2031</v>
      </c>
      <c r="E8" t="s">
        <v>2070</v>
      </c>
      <c r="F8" s="1">
        <f t="shared" si="0"/>
        <v>130</v>
      </c>
      <c r="G8" t="s">
        <v>1136</v>
      </c>
      <c r="H8" t="s">
        <v>2065</v>
      </c>
      <c r="I8" t="s">
        <v>1990</v>
      </c>
      <c r="J8" t="s">
        <v>1783</v>
      </c>
      <c r="K8" t="e">
        <f>INDEX('[1]CAS-SMILES'!A:E,MATCH('constituents-presence-cleaned'!G8,'[1]CAS-SMILES'!B:B,0),4)</f>
        <v>#N/A</v>
      </c>
      <c r="L8" t="e">
        <f>INDEX('[1]CAS-SMILES'!A:E,MATCH('constituents-presence-cleaned'!G8,'[1]CAS-SMILES'!B:B,0),5)</f>
        <v>#N/A</v>
      </c>
    </row>
    <row r="9" spans="1:12">
      <c r="A9" s="20" t="s">
        <v>1994</v>
      </c>
      <c r="B9" t="s">
        <v>1993</v>
      </c>
      <c r="D9" t="s">
        <v>2069</v>
      </c>
      <c r="E9" t="s">
        <v>2068</v>
      </c>
      <c r="F9" s="1">
        <f t="shared" si="0"/>
        <v>130</v>
      </c>
      <c r="G9" t="s">
        <v>1244</v>
      </c>
      <c r="H9" t="s">
        <v>1929</v>
      </c>
      <c r="I9" t="s">
        <v>1990</v>
      </c>
      <c r="J9" t="s">
        <v>1783</v>
      </c>
      <c r="K9" t="e">
        <f>INDEX('[1]CAS-SMILES'!A:E,MATCH('constituents-presence-cleaned'!G9,'[1]CAS-SMILES'!B:B,0),4)</f>
        <v>#N/A</v>
      </c>
      <c r="L9" t="e">
        <f>INDEX('[1]CAS-SMILES'!A:E,MATCH('constituents-presence-cleaned'!G9,'[1]CAS-SMILES'!B:B,0),5)</f>
        <v>#N/A</v>
      </c>
    </row>
    <row r="10" spans="1:12">
      <c r="A10" s="20" t="s">
        <v>1994</v>
      </c>
      <c r="B10" t="s">
        <v>1993</v>
      </c>
      <c r="D10" t="s">
        <v>2067</v>
      </c>
      <c r="E10" t="s">
        <v>2066</v>
      </c>
      <c r="F10" s="1">
        <f t="shared" si="0"/>
        <v>130</v>
      </c>
      <c r="G10" t="s">
        <v>1158</v>
      </c>
      <c r="H10" t="s">
        <v>2065</v>
      </c>
      <c r="I10" t="s">
        <v>1990</v>
      </c>
      <c r="J10" t="s">
        <v>1783</v>
      </c>
      <c r="K10" t="e">
        <f>INDEX('[1]CAS-SMILES'!A:E,MATCH('constituents-presence-cleaned'!G10,'[1]CAS-SMILES'!B:B,0),4)</f>
        <v>#N/A</v>
      </c>
      <c r="L10" t="e">
        <f>INDEX('[1]CAS-SMILES'!A:E,MATCH('constituents-presence-cleaned'!G10,'[1]CAS-SMILES'!B:B,0),5)</f>
        <v>#N/A</v>
      </c>
    </row>
    <row r="11" spans="1:12">
      <c r="A11" s="20" t="s">
        <v>1994</v>
      </c>
      <c r="B11" t="s">
        <v>1993</v>
      </c>
      <c r="D11" t="s">
        <v>1141</v>
      </c>
      <c r="E11" t="s">
        <v>2064</v>
      </c>
      <c r="F11" s="1">
        <f t="shared" si="0"/>
        <v>77</v>
      </c>
      <c r="G11" t="s">
        <v>1140</v>
      </c>
      <c r="H11" t="s">
        <v>1929</v>
      </c>
      <c r="I11" t="s">
        <v>1990</v>
      </c>
      <c r="J11" t="s">
        <v>1783</v>
      </c>
      <c r="K11" t="e">
        <f>INDEX('[1]CAS-SMILES'!A:E,MATCH('constituents-presence-cleaned'!G11,'[1]CAS-SMILES'!B:B,0),4)</f>
        <v>#N/A</v>
      </c>
      <c r="L11" t="e">
        <f>INDEX('[1]CAS-SMILES'!A:E,MATCH('constituents-presence-cleaned'!G11,'[1]CAS-SMILES'!B:B,0),5)</f>
        <v>#N/A</v>
      </c>
    </row>
    <row r="12" spans="1:12">
      <c r="A12" s="20" t="s">
        <v>1994</v>
      </c>
      <c r="B12" t="s">
        <v>1993</v>
      </c>
      <c r="D12" t="s">
        <v>2063</v>
      </c>
      <c r="E12" t="s">
        <v>2062</v>
      </c>
      <c r="F12" s="1">
        <f t="shared" si="0"/>
        <v>75</v>
      </c>
      <c r="G12" t="s">
        <v>1154</v>
      </c>
      <c r="H12" t="s">
        <v>1929</v>
      </c>
      <c r="I12" t="s">
        <v>1990</v>
      </c>
      <c r="J12" t="s">
        <v>1783</v>
      </c>
      <c r="K12" t="e">
        <f>INDEX('[1]CAS-SMILES'!A:E,MATCH('constituents-presence-cleaned'!G12,'[1]CAS-SMILES'!B:B,0),4)</f>
        <v>#N/A</v>
      </c>
      <c r="L12" t="e">
        <f>INDEX('[1]CAS-SMILES'!A:E,MATCH('constituents-presence-cleaned'!G12,'[1]CAS-SMILES'!B:B,0),5)</f>
        <v>#N/A</v>
      </c>
    </row>
    <row r="13" spans="1:12">
      <c r="A13" s="20" t="s">
        <v>1994</v>
      </c>
      <c r="B13" t="s">
        <v>1993</v>
      </c>
      <c r="D13" t="s">
        <v>2061</v>
      </c>
      <c r="E13" t="s">
        <v>2060</v>
      </c>
      <c r="F13" s="1">
        <f t="shared" si="0"/>
        <v>66</v>
      </c>
      <c r="G13" t="s">
        <v>1241</v>
      </c>
      <c r="H13" t="s">
        <v>1929</v>
      </c>
      <c r="I13" t="s">
        <v>1990</v>
      </c>
      <c r="J13" t="s">
        <v>1783</v>
      </c>
      <c r="K13" t="e">
        <f>INDEX('[1]CAS-SMILES'!A:E,MATCH('constituents-presence-cleaned'!G13,'[1]CAS-SMILES'!B:B,0),4)</f>
        <v>#N/A</v>
      </c>
      <c r="L13" t="e">
        <f>INDEX('[1]CAS-SMILES'!A:E,MATCH('constituents-presence-cleaned'!G13,'[1]CAS-SMILES'!B:B,0),5)</f>
        <v>#N/A</v>
      </c>
    </row>
    <row r="14" spans="1:12">
      <c r="A14" s="20" t="s">
        <v>1994</v>
      </c>
      <c r="B14" t="s">
        <v>1993</v>
      </c>
      <c r="D14" t="s">
        <v>2059</v>
      </c>
      <c r="E14" t="s">
        <v>2058</v>
      </c>
      <c r="F14" s="1">
        <f t="shared" si="0"/>
        <v>49</v>
      </c>
      <c r="G14" t="s">
        <v>1970</v>
      </c>
      <c r="H14" t="s">
        <v>1929</v>
      </c>
      <c r="I14" t="s">
        <v>1990</v>
      </c>
      <c r="J14" t="s">
        <v>1783</v>
      </c>
      <c r="K14" t="e">
        <f>INDEX('[1]CAS-SMILES'!A:E,MATCH('constituents-presence-cleaned'!G14,'[1]CAS-SMILES'!B:B,0),4)</f>
        <v>#N/A</v>
      </c>
      <c r="L14" t="e">
        <f>INDEX('[1]CAS-SMILES'!A:E,MATCH('constituents-presence-cleaned'!G14,'[1]CAS-SMILES'!B:B,0),5)</f>
        <v>#N/A</v>
      </c>
    </row>
    <row r="15" spans="1:12">
      <c r="A15" s="20" t="s">
        <v>1994</v>
      </c>
      <c r="B15" t="s">
        <v>1993</v>
      </c>
      <c r="D15" t="s">
        <v>2057</v>
      </c>
      <c r="E15" t="s">
        <v>2056</v>
      </c>
      <c r="F15" s="1">
        <f t="shared" si="0"/>
        <v>41</v>
      </c>
      <c r="G15" t="s">
        <v>1845</v>
      </c>
      <c r="H15" t="s">
        <v>1929</v>
      </c>
      <c r="I15" t="s">
        <v>1990</v>
      </c>
      <c r="J15" t="s">
        <v>1783</v>
      </c>
      <c r="K15" t="e">
        <f>INDEX('[1]CAS-SMILES'!A:E,MATCH('constituents-presence-cleaned'!G15,'[1]CAS-SMILES'!B:B,0),4)</f>
        <v>#N/A</v>
      </c>
      <c r="L15" t="e">
        <f>INDEX('[1]CAS-SMILES'!A:E,MATCH('constituents-presence-cleaned'!G15,'[1]CAS-SMILES'!B:B,0),5)</f>
        <v>#N/A</v>
      </c>
    </row>
    <row r="16" spans="1:12">
      <c r="A16" s="20" t="s">
        <v>1994</v>
      </c>
      <c r="B16" t="s">
        <v>1993</v>
      </c>
      <c r="D16" t="s">
        <v>2055</v>
      </c>
      <c r="E16" t="s">
        <v>2054</v>
      </c>
      <c r="F16" s="1">
        <f t="shared" si="0"/>
        <v>35</v>
      </c>
      <c r="G16" t="s">
        <v>1214</v>
      </c>
      <c r="H16" t="s">
        <v>1929</v>
      </c>
      <c r="I16" t="s">
        <v>1990</v>
      </c>
      <c r="J16" t="s">
        <v>1783</v>
      </c>
      <c r="K16" t="e">
        <f>INDEX('[1]CAS-SMILES'!A:E,MATCH('constituents-presence-cleaned'!G16,'[1]CAS-SMILES'!B:B,0),4)</f>
        <v>#N/A</v>
      </c>
      <c r="L16" t="e">
        <f>INDEX('[1]CAS-SMILES'!A:E,MATCH('constituents-presence-cleaned'!G16,'[1]CAS-SMILES'!B:B,0),5)</f>
        <v>#N/A</v>
      </c>
    </row>
    <row r="17" spans="1:12">
      <c r="A17" s="20" t="s">
        <v>1994</v>
      </c>
      <c r="B17" t="s">
        <v>1993</v>
      </c>
      <c r="D17" t="s">
        <v>2053</v>
      </c>
      <c r="E17" t="s">
        <v>2052</v>
      </c>
      <c r="F17" s="1">
        <f t="shared" si="0"/>
        <v>31</v>
      </c>
      <c r="G17" t="s">
        <v>1145</v>
      </c>
      <c r="H17" t="s">
        <v>1929</v>
      </c>
      <c r="I17" t="s">
        <v>1990</v>
      </c>
      <c r="J17" t="s">
        <v>1783</v>
      </c>
      <c r="K17" t="e">
        <f>INDEX('[1]CAS-SMILES'!A:E,MATCH('constituents-presence-cleaned'!G17,'[1]CAS-SMILES'!B:B,0),4)</f>
        <v>#N/A</v>
      </c>
      <c r="L17" t="e">
        <f>INDEX('[1]CAS-SMILES'!A:E,MATCH('constituents-presence-cleaned'!G17,'[1]CAS-SMILES'!B:B,0),5)</f>
        <v>#N/A</v>
      </c>
    </row>
    <row r="18" spans="1:12">
      <c r="A18" s="20" t="s">
        <v>1994</v>
      </c>
      <c r="B18" t="s">
        <v>1993</v>
      </c>
      <c r="D18" t="s">
        <v>2051</v>
      </c>
      <c r="E18" t="s">
        <v>2050</v>
      </c>
      <c r="F18" s="1">
        <f t="shared" si="0"/>
        <v>28</v>
      </c>
      <c r="G18" t="s">
        <v>1217</v>
      </c>
      <c r="H18" t="s">
        <v>1929</v>
      </c>
      <c r="I18" t="s">
        <v>1990</v>
      </c>
      <c r="J18" t="s">
        <v>1783</v>
      </c>
      <c r="K18" t="e">
        <f>INDEX('[1]CAS-SMILES'!A:E,MATCH('constituents-presence-cleaned'!G18,'[1]CAS-SMILES'!B:B,0),4)</f>
        <v>#N/A</v>
      </c>
      <c r="L18" t="e">
        <f>INDEX('[1]CAS-SMILES'!A:E,MATCH('constituents-presence-cleaned'!G18,'[1]CAS-SMILES'!B:B,0),5)</f>
        <v>#N/A</v>
      </c>
    </row>
    <row r="19" spans="1:12">
      <c r="A19" s="20" t="s">
        <v>1994</v>
      </c>
      <c r="B19" t="s">
        <v>1993</v>
      </c>
      <c r="D19" t="s">
        <v>2049</v>
      </c>
      <c r="E19" t="s">
        <v>2048</v>
      </c>
      <c r="F19" s="1">
        <f t="shared" si="0"/>
        <v>26</v>
      </c>
      <c r="G19" t="s">
        <v>1229</v>
      </c>
      <c r="H19" t="s">
        <v>1929</v>
      </c>
      <c r="I19" t="s">
        <v>1990</v>
      </c>
      <c r="J19" t="s">
        <v>1783</v>
      </c>
      <c r="K19" t="e">
        <f>INDEX('[1]CAS-SMILES'!A:E,MATCH('constituents-presence-cleaned'!G19,'[1]CAS-SMILES'!B:B,0),4)</f>
        <v>#N/A</v>
      </c>
      <c r="L19" t="e">
        <f>INDEX('[1]CAS-SMILES'!A:E,MATCH('constituents-presence-cleaned'!G19,'[1]CAS-SMILES'!B:B,0),5)</f>
        <v>#N/A</v>
      </c>
    </row>
    <row r="20" spans="1:12">
      <c r="A20" s="20" t="s">
        <v>1994</v>
      </c>
      <c r="B20" t="s">
        <v>1993</v>
      </c>
      <c r="D20" t="s">
        <v>2047</v>
      </c>
      <c r="E20" t="s">
        <v>2046</v>
      </c>
      <c r="F20" s="1">
        <f t="shared" si="0"/>
        <v>20</v>
      </c>
      <c r="G20" t="s">
        <v>1248</v>
      </c>
      <c r="H20" t="s">
        <v>1929</v>
      </c>
      <c r="I20" t="s">
        <v>1990</v>
      </c>
      <c r="J20" t="s">
        <v>1783</v>
      </c>
      <c r="K20" t="e">
        <f>INDEX('[1]CAS-SMILES'!A:E,MATCH('constituents-presence-cleaned'!G20,'[1]CAS-SMILES'!B:B,0),4)</f>
        <v>#N/A</v>
      </c>
      <c r="L20" t="e">
        <f>INDEX('[1]CAS-SMILES'!A:E,MATCH('constituents-presence-cleaned'!G20,'[1]CAS-SMILES'!B:B,0),5)</f>
        <v>#N/A</v>
      </c>
    </row>
    <row r="21" spans="1:12">
      <c r="A21" s="20" t="s">
        <v>1994</v>
      </c>
      <c r="B21" t="s">
        <v>1993</v>
      </c>
      <c r="D21" t="s">
        <v>2045</v>
      </c>
      <c r="E21" t="s">
        <v>2044</v>
      </c>
      <c r="F21" s="1">
        <f t="shared" si="0"/>
        <v>18</v>
      </c>
      <c r="G21" t="s">
        <v>1126</v>
      </c>
      <c r="H21" t="s">
        <v>1929</v>
      </c>
      <c r="I21" t="s">
        <v>1990</v>
      </c>
      <c r="J21" t="s">
        <v>1783</v>
      </c>
      <c r="K21" t="e">
        <f>INDEX('[1]CAS-SMILES'!A:E,MATCH('constituents-presence-cleaned'!G21,'[1]CAS-SMILES'!B:B,0),4)</f>
        <v>#N/A</v>
      </c>
      <c r="L21" t="e">
        <f>INDEX('[1]CAS-SMILES'!A:E,MATCH('constituents-presence-cleaned'!G21,'[1]CAS-SMILES'!B:B,0),5)</f>
        <v>#N/A</v>
      </c>
    </row>
    <row r="22" spans="1:12">
      <c r="A22" s="20" t="s">
        <v>1994</v>
      </c>
      <c r="B22" t="s">
        <v>1993</v>
      </c>
      <c r="D22" t="s">
        <v>2043</v>
      </c>
      <c r="E22" t="s">
        <v>2042</v>
      </c>
      <c r="F22" s="1">
        <f t="shared" si="0"/>
        <v>14</v>
      </c>
      <c r="G22" t="s">
        <v>1854</v>
      </c>
      <c r="H22" t="s">
        <v>1929</v>
      </c>
      <c r="I22" t="s">
        <v>1990</v>
      </c>
      <c r="J22" t="s">
        <v>1783</v>
      </c>
      <c r="K22" t="e">
        <f>INDEX('[1]CAS-SMILES'!A:E,MATCH('constituents-presence-cleaned'!G22,'[1]CAS-SMILES'!B:B,0),4)</f>
        <v>#N/A</v>
      </c>
      <c r="L22" t="e">
        <f>INDEX('[1]CAS-SMILES'!A:E,MATCH('constituents-presence-cleaned'!G22,'[1]CAS-SMILES'!B:B,0),5)</f>
        <v>#N/A</v>
      </c>
    </row>
    <row r="23" spans="1:12">
      <c r="A23" s="20" t="s">
        <v>1994</v>
      </c>
      <c r="B23" t="s">
        <v>1993</v>
      </c>
      <c r="D23" t="s">
        <v>2041</v>
      </c>
      <c r="E23" t="s">
        <v>2040</v>
      </c>
      <c r="F23" s="1">
        <f t="shared" si="0"/>
        <v>13</v>
      </c>
      <c r="G23" t="s">
        <v>1801</v>
      </c>
      <c r="H23" t="s">
        <v>1929</v>
      </c>
      <c r="I23" t="s">
        <v>1990</v>
      </c>
      <c r="J23" t="s">
        <v>1783</v>
      </c>
      <c r="K23" t="e">
        <f>INDEX('[1]CAS-SMILES'!A:E,MATCH('constituents-presence-cleaned'!G23,'[1]CAS-SMILES'!B:B,0),4)</f>
        <v>#N/A</v>
      </c>
      <c r="L23" t="e">
        <f>INDEX('[1]CAS-SMILES'!A:E,MATCH('constituents-presence-cleaned'!G23,'[1]CAS-SMILES'!B:B,0),5)</f>
        <v>#N/A</v>
      </c>
    </row>
    <row r="24" spans="1:12">
      <c r="A24" s="20" t="s">
        <v>1994</v>
      </c>
      <c r="B24" t="s">
        <v>1993</v>
      </c>
      <c r="D24" t="s">
        <v>1196</v>
      </c>
      <c r="E24" t="s">
        <v>2039</v>
      </c>
      <c r="F24" s="1">
        <v>19.899999999999999</v>
      </c>
      <c r="G24" t="s">
        <v>1194</v>
      </c>
      <c r="H24" t="s">
        <v>1929</v>
      </c>
      <c r="I24" t="s">
        <v>1990</v>
      </c>
      <c r="J24" t="s">
        <v>1783</v>
      </c>
      <c r="K24" t="e">
        <f>INDEX('[1]CAS-SMILES'!A:E,MATCH('constituents-presence-cleaned'!G24,'[1]CAS-SMILES'!B:B,0),4)</f>
        <v>#N/A</v>
      </c>
      <c r="L24" t="e">
        <f>INDEX('[1]CAS-SMILES'!A:E,MATCH('constituents-presence-cleaned'!G24,'[1]CAS-SMILES'!B:B,0),5)</f>
        <v>#N/A</v>
      </c>
    </row>
    <row r="25" spans="1:12">
      <c r="A25" s="20" t="s">
        <v>1994</v>
      </c>
      <c r="B25" t="s">
        <v>1993</v>
      </c>
      <c r="D25" t="s">
        <v>2038</v>
      </c>
      <c r="F25" s="1">
        <v>0</v>
      </c>
      <c r="G25" t="s">
        <v>1134</v>
      </c>
      <c r="H25" t="s">
        <v>1785</v>
      </c>
      <c r="I25" t="s">
        <v>1990</v>
      </c>
      <c r="J25" t="s">
        <v>1783</v>
      </c>
      <c r="K25" t="e">
        <f>INDEX('[1]CAS-SMILES'!A:E,MATCH('constituents-presence-cleaned'!G25,'[1]CAS-SMILES'!B:B,0),4)</f>
        <v>#N/A</v>
      </c>
      <c r="L25" t="e">
        <f>INDEX('[1]CAS-SMILES'!A:E,MATCH('constituents-presence-cleaned'!G25,'[1]CAS-SMILES'!B:B,0),5)</f>
        <v>#N/A</v>
      </c>
    </row>
    <row r="26" spans="1:12">
      <c r="A26" s="20" t="s">
        <v>1994</v>
      </c>
      <c r="B26" t="s">
        <v>1993</v>
      </c>
      <c r="D26" t="s">
        <v>1981</v>
      </c>
      <c r="F26" s="1">
        <v>0</v>
      </c>
      <c r="G26" t="s">
        <v>1244</v>
      </c>
      <c r="H26" t="s">
        <v>1785</v>
      </c>
      <c r="I26" t="s">
        <v>1990</v>
      </c>
      <c r="J26" t="s">
        <v>1783</v>
      </c>
      <c r="K26" t="e">
        <f>INDEX('[1]CAS-SMILES'!A:E,MATCH('constituents-presence-cleaned'!G26,'[1]CAS-SMILES'!B:B,0),4)</f>
        <v>#N/A</v>
      </c>
      <c r="L26" t="e">
        <f>INDEX('[1]CAS-SMILES'!A:E,MATCH('constituents-presence-cleaned'!G26,'[1]CAS-SMILES'!B:B,0),5)</f>
        <v>#N/A</v>
      </c>
    </row>
    <row r="27" spans="1:12">
      <c r="A27" s="20" t="s">
        <v>1994</v>
      </c>
      <c r="B27" t="s">
        <v>1993</v>
      </c>
      <c r="D27" t="s">
        <v>901</v>
      </c>
      <c r="F27" s="1">
        <v>0</v>
      </c>
      <c r="G27" t="s">
        <v>900</v>
      </c>
      <c r="H27" t="s">
        <v>1785</v>
      </c>
      <c r="I27" t="s">
        <v>1990</v>
      </c>
      <c r="J27" t="s">
        <v>1783</v>
      </c>
      <c r="K27" t="s">
        <v>2037</v>
      </c>
      <c r="L27" t="e">
        <f>INDEX('[1]CAS-SMILES'!A:E,MATCH('constituents-presence-cleaned'!G27,'[1]CAS-SMILES'!B:B,0),5)</f>
        <v>#N/A</v>
      </c>
    </row>
    <row r="28" spans="1:12">
      <c r="A28" s="20" t="s">
        <v>1994</v>
      </c>
      <c r="B28" t="s">
        <v>1993</v>
      </c>
      <c r="D28" t="s">
        <v>1142</v>
      </c>
      <c r="E28" t="s">
        <v>2036</v>
      </c>
      <c r="F28" s="1">
        <v>4.2999999999999997E-2</v>
      </c>
      <c r="G28" t="s">
        <v>1126</v>
      </c>
      <c r="H28" s="17" t="s">
        <v>1991</v>
      </c>
      <c r="I28" t="s">
        <v>1990</v>
      </c>
      <c r="J28" t="s">
        <v>1783</v>
      </c>
      <c r="K28" t="e">
        <f>INDEX('[1]CAS-SMILES'!A:E,MATCH('constituents-presence-cleaned'!G28,'[1]CAS-SMILES'!B:B,0),4)</f>
        <v>#N/A</v>
      </c>
      <c r="L28" t="e">
        <f>INDEX('[1]CAS-SMILES'!A:E,MATCH('constituents-presence-cleaned'!G28,'[1]CAS-SMILES'!B:B,0),5)</f>
        <v>#N/A</v>
      </c>
    </row>
    <row r="29" spans="1:12">
      <c r="A29" s="20" t="s">
        <v>1994</v>
      </c>
      <c r="B29" t="s">
        <v>1993</v>
      </c>
      <c r="D29" t="s">
        <v>1798</v>
      </c>
      <c r="E29" t="s">
        <v>2035</v>
      </c>
      <c r="F29" s="1">
        <v>4.7E-2</v>
      </c>
      <c r="G29" t="s">
        <v>1194</v>
      </c>
      <c r="H29" s="17" t="s">
        <v>1991</v>
      </c>
      <c r="I29" t="s">
        <v>1990</v>
      </c>
      <c r="J29" t="s">
        <v>1783</v>
      </c>
      <c r="K29" t="e">
        <f>INDEX('[1]CAS-SMILES'!A:E,MATCH('constituents-presence-cleaned'!G29,'[1]CAS-SMILES'!B:B,0),4)</f>
        <v>#N/A</v>
      </c>
      <c r="L29" t="e">
        <f>INDEX('[1]CAS-SMILES'!A:E,MATCH('constituents-presence-cleaned'!G29,'[1]CAS-SMILES'!B:B,0),5)</f>
        <v>#N/A</v>
      </c>
    </row>
    <row r="30" spans="1:12">
      <c r="A30" s="20" t="s">
        <v>1994</v>
      </c>
      <c r="B30" t="s">
        <v>1993</v>
      </c>
      <c r="D30" t="s">
        <v>1146</v>
      </c>
      <c r="E30" t="s">
        <v>2034</v>
      </c>
      <c r="F30" s="1">
        <v>0.63</v>
      </c>
      <c r="G30" t="s">
        <v>1145</v>
      </c>
      <c r="H30" s="17" t="s">
        <v>1991</v>
      </c>
      <c r="I30" t="s">
        <v>1990</v>
      </c>
      <c r="J30" t="s">
        <v>1783</v>
      </c>
      <c r="K30" t="e">
        <f>INDEX('[1]CAS-SMILES'!A:E,MATCH('constituents-presence-cleaned'!G30,'[1]CAS-SMILES'!B:B,0),4)</f>
        <v>#N/A</v>
      </c>
      <c r="L30" t="e">
        <f>INDEX('[1]CAS-SMILES'!A:E,MATCH('constituents-presence-cleaned'!G30,'[1]CAS-SMILES'!B:B,0),5)</f>
        <v>#N/A</v>
      </c>
    </row>
    <row r="31" spans="1:12">
      <c r="A31" s="20" t="s">
        <v>1994</v>
      </c>
      <c r="B31" t="s">
        <v>1993</v>
      </c>
      <c r="D31" t="s">
        <v>1141</v>
      </c>
      <c r="E31" t="s">
        <v>2033</v>
      </c>
      <c r="F31" s="1">
        <v>0.13100000000000001</v>
      </c>
      <c r="G31" t="s">
        <v>1140</v>
      </c>
      <c r="H31" s="17" t="s">
        <v>1991</v>
      </c>
      <c r="I31" t="s">
        <v>1990</v>
      </c>
      <c r="J31" t="s">
        <v>1783</v>
      </c>
      <c r="K31" t="e">
        <f>INDEX('[1]CAS-SMILES'!A:E,MATCH('constituents-presence-cleaned'!G31,'[1]CAS-SMILES'!B:B,0),4)</f>
        <v>#N/A</v>
      </c>
      <c r="L31" t="e">
        <f>INDEX('[1]CAS-SMILES'!A:E,MATCH('constituents-presence-cleaned'!G31,'[1]CAS-SMILES'!B:B,0),5)</f>
        <v>#N/A</v>
      </c>
    </row>
    <row r="32" spans="1:12">
      <c r="A32" s="20" t="s">
        <v>1994</v>
      </c>
      <c r="B32" t="s">
        <v>1993</v>
      </c>
      <c r="D32" t="s">
        <v>1139</v>
      </c>
      <c r="E32" t="s">
        <v>2032</v>
      </c>
      <c r="F32" s="1">
        <v>1.7390000000000001</v>
      </c>
      <c r="G32" t="s">
        <v>1138</v>
      </c>
      <c r="H32" s="17" t="s">
        <v>1991</v>
      </c>
      <c r="I32" t="s">
        <v>1990</v>
      </c>
      <c r="J32" t="s">
        <v>1783</v>
      </c>
      <c r="K32" t="e">
        <f>INDEX('[1]CAS-SMILES'!A:E,MATCH('constituents-presence-cleaned'!G32,'[1]CAS-SMILES'!B:B,0),4)</f>
        <v>#N/A</v>
      </c>
      <c r="L32" t="e">
        <f>INDEX('[1]CAS-SMILES'!A:E,MATCH('constituents-presence-cleaned'!G32,'[1]CAS-SMILES'!B:B,0),5)</f>
        <v>#N/A</v>
      </c>
    </row>
    <row r="33" spans="1:12">
      <c r="A33" s="20" t="s">
        <v>1994</v>
      </c>
      <c r="B33" t="s">
        <v>1993</v>
      </c>
      <c r="D33" t="s">
        <v>2031</v>
      </c>
      <c r="E33" t="s">
        <v>2030</v>
      </c>
      <c r="F33" s="1">
        <v>1.4850000000000001</v>
      </c>
      <c r="G33" t="s">
        <v>1136</v>
      </c>
      <c r="H33" s="17" t="s">
        <v>1991</v>
      </c>
      <c r="I33" t="s">
        <v>1990</v>
      </c>
      <c r="J33" t="s">
        <v>1783</v>
      </c>
      <c r="K33" t="e">
        <f>INDEX('[1]CAS-SMILES'!A:E,MATCH('constituents-presence-cleaned'!G33,'[1]CAS-SMILES'!B:B,0),4)</f>
        <v>#N/A</v>
      </c>
      <c r="L33" t="e">
        <f>INDEX('[1]CAS-SMILES'!A:E,MATCH('constituents-presence-cleaned'!G33,'[1]CAS-SMILES'!B:B,0),5)</f>
        <v>#N/A</v>
      </c>
    </row>
    <row r="34" spans="1:12">
      <c r="A34" s="20" t="s">
        <v>1994</v>
      </c>
      <c r="B34" t="s">
        <v>1993</v>
      </c>
      <c r="D34" t="s">
        <v>2029</v>
      </c>
      <c r="E34" t="s">
        <v>2028</v>
      </c>
      <c r="F34" s="1">
        <v>1.5009999999999999</v>
      </c>
      <c r="G34" t="s">
        <v>1156</v>
      </c>
      <c r="H34" s="17" t="s">
        <v>1991</v>
      </c>
      <c r="I34" t="s">
        <v>1990</v>
      </c>
      <c r="J34" t="s">
        <v>1783</v>
      </c>
      <c r="K34" t="e">
        <f>INDEX('[1]CAS-SMILES'!A:E,MATCH('constituents-presence-cleaned'!G34,'[1]CAS-SMILES'!B:B,0),4)</f>
        <v>#N/A</v>
      </c>
      <c r="L34" t="e">
        <f>INDEX('[1]CAS-SMILES'!A:E,MATCH('constituents-presence-cleaned'!G34,'[1]CAS-SMILES'!B:B,0),5)</f>
        <v>#N/A</v>
      </c>
    </row>
    <row r="35" spans="1:12">
      <c r="A35" s="20" t="s">
        <v>1994</v>
      </c>
      <c r="B35" t="s">
        <v>1993</v>
      </c>
      <c r="D35" t="s">
        <v>1830</v>
      </c>
      <c r="E35" t="s">
        <v>2027</v>
      </c>
      <c r="F35" s="1">
        <v>1.4039999999999999</v>
      </c>
      <c r="G35" t="s">
        <v>1158</v>
      </c>
      <c r="H35" s="17" t="s">
        <v>1991</v>
      </c>
      <c r="I35" t="s">
        <v>1990</v>
      </c>
      <c r="J35" t="s">
        <v>1783</v>
      </c>
      <c r="K35" t="e">
        <f>INDEX('[1]CAS-SMILES'!A:E,MATCH('constituents-presence-cleaned'!G35,'[1]CAS-SMILES'!B:B,0),4)</f>
        <v>#N/A</v>
      </c>
      <c r="L35" t="e">
        <f>INDEX('[1]CAS-SMILES'!A:E,MATCH('constituents-presence-cleaned'!G35,'[1]CAS-SMILES'!B:B,0),5)</f>
        <v>#N/A</v>
      </c>
    </row>
    <row r="36" spans="1:12">
      <c r="A36" s="20" t="s">
        <v>1994</v>
      </c>
      <c r="B36" t="s">
        <v>1993</v>
      </c>
      <c r="D36" t="s">
        <v>1974</v>
      </c>
      <c r="E36" t="s">
        <v>2026</v>
      </c>
      <c r="F36" s="1">
        <v>1.7410000000000001</v>
      </c>
      <c r="G36" t="s">
        <v>1244</v>
      </c>
      <c r="H36" s="17" t="s">
        <v>1991</v>
      </c>
      <c r="I36" t="s">
        <v>1990</v>
      </c>
      <c r="J36" t="s">
        <v>1783</v>
      </c>
      <c r="K36" t="e">
        <f>INDEX('[1]CAS-SMILES'!A:E,MATCH('constituents-presence-cleaned'!G36,'[1]CAS-SMILES'!B:B,0),4)</f>
        <v>#N/A</v>
      </c>
      <c r="L36" t="e">
        <f>INDEX('[1]CAS-SMILES'!A:E,MATCH('constituents-presence-cleaned'!G36,'[1]CAS-SMILES'!B:B,0),5)</f>
        <v>#N/A</v>
      </c>
    </row>
    <row r="37" spans="1:12">
      <c r="A37" s="20" t="s">
        <v>1994</v>
      </c>
      <c r="B37" t="s">
        <v>1993</v>
      </c>
      <c r="D37" t="s">
        <v>1958</v>
      </c>
      <c r="E37" t="s">
        <v>2025</v>
      </c>
      <c r="F37" s="1">
        <v>0.87</v>
      </c>
      <c r="G37" t="s">
        <v>1154</v>
      </c>
      <c r="H37" s="17" t="s">
        <v>1991</v>
      </c>
      <c r="I37" t="s">
        <v>1990</v>
      </c>
      <c r="J37" t="s">
        <v>1783</v>
      </c>
      <c r="K37" t="e">
        <f>INDEX('[1]CAS-SMILES'!A:E,MATCH('constituents-presence-cleaned'!G37,'[1]CAS-SMILES'!B:B,0),4)</f>
        <v>#N/A</v>
      </c>
      <c r="L37" t="e">
        <f>INDEX('[1]CAS-SMILES'!A:E,MATCH('constituents-presence-cleaned'!G37,'[1]CAS-SMILES'!B:B,0),5)</f>
        <v>#N/A</v>
      </c>
    </row>
    <row r="38" spans="1:12">
      <c r="A38" s="20" t="s">
        <v>1994</v>
      </c>
      <c r="B38" t="s">
        <v>1993</v>
      </c>
      <c r="D38" t="s">
        <v>2024</v>
      </c>
      <c r="E38" t="s">
        <v>2023</v>
      </c>
      <c r="F38" s="1">
        <v>1.292</v>
      </c>
      <c r="G38" t="s">
        <v>1134</v>
      </c>
      <c r="H38" s="17" t="s">
        <v>1991</v>
      </c>
      <c r="I38" t="s">
        <v>1990</v>
      </c>
      <c r="J38" t="s">
        <v>1783</v>
      </c>
      <c r="K38" t="e">
        <f>INDEX('[1]CAS-SMILES'!A:E,MATCH('constituents-presence-cleaned'!G38,'[1]CAS-SMILES'!B:B,0),4)</f>
        <v>#N/A</v>
      </c>
      <c r="L38" t="e">
        <f>INDEX('[1]CAS-SMILES'!A:E,MATCH('constituents-presence-cleaned'!G38,'[1]CAS-SMILES'!B:B,0),5)</f>
        <v>#N/A</v>
      </c>
    </row>
    <row r="39" spans="1:12">
      <c r="A39" s="20" t="s">
        <v>1994</v>
      </c>
      <c r="B39" t="s">
        <v>1993</v>
      </c>
      <c r="D39" t="s">
        <v>2022</v>
      </c>
      <c r="E39" t="s">
        <v>2021</v>
      </c>
      <c r="F39" s="1">
        <v>0.221</v>
      </c>
      <c r="G39" t="s">
        <v>1226</v>
      </c>
      <c r="H39" s="17" t="s">
        <v>1991</v>
      </c>
      <c r="I39" t="s">
        <v>1990</v>
      </c>
      <c r="J39" t="s">
        <v>1783</v>
      </c>
      <c r="K39" t="e">
        <f>INDEX('[1]CAS-SMILES'!A:E,MATCH('constituents-presence-cleaned'!G39,'[1]CAS-SMILES'!B:B,0),4)</f>
        <v>#N/A</v>
      </c>
      <c r="L39" t="e">
        <f>INDEX('[1]CAS-SMILES'!A:E,MATCH('constituents-presence-cleaned'!G39,'[1]CAS-SMILES'!B:B,0),5)</f>
        <v>#N/A</v>
      </c>
    </row>
    <row r="40" spans="1:12">
      <c r="A40" s="20" t="s">
        <v>1994</v>
      </c>
      <c r="B40" t="s">
        <v>1993</v>
      </c>
      <c r="D40" t="s">
        <v>2020</v>
      </c>
      <c r="E40" t="s">
        <v>2019</v>
      </c>
      <c r="F40" s="1">
        <v>0.995</v>
      </c>
      <c r="G40" t="s">
        <v>1223</v>
      </c>
      <c r="H40" s="17" t="s">
        <v>1991</v>
      </c>
      <c r="I40" t="s">
        <v>1990</v>
      </c>
      <c r="J40" t="s">
        <v>1783</v>
      </c>
      <c r="K40" t="e">
        <f>INDEX('[1]CAS-SMILES'!A:E,MATCH('constituents-presence-cleaned'!G40,'[1]CAS-SMILES'!B:B,0),4)</f>
        <v>#N/A</v>
      </c>
      <c r="L40" t="e">
        <f>INDEX('[1]CAS-SMILES'!A:E,MATCH('constituents-presence-cleaned'!G40,'[1]CAS-SMILES'!B:B,0),5)</f>
        <v>#N/A</v>
      </c>
    </row>
    <row r="41" spans="1:12">
      <c r="A41" s="20" t="s">
        <v>1994</v>
      </c>
      <c r="B41" t="s">
        <v>1993</v>
      </c>
      <c r="D41" t="s">
        <v>2018</v>
      </c>
      <c r="E41" t="s">
        <v>2017</v>
      </c>
      <c r="F41" s="1">
        <v>1.111</v>
      </c>
      <c r="G41" t="s">
        <v>1229</v>
      </c>
      <c r="H41" s="17" t="s">
        <v>1991</v>
      </c>
      <c r="I41" t="s">
        <v>1990</v>
      </c>
      <c r="J41" t="s">
        <v>1783</v>
      </c>
      <c r="K41" t="e">
        <f>INDEX('[1]CAS-SMILES'!A:E,MATCH('constituents-presence-cleaned'!G41,'[1]CAS-SMILES'!B:B,0),4)</f>
        <v>#N/A</v>
      </c>
      <c r="L41" t="e">
        <f>INDEX('[1]CAS-SMILES'!A:E,MATCH('constituents-presence-cleaned'!G41,'[1]CAS-SMILES'!B:B,0),5)</f>
        <v>#N/A</v>
      </c>
    </row>
    <row r="42" spans="1:12">
      <c r="A42" s="20" t="s">
        <v>1994</v>
      </c>
      <c r="B42" t="s">
        <v>1993</v>
      </c>
      <c r="D42" t="s">
        <v>2016</v>
      </c>
      <c r="E42" t="s">
        <v>2015</v>
      </c>
      <c r="F42" s="1">
        <v>6.0000000000000001E-3</v>
      </c>
      <c r="G42" t="s">
        <v>2014</v>
      </c>
      <c r="H42" s="17" t="s">
        <v>1991</v>
      </c>
      <c r="I42" t="s">
        <v>1990</v>
      </c>
      <c r="J42" t="s">
        <v>1783</v>
      </c>
      <c r="K42" t="e">
        <f>INDEX('[1]CAS-SMILES'!A:E,MATCH('constituents-presence-cleaned'!G42,'[1]CAS-SMILES'!B:B,0),4)</f>
        <v>#N/A</v>
      </c>
      <c r="L42" t="e">
        <f>INDEX('[1]CAS-SMILES'!A:E,MATCH('constituents-presence-cleaned'!G42,'[1]CAS-SMILES'!B:B,0),5)</f>
        <v>#N/A</v>
      </c>
    </row>
    <row r="43" spans="1:12">
      <c r="A43" s="20" t="s">
        <v>1994</v>
      </c>
      <c r="B43" t="s">
        <v>1993</v>
      </c>
      <c r="D43" t="s">
        <v>2013</v>
      </c>
      <c r="E43" t="s">
        <v>2012</v>
      </c>
      <c r="F43" s="1">
        <v>5.0000000000000001E-3</v>
      </c>
      <c r="G43" t="s">
        <v>2009</v>
      </c>
      <c r="H43" s="17" t="s">
        <v>1991</v>
      </c>
      <c r="I43" t="s">
        <v>1990</v>
      </c>
      <c r="J43" t="s">
        <v>1783</v>
      </c>
      <c r="K43" t="e">
        <f>INDEX('[1]CAS-SMILES'!A:E,MATCH('constituents-presence-cleaned'!G43,'[1]CAS-SMILES'!B:B,0),4)</f>
        <v>#N/A</v>
      </c>
      <c r="L43" t="e">
        <f>INDEX('[1]CAS-SMILES'!A:E,MATCH('constituents-presence-cleaned'!G43,'[1]CAS-SMILES'!B:B,0),5)</f>
        <v>#N/A</v>
      </c>
    </row>
    <row r="44" spans="1:12">
      <c r="A44" s="20" t="s">
        <v>1994</v>
      </c>
      <c r="B44" t="s">
        <v>1993</v>
      </c>
      <c r="D44" t="s">
        <v>2011</v>
      </c>
      <c r="E44" t="s">
        <v>2010</v>
      </c>
      <c r="F44" s="1">
        <v>9.1999999999999998E-2</v>
      </c>
      <c r="G44" t="s">
        <v>2009</v>
      </c>
      <c r="H44" s="17" t="s">
        <v>1991</v>
      </c>
      <c r="I44" t="s">
        <v>1990</v>
      </c>
      <c r="J44" t="s">
        <v>1783</v>
      </c>
      <c r="K44" t="e">
        <f>INDEX('[1]CAS-SMILES'!A:E,MATCH('constituents-presence-cleaned'!G44,'[1]CAS-SMILES'!B:B,0),4)</f>
        <v>#N/A</v>
      </c>
      <c r="L44" t="e">
        <f>INDEX('[1]CAS-SMILES'!A:E,MATCH('constituents-presence-cleaned'!G44,'[1]CAS-SMILES'!B:B,0),5)</f>
        <v>#N/A</v>
      </c>
    </row>
    <row r="45" spans="1:12">
      <c r="A45" s="20" t="s">
        <v>1994</v>
      </c>
      <c r="B45" t="s">
        <v>1993</v>
      </c>
      <c r="D45" t="s">
        <v>2008</v>
      </c>
      <c r="E45" t="s">
        <v>2007</v>
      </c>
      <c r="F45" s="1">
        <v>8.3000000000000004E-2</v>
      </c>
      <c r="G45" t="s">
        <v>1244</v>
      </c>
      <c r="H45" s="17" t="s">
        <v>1991</v>
      </c>
      <c r="I45" t="s">
        <v>1990</v>
      </c>
      <c r="J45" t="s">
        <v>1783</v>
      </c>
      <c r="K45" t="e">
        <f>INDEX('[1]CAS-SMILES'!A:E,MATCH('constituents-presence-cleaned'!G45,'[1]CAS-SMILES'!B:B,0),4)</f>
        <v>#N/A</v>
      </c>
      <c r="L45" t="e">
        <f>INDEX('[1]CAS-SMILES'!A:E,MATCH('constituents-presence-cleaned'!G45,'[1]CAS-SMILES'!B:B,0),5)</f>
        <v>#N/A</v>
      </c>
    </row>
    <row r="46" spans="1:12">
      <c r="A46" s="20" t="s">
        <v>1994</v>
      </c>
      <c r="B46" t="s">
        <v>1993</v>
      </c>
      <c r="D46" t="s">
        <v>2006</v>
      </c>
      <c r="E46" t="s">
        <v>2005</v>
      </c>
      <c r="F46" s="1">
        <v>0.45100000000000001</v>
      </c>
      <c r="G46" t="s">
        <v>1970</v>
      </c>
      <c r="H46" s="17" t="s">
        <v>1991</v>
      </c>
      <c r="I46" t="s">
        <v>1990</v>
      </c>
      <c r="J46" t="s">
        <v>1783</v>
      </c>
      <c r="K46" t="e">
        <f>INDEX('[1]CAS-SMILES'!A:E,MATCH('constituents-presence-cleaned'!G46,'[1]CAS-SMILES'!B:B,0),4)</f>
        <v>#N/A</v>
      </c>
      <c r="L46" t="e">
        <f>INDEX('[1]CAS-SMILES'!A:E,MATCH('constituents-presence-cleaned'!G46,'[1]CAS-SMILES'!B:B,0),5)</f>
        <v>#N/A</v>
      </c>
    </row>
    <row r="47" spans="1:12">
      <c r="A47" s="20" t="s">
        <v>1994</v>
      </c>
      <c r="B47" t="s">
        <v>1993</v>
      </c>
      <c r="D47" t="s">
        <v>2004</v>
      </c>
      <c r="E47" t="s">
        <v>2003</v>
      </c>
      <c r="F47" s="1">
        <v>0.43099999999999999</v>
      </c>
      <c r="G47" t="s">
        <v>1845</v>
      </c>
      <c r="H47" s="17" t="s">
        <v>1991</v>
      </c>
      <c r="I47" t="s">
        <v>1990</v>
      </c>
      <c r="J47" t="s">
        <v>1783</v>
      </c>
      <c r="K47" t="e">
        <f>INDEX('[1]CAS-SMILES'!A:E,MATCH('constituents-presence-cleaned'!G47,'[1]CAS-SMILES'!B:B,0),4)</f>
        <v>#N/A</v>
      </c>
      <c r="L47" t="e">
        <f>INDEX('[1]CAS-SMILES'!A:E,MATCH('constituents-presence-cleaned'!G47,'[1]CAS-SMILES'!B:B,0),5)</f>
        <v>#N/A</v>
      </c>
    </row>
    <row r="48" spans="1:12">
      <c r="A48" s="20" t="s">
        <v>1994</v>
      </c>
      <c r="B48" t="s">
        <v>1993</v>
      </c>
      <c r="D48" t="s">
        <v>2002</v>
      </c>
      <c r="E48" t="s">
        <v>2001</v>
      </c>
      <c r="F48" s="1">
        <v>1.1890000000000001</v>
      </c>
      <c r="G48" t="s">
        <v>1237</v>
      </c>
      <c r="H48" s="17" t="s">
        <v>1991</v>
      </c>
      <c r="I48" t="s">
        <v>1990</v>
      </c>
      <c r="J48" t="s">
        <v>1783</v>
      </c>
      <c r="K48" t="e">
        <f>INDEX('[1]CAS-SMILES'!A:E,MATCH('constituents-presence-cleaned'!G48,'[1]CAS-SMILES'!B:B,0),4)</f>
        <v>#N/A</v>
      </c>
      <c r="L48" t="e">
        <f>INDEX('[1]CAS-SMILES'!A:E,MATCH('constituents-presence-cleaned'!G48,'[1]CAS-SMILES'!B:B,0),5)</f>
        <v>#N/A</v>
      </c>
    </row>
    <row r="49" spans="1:12">
      <c r="A49" s="20" t="s">
        <v>1994</v>
      </c>
      <c r="B49" t="s">
        <v>1993</v>
      </c>
      <c r="D49" t="s">
        <v>1234</v>
      </c>
      <c r="E49" t="s">
        <v>2000</v>
      </c>
      <c r="F49" s="1">
        <v>0.501</v>
      </c>
      <c r="G49" t="s">
        <v>1232</v>
      </c>
      <c r="H49" s="17" t="s">
        <v>1991</v>
      </c>
      <c r="I49" t="s">
        <v>1990</v>
      </c>
      <c r="J49" t="s">
        <v>1783</v>
      </c>
      <c r="K49" t="e">
        <f>INDEX('[1]CAS-SMILES'!A:E,MATCH('constituents-presence-cleaned'!G49,'[1]CAS-SMILES'!B:B,0),4)</f>
        <v>#N/A</v>
      </c>
      <c r="L49" t="e">
        <f>INDEX('[1]CAS-SMILES'!A:E,MATCH('constituents-presence-cleaned'!G49,'[1]CAS-SMILES'!B:B,0),5)</f>
        <v>#N/A</v>
      </c>
    </row>
    <row r="50" spans="1:12">
      <c r="A50" s="20" t="s">
        <v>1994</v>
      </c>
      <c r="B50" t="s">
        <v>1993</v>
      </c>
      <c r="D50" t="s">
        <v>1999</v>
      </c>
      <c r="E50" t="s">
        <v>1998</v>
      </c>
      <c r="F50" s="1">
        <v>0.45800000000000002</v>
      </c>
      <c r="G50" t="s">
        <v>1220</v>
      </c>
      <c r="H50" s="17" t="s">
        <v>1991</v>
      </c>
      <c r="I50" t="s">
        <v>1990</v>
      </c>
      <c r="J50" t="s">
        <v>1783</v>
      </c>
      <c r="K50" t="e">
        <f>INDEX('[1]CAS-SMILES'!A:E,MATCH('constituents-presence-cleaned'!G50,'[1]CAS-SMILES'!B:B,0),4)</f>
        <v>#N/A</v>
      </c>
      <c r="L50" t="e">
        <f>INDEX('[1]CAS-SMILES'!A:E,MATCH('constituents-presence-cleaned'!G50,'[1]CAS-SMILES'!B:B,0),5)</f>
        <v>#N/A</v>
      </c>
    </row>
    <row r="51" spans="1:12">
      <c r="A51" s="20" t="s">
        <v>1994</v>
      </c>
      <c r="B51" t="s">
        <v>1993</v>
      </c>
      <c r="D51" t="s">
        <v>1843</v>
      </c>
      <c r="E51" t="s">
        <v>1997</v>
      </c>
      <c r="F51" s="1">
        <v>2.5999999999999999E-2</v>
      </c>
      <c r="G51" t="s">
        <v>1842</v>
      </c>
      <c r="H51" s="17" t="s">
        <v>1991</v>
      </c>
      <c r="I51" t="s">
        <v>1990</v>
      </c>
      <c r="J51" t="s">
        <v>1783</v>
      </c>
      <c r="K51" t="e">
        <f>INDEX('[1]CAS-SMILES'!A:E,MATCH('constituents-presence-cleaned'!G51,'[1]CAS-SMILES'!B:B,0),4)</f>
        <v>#N/A</v>
      </c>
      <c r="L51" t="e">
        <f>INDEX('[1]CAS-SMILES'!A:E,MATCH('constituents-presence-cleaned'!G51,'[1]CAS-SMILES'!B:B,0),5)</f>
        <v>#N/A</v>
      </c>
    </row>
    <row r="52" spans="1:12">
      <c r="A52" s="20" t="s">
        <v>1994</v>
      </c>
      <c r="B52" t="s">
        <v>1993</v>
      </c>
      <c r="D52" t="s">
        <v>1803</v>
      </c>
      <c r="E52" t="s">
        <v>1996</v>
      </c>
      <c r="F52" s="1">
        <v>0.16600000000000001</v>
      </c>
      <c r="G52" t="s">
        <v>1801</v>
      </c>
      <c r="H52" s="17" t="s">
        <v>1991</v>
      </c>
      <c r="I52" t="s">
        <v>1990</v>
      </c>
      <c r="J52" t="s">
        <v>1783</v>
      </c>
      <c r="K52" t="e">
        <f>INDEX('[1]CAS-SMILES'!A:E,MATCH('constituents-presence-cleaned'!G52,'[1]CAS-SMILES'!B:B,0),4)</f>
        <v>#N/A</v>
      </c>
      <c r="L52" t="e">
        <f>INDEX('[1]CAS-SMILES'!A:E,MATCH('constituents-presence-cleaned'!G52,'[1]CAS-SMILES'!B:B,0),5)</f>
        <v>#N/A</v>
      </c>
    </row>
    <row r="53" spans="1:12">
      <c r="A53" s="20" t="s">
        <v>1994</v>
      </c>
      <c r="B53" t="s">
        <v>1993</v>
      </c>
      <c r="D53" t="s">
        <v>1816</v>
      </c>
      <c r="E53" t="s">
        <v>1995</v>
      </c>
      <c r="F53" s="1">
        <v>4.3999999999999997E-2</v>
      </c>
      <c r="G53" t="s">
        <v>1814</v>
      </c>
      <c r="H53" s="17" t="s">
        <v>1991</v>
      </c>
      <c r="I53" t="s">
        <v>1990</v>
      </c>
      <c r="J53" t="s">
        <v>1783</v>
      </c>
      <c r="K53" t="e">
        <f>INDEX('[1]CAS-SMILES'!A:E,MATCH('constituents-presence-cleaned'!G53,'[1]CAS-SMILES'!B:B,0),4)</f>
        <v>#N/A</v>
      </c>
      <c r="L53" t="e">
        <f>INDEX('[1]CAS-SMILES'!A:E,MATCH('constituents-presence-cleaned'!G53,'[1]CAS-SMILES'!B:B,0),5)</f>
        <v>#N/A</v>
      </c>
    </row>
    <row r="54" spans="1:12">
      <c r="A54" s="20" t="s">
        <v>1994</v>
      </c>
      <c r="B54" t="s">
        <v>1993</v>
      </c>
      <c r="D54" t="s">
        <v>1855</v>
      </c>
      <c r="E54" t="s">
        <v>1992</v>
      </c>
      <c r="F54" s="1">
        <v>2.1999999999999999E-2</v>
      </c>
      <c r="G54" t="s">
        <v>1854</v>
      </c>
      <c r="H54" s="17" t="s">
        <v>1991</v>
      </c>
      <c r="I54" t="s">
        <v>1990</v>
      </c>
      <c r="J54" t="s">
        <v>1783</v>
      </c>
      <c r="K54" t="e">
        <f>INDEX('[1]CAS-SMILES'!A:E,MATCH('constituents-presence-cleaned'!G54,'[1]CAS-SMILES'!B:B,0),4)</f>
        <v>#N/A</v>
      </c>
      <c r="L54" t="e">
        <f>INDEX('[1]CAS-SMILES'!A:E,MATCH('constituents-presence-cleaned'!G54,'[1]CAS-SMILES'!B:B,0),5)</f>
        <v>#N/A</v>
      </c>
    </row>
    <row r="55" spans="1:12">
      <c r="A55" s="20" t="s">
        <v>1788</v>
      </c>
      <c r="B55" s="20" t="s">
        <v>1787</v>
      </c>
      <c r="C55" s="20"/>
      <c r="D55" t="s">
        <v>1141</v>
      </c>
      <c r="E55" t="s">
        <v>1832</v>
      </c>
      <c r="F55" s="1">
        <v>0</v>
      </c>
      <c r="G55" t="s">
        <v>1140</v>
      </c>
      <c r="H55" t="s">
        <v>1989</v>
      </c>
      <c r="I55" t="s">
        <v>1784</v>
      </c>
      <c r="J55" t="s">
        <v>1783</v>
      </c>
      <c r="K55" t="e">
        <f>INDEX('[1]CAS-SMILES'!A:E,MATCH('constituents-presence-cleaned'!G55,'[1]CAS-SMILES'!B:B,0),4)</f>
        <v>#N/A</v>
      </c>
      <c r="L55" t="e">
        <f>INDEX('[1]CAS-SMILES'!A:E,MATCH('constituents-presence-cleaned'!G55,'[1]CAS-SMILES'!B:B,0),5)</f>
        <v>#N/A</v>
      </c>
    </row>
    <row r="56" spans="1:12">
      <c r="A56" s="20" t="s">
        <v>1788</v>
      </c>
      <c r="B56" s="20" t="s">
        <v>1787</v>
      </c>
      <c r="C56" s="20"/>
      <c r="D56" t="s">
        <v>883</v>
      </c>
      <c r="E56" t="s">
        <v>1832</v>
      </c>
      <c r="F56" s="1">
        <v>0</v>
      </c>
      <c r="G56" t="s">
        <v>882</v>
      </c>
      <c r="H56" t="s">
        <v>1989</v>
      </c>
      <c r="I56" t="s">
        <v>1784</v>
      </c>
      <c r="J56" t="s">
        <v>1783</v>
      </c>
      <c r="K56" t="e">
        <f>INDEX('[1]CAS-SMILES'!A:E,MATCH('constituents-presence-cleaned'!G56,'[1]CAS-SMILES'!B:B,0),4)</f>
        <v>#N/A</v>
      </c>
      <c r="L56" t="e">
        <f>INDEX('[1]CAS-SMILES'!A:E,MATCH('constituents-presence-cleaned'!G56,'[1]CAS-SMILES'!B:B,0),5)</f>
        <v>#N/A</v>
      </c>
    </row>
    <row r="57" spans="1:12">
      <c r="A57" s="20" t="s">
        <v>1788</v>
      </c>
      <c r="B57" s="20" t="s">
        <v>1787</v>
      </c>
      <c r="C57" s="20"/>
      <c r="D57" t="s">
        <v>1962</v>
      </c>
      <c r="E57" t="s">
        <v>1832</v>
      </c>
      <c r="F57" s="1">
        <v>0</v>
      </c>
      <c r="G57" t="s">
        <v>1134</v>
      </c>
      <c r="H57" t="s">
        <v>1961</v>
      </c>
      <c r="I57" t="s">
        <v>1784</v>
      </c>
      <c r="J57" t="s">
        <v>1783</v>
      </c>
      <c r="K57" t="e">
        <f>INDEX('[1]CAS-SMILES'!A:E,MATCH('constituents-presence-cleaned'!G57,'[1]CAS-SMILES'!B:B,0),4)</f>
        <v>#N/A</v>
      </c>
      <c r="L57" t="e">
        <f>INDEX('[1]CAS-SMILES'!A:E,MATCH('constituents-presence-cleaned'!G57,'[1]CAS-SMILES'!B:B,0),5)</f>
        <v>#N/A</v>
      </c>
    </row>
    <row r="58" spans="1:12">
      <c r="A58" s="20" t="s">
        <v>1788</v>
      </c>
      <c r="B58" s="20" t="s">
        <v>1787</v>
      </c>
      <c r="C58" s="20"/>
      <c r="D58" t="s">
        <v>901</v>
      </c>
      <c r="F58" s="1">
        <v>0</v>
      </c>
      <c r="G58" t="s">
        <v>900</v>
      </c>
      <c r="H58" t="s">
        <v>1988</v>
      </c>
      <c r="I58" t="s">
        <v>1784</v>
      </c>
      <c r="J58" t="s">
        <v>1783</v>
      </c>
      <c r="K58" t="e">
        <f>INDEX('[1]CAS-SMILES'!A:E,MATCH('constituents-presence-cleaned'!G58,'[1]CAS-SMILES'!B:B,0),4)</f>
        <v>#N/A</v>
      </c>
      <c r="L58" t="e">
        <f>INDEX('[1]CAS-SMILES'!A:E,MATCH('constituents-presence-cleaned'!G58,'[1]CAS-SMILES'!B:B,0),5)</f>
        <v>#N/A</v>
      </c>
    </row>
    <row r="59" spans="1:12">
      <c r="A59" s="20" t="s">
        <v>1788</v>
      </c>
      <c r="B59" s="20" t="s">
        <v>1787</v>
      </c>
      <c r="C59" s="20"/>
      <c r="D59" t="s">
        <v>885</v>
      </c>
      <c r="F59" s="1">
        <v>0</v>
      </c>
      <c r="G59" t="s">
        <v>884</v>
      </c>
      <c r="H59" t="s">
        <v>1785</v>
      </c>
      <c r="I59" t="s">
        <v>1784</v>
      </c>
      <c r="J59" t="s">
        <v>1783</v>
      </c>
      <c r="K59" t="e">
        <f>INDEX('[1]CAS-SMILES'!A:E,MATCH('constituents-presence-cleaned'!G59,'[1]CAS-SMILES'!B:B,0),4)</f>
        <v>#N/A</v>
      </c>
      <c r="L59" t="e">
        <f>INDEX('[1]CAS-SMILES'!A:E,MATCH('constituents-presence-cleaned'!G59,'[1]CAS-SMILES'!B:B,0),5)</f>
        <v>#N/A</v>
      </c>
    </row>
    <row r="60" spans="1:12">
      <c r="A60" s="20" t="s">
        <v>1788</v>
      </c>
      <c r="B60" s="20" t="s">
        <v>1787</v>
      </c>
      <c r="C60" s="20"/>
      <c r="D60" s="26" t="s">
        <v>1987</v>
      </c>
      <c r="F60" s="1">
        <v>0</v>
      </c>
      <c r="G60" s="26" t="s">
        <v>962</v>
      </c>
      <c r="H60" t="s">
        <v>1785</v>
      </c>
      <c r="I60" t="s">
        <v>1784</v>
      </c>
      <c r="J60" t="s">
        <v>1783</v>
      </c>
      <c r="K60" t="e">
        <f>INDEX('[1]CAS-SMILES'!A:E,MATCH('constituents-presence-cleaned'!G60,'[1]CAS-SMILES'!B:B,0),4)</f>
        <v>#N/A</v>
      </c>
      <c r="L60" t="e">
        <f>INDEX('[1]CAS-SMILES'!A:E,MATCH('constituents-presence-cleaned'!G60,'[1]CAS-SMILES'!B:B,0),5)</f>
        <v>#N/A</v>
      </c>
    </row>
    <row r="61" spans="1:12">
      <c r="A61" s="20" t="s">
        <v>1788</v>
      </c>
      <c r="B61" s="20" t="s">
        <v>1787</v>
      </c>
      <c r="C61" s="20"/>
      <c r="D61" t="s">
        <v>897</v>
      </c>
      <c r="F61" s="1">
        <v>0</v>
      </c>
      <c r="G61" t="s">
        <v>896</v>
      </c>
      <c r="H61" t="s">
        <v>1785</v>
      </c>
      <c r="I61" t="s">
        <v>1784</v>
      </c>
      <c r="J61" t="s">
        <v>1783</v>
      </c>
      <c r="K61" t="e">
        <f>INDEX('[1]CAS-SMILES'!A:E,MATCH('constituents-presence-cleaned'!G61,'[1]CAS-SMILES'!B:B,0),4)</f>
        <v>#N/A</v>
      </c>
      <c r="L61" t="e">
        <f>INDEX('[1]CAS-SMILES'!A:E,MATCH('constituents-presence-cleaned'!G61,'[1]CAS-SMILES'!B:B,0),5)</f>
        <v>#N/A</v>
      </c>
    </row>
    <row r="62" spans="1:12">
      <c r="A62" s="20" t="s">
        <v>1788</v>
      </c>
      <c r="B62" s="20" t="s">
        <v>1787</v>
      </c>
      <c r="C62" s="20"/>
      <c r="D62" t="s">
        <v>1986</v>
      </c>
      <c r="F62" s="1">
        <v>0</v>
      </c>
      <c r="G62" t="s">
        <v>1985</v>
      </c>
      <c r="H62" t="s">
        <v>1785</v>
      </c>
      <c r="I62" t="s">
        <v>1784</v>
      </c>
      <c r="J62" t="s">
        <v>1783</v>
      </c>
      <c r="K62" t="e">
        <f>INDEX('[1]CAS-SMILES'!A:E,MATCH('constituents-presence-cleaned'!G62,'[1]CAS-SMILES'!B:B,0),4)</f>
        <v>#N/A</v>
      </c>
      <c r="L62" t="e">
        <f>INDEX('[1]CAS-SMILES'!A:E,MATCH('constituents-presence-cleaned'!G62,'[1]CAS-SMILES'!B:B,0),5)</f>
        <v>#N/A</v>
      </c>
    </row>
    <row r="63" spans="1:12">
      <c r="A63" s="20" t="s">
        <v>1788</v>
      </c>
      <c r="B63" s="20" t="s">
        <v>1787</v>
      </c>
      <c r="C63" s="20"/>
      <c r="D63" t="s">
        <v>950</v>
      </c>
      <c r="F63" s="1">
        <v>0</v>
      </c>
      <c r="G63" t="s">
        <v>949</v>
      </c>
      <c r="H63" t="s">
        <v>1785</v>
      </c>
      <c r="I63" t="s">
        <v>1784</v>
      </c>
      <c r="J63" t="s">
        <v>1783</v>
      </c>
      <c r="K63" t="e">
        <f>INDEX('[1]CAS-SMILES'!A:E,MATCH('constituents-presence-cleaned'!G63,'[1]CAS-SMILES'!B:B,0),4)</f>
        <v>#N/A</v>
      </c>
      <c r="L63" t="e">
        <f>INDEX('[1]CAS-SMILES'!A:E,MATCH('constituents-presence-cleaned'!G63,'[1]CAS-SMILES'!B:B,0),5)</f>
        <v>#N/A</v>
      </c>
    </row>
    <row r="64" spans="1:12">
      <c r="A64" s="20" t="s">
        <v>1788</v>
      </c>
      <c r="B64" s="20" t="s">
        <v>1787</v>
      </c>
      <c r="C64" s="20"/>
      <c r="D64" t="s">
        <v>1984</v>
      </c>
      <c r="F64" s="1">
        <v>0</v>
      </c>
      <c r="G64" t="s">
        <v>1983</v>
      </c>
      <c r="H64" t="s">
        <v>1785</v>
      </c>
      <c r="I64" t="s">
        <v>1784</v>
      </c>
      <c r="J64" t="s">
        <v>1783</v>
      </c>
      <c r="K64" t="e">
        <f>INDEX('[1]CAS-SMILES'!A:E,MATCH('constituents-presence-cleaned'!G64,'[1]CAS-SMILES'!B:B,0),4)</f>
        <v>#N/A</v>
      </c>
      <c r="L64" t="e">
        <f>INDEX('[1]CAS-SMILES'!A:E,MATCH('constituents-presence-cleaned'!G64,'[1]CAS-SMILES'!B:B,0),5)</f>
        <v>#N/A</v>
      </c>
    </row>
    <row r="65" spans="1:12">
      <c r="A65" s="20" t="s">
        <v>1788</v>
      </c>
      <c r="B65" s="20" t="s">
        <v>1787</v>
      </c>
      <c r="C65" s="20"/>
      <c r="D65" t="s">
        <v>1142</v>
      </c>
      <c r="F65" s="1">
        <v>0</v>
      </c>
      <c r="G65" t="s">
        <v>1126</v>
      </c>
      <c r="H65" t="s">
        <v>1785</v>
      </c>
      <c r="I65" t="s">
        <v>1784</v>
      </c>
      <c r="J65" t="s">
        <v>1783</v>
      </c>
      <c r="K65" t="e">
        <f>INDEX('[1]CAS-SMILES'!A:E,MATCH('constituents-presence-cleaned'!G65,'[1]CAS-SMILES'!B:B,0),4)</f>
        <v>#N/A</v>
      </c>
      <c r="L65" t="e">
        <f>INDEX('[1]CAS-SMILES'!A:E,MATCH('constituents-presence-cleaned'!G65,'[1]CAS-SMILES'!B:B,0),5)</f>
        <v>#N/A</v>
      </c>
    </row>
    <row r="66" spans="1:12">
      <c r="A66" s="20" t="s">
        <v>1788</v>
      </c>
      <c r="B66" s="20" t="s">
        <v>1787</v>
      </c>
      <c r="C66" s="20"/>
      <c r="D66" t="s">
        <v>1146</v>
      </c>
      <c r="F66" s="1">
        <v>0</v>
      </c>
      <c r="G66" t="s">
        <v>1145</v>
      </c>
      <c r="H66" t="s">
        <v>1785</v>
      </c>
      <c r="I66" t="s">
        <v>1784</v>
      </c>
      <c r="J66" t="s">
        <v>1783</v>
      </c>
      <c r="K66" t="e">
        <f>INDEX('[1]CAS-SMILES'!A:E,MATCH('constituents-presence-cleaned'!G66,'[1]CAS-SMILES'!B:B,0),4)</f>
        <v>#N/A</v>
      </c>
      <c r="L66" t="e">
        <f>INDEX('[1]CAS-SMILES'!A:E,MATCH('constituents-presence-cleaned'!G66,'[1]CAS-SMILES'!B:B,0),5)</f>
        <v>#N/A</v>
      </c>
    </row>
    <row r="67" spans="1:12">
      <c r="A67" s="20" t="s">
        <v>1788</v>
      </c>
      <c r="B67" s="20" t="s">
        <v>1787</v>
      </c>
      <c r="C67" s="20"/>
      <c r="D67" t="s">
        <v>1196</v>
      </c>
      <c r="F67" s="1">
        <v>0</v>
      </c>
      <c r="G67" t="s">
        <v>1194</v>
      </c>
      <c r="H67" t="s">
        <v>1785</v>
      </c>
      <c r="I67" t="s">
        <v>1784</v>
      </c>
      <c r="J67" t="s">
        <v>1783</v>
      </c>
      <c r="K67" t="e">
        <f>INDEX('[1]CAS-SMILES'!A:E,MATCH('constituents-presence-cleaned'!G67,'[1]CAS-SMILES'!B:B,0),4)</f>
        <v>#N/A</v>
      </c>
      <c r="L67" t="e">
        <f>INDEX('[1]CAS-SMILES'!A:E,MATCH('constituents-presence-cleaned'!G67,'[1]CAS-SMILES'!B:B,0),5)</f>
        <v>#N/A</v>
      </c>
    </row>
    <row r="68" spans="1:12">
      <c r="A68" s="20" t="s">
        <v>1788</v>
      </c>
      <c r="B68" s="20" t="s">
        <v>1787</v>
      </c>
      <c r="C68" s="20"/>
      <c r="D68" t="s">
        <v>1803</v>
      </c>
      <c r="F68" s="1">
        <v>0</v>
      </c>
      <c r="G68" t="s">
        <v>1801</v>
      </c>
      <c r="H68" t="s">
        <v>1785</v>
      </c>
      <c r="I68" t="s">
        <v>1784</v>
      </c>
      <c r="J68" t="s">
        <v>1783</v>
      </c>
      <c r="K68" t="e">
        <f>INDEX('[1]CAS-SMILES'!A:E,MATCH('constituents-presence-cleaned'!G68,'[1]CAS-SMILES'!B:B,0),4)</f>
        <v>#N/A</v>
      </c>
      <c r="L68" t="e">
        <f>INDEX('[1]CAS-SMILES'!A:E,MATCH('constituents-presence-cleaned'!G68,'[1]CAS-SMILES'!B:B,0),5)</f>
        <v>#N/A</v>
      </c>
    </row>
    <row r="69" spans="1:12">
      <c r="A69" s="20" t="s">
        <v>1788</v>
      </c>
      <c r="B69" s="20" t="s">
        <v>1787</v>
      </c>
      <c r="C69" s="20"/>
      <c r="D69" t="s">
        <v>1139</v>
      </c>
      <c r="F69" s="1">
        <v>0</v>
      </c>
      <c r="G69" t="s">
        <v>1138</v>
      </c>
      <c r="H69" t="s">
        <v>1785</v>
      </c>
      <c r="I69" t="s">
        <v>1784</v>
      </c>
      <c r="J69" t="s">
        <v>1783</v>
      </c>
      <c r="K69" t="e">
        <f>INDEX('[1]CAS-SMILES'!A:E,MATCH('constituents-presence-cleaned'!G69,'[1]CAS-SMILES'!B:B,0),4)</f>
        <v>#N/A</v>
      </c>
      <c r="L69" t="e">
        <f>INDEX('[1]CAS-SMILES'!A:E,MATCH('constituents-presence-cleaned'!G69,'[1]CAS-SMILES'!B:B,0),5)</f>
        <v>#N/A</v>
      </c>
    </row>
    <row r="70" spans="1:12">
      <c r="A70" s="20" t="s">
        <v>1788</v>
      </c>
      <c r="B70" s="20" t="s">
        <v>1787</v>
      </c>
      <c r="C70" s="20"/>
      <c r="D70" t="s">
        <v>1137</v>
      </c>
      <c r="F70" s="1">
        <v>0</v>
      </c>
      <c r="G70" t="s">
        <v>1136</v>
      </c>
      <c r="H70" t="s">
        <v>1785</v>
      </c>
      <c r="I70" t="s">
        <v>1784</v>
      </c>
      <c r="J70" t="s">
        <v>1783</v>
      </c>
      <c r="K70" t="e">
        <f>INDEX('[1]CAS-SMILES'!A:E,MATCH('constituents-presence-cleaned'!G70,'[1]CAS-SMILES'!B:B,0),4)</f>
        <v>#N/A</v>
      </c>
      <c r="L70" t="e">
        <f>INDEX('[1]CAS-SMILES'!A:E,MATCH('constituents-presence-cleaned'!G70,'[1]CAS-SMILES'!B:B,0),5)</f>
        <v>#N/A</v>
      </c>
    </row>
    <row r="71" spans="1:12">
      <c r="A71" s="20" t="s">
        <v>1788</v>
      </c>
      <c r="B71" s="20" t="s">
        <v>1787</v>
      </c>
      <c r="C71" s="20"/>
      <c r="D71" t="s">
        <v>1830</v>
      </c>
      <c r="F71" s="1">
        <v>0</v>
      </c>
      <c r="G71" t="s">
        <v>1158</v>
      </c>
      <c r="H71" t="s">
        <v>1785</v>
      </c>
      <c r="I71" t="s">
        <v>1784</v>
      </c>
      <c r="J71" t="s">
        <v>1783</v>
      </c>
      <c r="K71" t="e">
        <f>INDEX('[1]CAS-SMILES'!A:E,MATCH('constituents-presence-cleaned'!G71,'[1]CAS-SMILES'!B:B,0),4)</f>
        <v>#N/A</v>
      </c>
      <c r="L71" t="e">
        <f>INDEX('[1]CAS-SMILES'!A:E,MATCH('constituents-presence-cleaned'!G71,'[1]CAS-SMILES'!B:B,0),5)</f>
        <v>#N/A</v>
      </c>
    </row>
    <row r="72" spans="1:12">
      <c r="A72" s="20" t="s">
        <v>1788</v>
      </c>
      <c r="B72" s="20" t="s">
        <v>1787</v>
      </c>
      <c r="C72" s="20"/>
      <c r="D72" t="s">
        <v>1982</v>
      </c>
      <c r="F72" s="1">
        <v>0</v>
      </c>
      <c r="G72" t="s">
        <v>1126</v>
      </c>
      <c r="H72" t="s">
        <v>1785</v>
      </c>
      <c r="I72" t="s">
        <v>1784</v>
      </c>
      <c r="J72" t="s">
        <v>1783</v>
      </c>
      <c r="K72" t="e">
        <f>INDEX('[1]CAS-SMILES'!A:E,MATCH('constituents-presence-cleaned'!G72,'[1]CAS-SMILES'!B:B,0),4)</f>
        <v>#N/A</v>
      </c>
      <c r="L72" t="e">
        <f>INDEX('[1]CAS-SMILES'!A:E,MATCH('constituents-presence-cleaned'!G72,'[1]CAS-SMILES'!B:B,0),5)</f>
        <v>#N/A</v>
      </c>
    </row>
    <row r="73" spans="1:12">
      <c r="A73" s="20" t="s">
        <v>1788</v>
      </c>
      <c r="B73" s="20" t="s">
        <v>1787</v>
      </c>
      <c r="C73" s="20"/>
      <c r="D73" t="s">
        <v>1157</v>
      </c>
      <c r="F73" s="1">
        <v>0</v>
      </c>
      <c r="G73" t="s">
        <v>1156</v>
      </c>
      <c r="H73" t="s">
        <v>1785</v>
      </c>
      <c r="I73" t="s">
        <v>1784</v>
      </c>
      <c r="J73" t="s">
        <v>1783</v>
      </c>
      <c r="K73" t="e">
        <f>INDEX('[1]CAS-SMILES'!A:E,MATCH('constituents-presence-cleaned'!G73,'[1]CAS-SMILES'!B:B,0),4)</f>
        <v>#N/A</v>
      </c>
      <c r="L73" t="e">
        <f>INDEX('[1]CAS-SMILES'!A:E,MATCH('constituents-presence-cleaned'!G73,'[1]CAS-SMILES'!B:B,0),5)</f>
        <v>#N/A</v>
      </c>
    </row>
    <row r="74" spans="1:12">
      <c r="A74" s="20" t="s">
        <v>1788</v>
      </c>
      <c r="B74" s="20" t="s">
        <v>1787</v>
      </c>
      <c r="C74" s="20"/>
      <c r="D74" t="s">
        <v>1981</v>
      </c>
      <c r="F74" s="1">
        <v>0</v>
      </c>
      <c r="G74" t="s">
        <v>1244</v>
      </c>
      <c r="H74" t="s">
        <v>1785</v>
      </c>
      <c r="I74" t="s">
        <v>1784</v>
      </c>
      <c r="J74" t="s">
        <v>1783</v>
      </c>
      <c r="K74" t="e">
        <f>INDEX('[1]CAS-SMILES'!A:E,MATCH('constituents-presence-cleaned'!G74,'[1]CAS-SMILES'!B:B,0),4)</f>
        <v>#N/A</v>
      </c>
      <c r="L74" t="e">
        <f>INDEX('[1]CAS-SMILES'!A:E,MATCH('constituents-presence-cleaned'!G74,'[1]CAS-SMILES'!B:B,0),5)</f>
        <v>#N/A</v>
      </c>
    </row>
    <row r="75" spans="1:12">
      <c r="A75" s="20" t="s">
        <v>1788</v>
      </c>
      <c r="B75" s="20" t="s">
        <v>1787</v>
      </c>
      <c r="C75" s="20"/>
      <c r="D75" t="s">
        <v>1155</v>
      </c>
      <c r="F75" s="1">
        <v>0</v>
      </c>
      <c r="G75" t="s">
        <v>1154</v>
      </c>
      <c r="H75" t="s">
        <v>1785</v>
      </c>
      <c r="I75" t="s">
        <v>1784</v>
      </c>
      <c r="J75" t="s">
        <v>1783</v>
      </c>
      <c r="K75" t="e">
        <f>INDEX('[1]CAS-SMILES'!A:E,MATCH('constituents-presence-cleaned'!G75,'[1]CAS-SMILES'!B:B,0),4)</f>
        <v>#N/A</v>
      </c>
      <c r="L75" t="e">
        <f>INDEX('[1]CAS-SMILES'!A:E,MATCH('constituents-presence-cleaned'!G75,'[1]CAS-SMILES'!B:B,0),5)</f>
        <v>#N/A</v>
      </c>
    </row>
    <row r="76" spans="1:12">
      <c r="A76" s="20" t="s">
        <v>1788</v>
      </c>
      <c r="B76" s="20" t="s">
        <v>1787</v>
      </c>
      <c r="C76" s="20"/>
      <c r="D76" t="s">
        <v>1980</v>
      </c>
      <c r="F76" s="1">
        <v>0</v>
      </c>
      <c r="G76" t="s">
        <v>1226</v>
      </c>
      <c r="H76" t="s">
        <v>1785</v>
      </c>
      <c r="I76" t="s">
        <v>1784</v>
      </c>
      <c r="J76" t="s">
        <v>1783</v>
      </c>
      <c r="K76" t="e">
        <f>INDEX('[1]CAS-SMILES'!A:E,MATCH('constituents-presence-cleaned'!G76,'[1]CAS-SMILES'!B:B,0),4)</f>
        <v>#N/A</v>
      </c>
      <c r="L76" t="e">
        <f>INDEX('[1]CAS-SMILES'!A:E,MATCH('constituents-presence-cleaned'!G76,'[1]CAS-SMILES'!B:B,0),5)</f>
        <v>#N/A</v>
      </c>
    </row>
    <row r="77" spans="1:12">
      <c r="A77" s="20" t="s">
        <v>1788</v>
      </c>
      <c r="B77" s="20" t="s">
        <v>1787</v>
      </c>
      <c r="C77" s="20"/>
      <c r="D77" t="s">
        <v>1225</v>
      </c>
      <c r="F77" s="1">
        <v>0</v>
      </c>
      <c r="G77" t="s">
        <v>1223</v>
      </c>
      <c r="H77" t="s">
        <v>1785</v>
      </c>
      <c r="I77" t="s">
        <v>1784</v>
      </c>
      <c r="J77" t="s">
        <v>1783</v>
      </c>
      <c r="K77" t="e">
        <f>INDEX('[1]CAS-SMILES'!A:E,MATCH('constituents-presence-cleaned'!G77,'[1]CAS-SMILES'!B:B,0),4)</f>
        <v>#N/A</v>
      </c>
      <c r="L77" t="e">
        <f>INDEX('[1]CAS-SMILES'!A:E,MATCH('constituents-presence-cleaned'!G77,'[1]CAS-SMILES'!B:B,0),5)</f>
        <v>#N/A</v>
      </c>
    </row>
    <row r="78" spans="1:12">
      <c r="A78" s="20" t="s">
        <v>1788</v>
      </c>
      <c r="B78" s="20" t="s">
        <v>1787</v>
      </c>
      <c r="C78" s="20"/>
      <c r="D78" t="s">
        <v>1855</v>
      </c>
      <c r="F78" s="1">
        <v>0</v>
      </c>
      <c r="G78" t="s">
        <v>1854</v>
      </c>
      <c r="H78" t="s">
        <v>1785</v>
      </c>
      <c r="I78" t="s">
        <v>1784</v>
      </c>
      <c r="J78" t="s">
        <v>1783</v>
      </c>
      <c r="K78" t="e">
        <f>INDEX('[1]CAS-SMILES'!A:E,MATCH('constituents-presence-cleaned'!G78,'[1]CAS-SMILES'!B:B,0),4)</f>
        <v>#N/A</v>
      </c>
      <c r="L78" t="e">
        <f>INDEX('[1]CAS-SMILES'!A:E,MATCH('constituents-presence-cleaned'!G78,'[1]CAS-SMILES'!B:B,0),5)</f>
        <v>#N/A</v>
      </c>
    </row>
    <row r="79" spans="1:12">
      <c r="A79" s="20" t="s">
        <v>1788</v>
      </c>
      <c r="B79" s="20" t="s">
        <v>1787</v>
      </c>
      <c r="C79" s="20"/>
      <c r="D79" t="s">
        <v>895</v>
      </c>
      <c r="F79" s="1">
        <v>0</v>
      </c>
      <c r="G79" t="s">
        <v>894</v>
      </c>
      <c r="H79" t="s">
        <v>1785</v>
      </c>
      <c r="I79" t="s">
        <v>1784</v>
      </c>
      <c r="J79" t="s">
        <v>1783</v>
      </c>
      <c r="K79" t="e">
        <f>INDEX('[1]CAS-SMILES'!A:E,MATCH('constituents-presence-cleaned'!G79,'[1]CAS-SMILES'!B:B,0),4)</f>
        <v>#N/A</v>
      </c>
      <c r="L79" t="e">
        <f>INDEX('[1]CAS-SMILES'!A:E,MATCH('constituents-presence-cleaned'!G79,'[1]CAS-SMILES'!B:B,0),5)</f>
        <v>#N/A</v>
      </c>
    </row>
    <row r="80" spans="1:12">
      <c r="A80" s="20" t="s">
        <v>1788</v>
      </c>
      <c r="B80" s="20" t="s">
        <v>1787</v>
      </c>
      <c r="C80" s="20"/>
      <c r="D80" t="s">
        <v>1837</v>
      </c>
      <c r="F80" s="1">
        <v>0</v>
      </c>
      <c r="G80" t="s">
        <v>1836</v>
      </c>
      <c r="H80" t="s">
        <v>1785</v>
      </c>
      <c r="I80" t="s">
        <v>1784</v>
      </c>
      <c r="J80" t="s">
        <v>1783</v>
      </c>
      <c r="K80" t="e">
        <f>INDEX('[1]CAS-SMILES'!A:E,MATCH('constituents-presence-cleaned'!G80,'[1]CAS-SMILES'!B:B,0),4)</f>
        <v>#N/A</v>
      </c>
      <c r="L80" t="e">
        <f>INDEX('[1]CAS-SMILES'!A:E,MATCH('constituents-presence-cleaned'!G80,'[1]CAS-SMILES'!B:B,0),5)</f>
        <v>#N/A</v>
      </c>
    </row>
    <row r="81" spans="1:12">
      <c r="A81" s="20" t="s">
        <v>1788</v>
      </c>
      <c r="B81" s="20" t="s">
        <v>1787</v>
      </c>
      <c r="C81" s="20"/>
      <c r="D81" t="s">
        <v>945</v>
      </c>
      <c r="F81" s="1">
        <v>0</v>
      </c>
      <c r="G81" t="s">
        <v>944</v>
      </c>
      <c r="H81" t="s">
        <v>1785</v>
      </c>
      <c r="I81" t="s">
        <v>1784</v>
      </c>
      <c r="J81" t="s">
        <v>1783</v>
      </c>
      <c r="K81" t="e">
        <f>INDEX('[1]CAS-SMILES'!A:E,MATCH('constituents-presence-cleaned'!G81,'[1]CAS-SMILES'!B:B,0),4)</f>
        <v>#N/A</v>
      </c>
      <c r="L81" t="e">
        <f>INDEX('[1]CAS-SMILES'!A:E,MATCH('constituents-presence-cleaned'!G81,'[1]CAS-SMILES'!B:B,0),5)</f>
        <v>#N/A</v>
      </c>
    </row>
    <row r="82" spans="1:12">
      <c r="A82" s="20" t="s">
        <v>1788</v>
      </c>
      <c r="B82" s="20" t="s">
        <v>1787</v>
      </c>
      <c r="C82" s="20"/>
      <c r="D82" t="s">
        <v>1144</v>
      </c>
      <c r="F82" s="1">
        <v>0</v>
      </c>
      <c r="G82" t="s">
        <v>1143</v>
      </c>
      <c r="H82" t="s">
        <v>1785</v>
      </c>
      <c r="I82" t="s">
        <v>1784</v>
      </c>
      <c r="J82" t="s">
        <v>1783</v>
      </c>
      <c r="K82" t="e">
        <f>INDEX('[1]CAS-SMILES'!A:E,MATCH('constituents-presence-cleaned'!G82,'[1]CAS-SMILES'!B:B,0),4)</f>
        <v>#N/A</v>
      </c>
      <c r="L82" t="e">
        <f>INDEX('[1]CAS-SMILES'!A:E,MATCH('constituents-presence-cleaned'!G82,'[1]CAS-SMILES'!B:B,0),5)</f>
        <v>#N/A</v>
      </c>
    </row>
    <row r="83" spans="1:12">
      <c r="A83" s="20" t="s">
        <v>1788</v>
      </c>
      <c r="B83" s="20" t="s">
        <v>1787</v>
      </c>
      <c r="C83" s="20"/>
      <c r="D83" t="s">
        <v>1739</v>
      </c>
      <c r="F83" s="1">
        <v>0</v>
      </c>
      <c r="G83" t="s">
        <v>1130</v>
      </c>
      <c r="H83" t="s">
        <v>1785</v>
      </c>
      <c r="I83" t="s">
        <v>1784</v>
      </c>
      <c r="J83" t="s">
        <v>1783</v>
      </c>
      <c r="K83" t="e">
        <f>INDEX('[1]CAS-SMILES'!A:E,MATCH('constituents-presence-cleaned'!G83,'[1]CAS-SMILES'!B:B,0),4)</f>
        <v>#N/A</v>
      </c>
      <c r="L83" t="e">
        <f>INDEX('[1]CAS-SMILES'!A:E,MATCH('constituents-presence-cleaned'!G83,'[1]CAS-SMILES'!B:B,0),5)</f>
        <v>#N/A</v>
      </c>
    </row>
    <row r="84" spans="1:12">
      <c r="A84" s="20" t="s">
        <v>1933</v>
      </c>
      <c r="B84" s="20" t="s">
        <v>1932</v>
      </c>
      <c r="C84" s="20"/>
      <c r="D84" t="s">
        <v>1141</v>
      </c>
      <c r="E84" t="s">
        <v>1979</v>
      </c>
      <c r="F84" s="1">
        <v>7.1</v>
      </c>
      <c r="G84" t="s">
        <v>1140</v>
      </c>
      <c r="H84" t="s">
        <v>1940</v>
      </c>
      <c r="I84" t="s">
        <v>1928</v>
      </c>
      <c r="J84" t="s">
        <v>1783</v>
      </c>
      <c r="K84" t="e">
        <f>INDEX('[1]CAS-SMILES'!A:E,MATCH('constituents-presence-cleaned'!G84,'[1]CAS-SMILES'!B:B,0),4)</f>
        <v>#N/A</v>
      </c>
      <c r="L84" t="e">
        <f>INDEX('[1]CAS-SMILES'!A:E,MATCH('constituents-presence-cleaned'!G84,'[1]CAS-SMILES'!B:B,0),5)</f>
        <v>#N/A</v>
      </c>
    </row>
    <row r="85" spans="1:12">
      <c r="A85" s="20" t="s">
        <v>1933</v>
      </c>
      <c r="B85" s="20" t="s">
        <v>1932</v>
      </c>
      <c r="C85" s="20"/>
      <c r="D85" t="s">
        <v>1978</v>
      </c>
      <c r="E85" s="34">
        <v>0.16</v>
      </c>
      <c r="F85" s="33">
        <v>0.16</v>
      </c>
      <c r="G85" t="s">
        <v>1126</v>
      </c>
      <c r="H85" t="s">
        <v>1929</v>
      </c>
      <c r="I85" t="s">
        <v>1928</v>
      </c>
      <c r="J85" t="s">
        <v>1783</v>
      </c>
      <c r="K85" t="e">
        <f>INDEX('[1]CAS-SMILES'!A:E,MATCH('constituents-presence-cleaned'!G85,'[1]CAS-SMILES'!B:B,0),4)</f>
        <v>#N/A</v>
      </c>
      <c r="L85" t="e">
        <f>INDEX('[1]CAS-SMILES'!A:E,MATCH('constituents-presence-cleaned'!G85,'[1]CAS-SMILES'!B:B,0),5)</f>
        <v>#N/A</v>
      </c>
    </row>
    <row r="86" spans="1:12">
      <c r="A86" s="20" t="s">
        <v>1933</v>
      </c>
      <c r="B86" s="20" t="s">
        <v>1932</v>
      </c>
      <c r="C86" s="20"/>
      <c r="D86" t="s">
        <v>1977</v>
      </c>
      <c r="E86" t="s">
        <v>1976</v>
      </c>
      <c r="F86" s="1">
        <v>3.8</v>
      </c>
      <c r="G86" t="s">
        <v>1126</v>
      </c>
      <c r="H86" t="s">
        <v>1929</v>
      </c>
      <c r="I86" t="s">
        <v>1928</v>
      </c>
      <c r="J86" t="s">
        <v>1783</v>
      </c>
      <c r="K86" t="e">
        <f>INDEX('[1]CAS-SMILES'!A:E,MATCH('constituents-presence-cleaned'!G86,'[1]CAS-SMILES'!B:B,0),4)</f>
        <v>#N/A</v>
      </c>
      <c r="L86" t="e">
        <f>INDEX('[1]CAS-SMILES'!A:E,MATCH('constituents-presence-cleaned'!G86,'[1]CAS-SMILES'!B:B,0),5)</f>
        <v>#N/A</v>
      </c>
    </row>
    <row r="87" spans="1:12">
      <c r="A87" s="20" t="s">
        <v>1933</v>
      </c>
      <c r="B87" s="20" t="s">
        <v>1932</v>
      </c>
      <c r="C87" s="20"/>
      <c r="D87" t="s">
        <v>1157</v>
      </c>
      <c r="E87" t="s">
        <v>1975</v>
      </c>
      <c r="F87" s="1">
        <v>6.6</v>
      </c>
      <c r="G87" t="s">
        <v>1156</v>
      </c>
      <c r="H87" t="s">
        <v>1929</v>
      </c>
      <c r="I87" t="s">
        <v>1928</v>
      </c>
      <c r="J87" t="s">
        <v>1783</v>
      </c>
      <c r="K87" t="e">
        <f>INDEX('[1]CAS-SMILES'!A:E,MATCH('constituents-presence-cleaned'!G87,'[1]CAS-SMILES'!B:B,0),4)</f>
        <v>#N/A</v>
      </c>
      <c r="L87" t="e">
        <f>INDEX('[1]CAS-SMILES'!A:E,MATCH('constituents-presence-cleaned'!G87,'[1]CAS-SMILES'!B:B,0),5)</f>
        <v>#N/A</v>
      </c>
    </row>
    <row r="88" spans="1:12">
      <c r="A88" s="20" t="s">
        <v>1933</v>
      </c>
      <c r="B88" s="20" t="s">
        <v>1932</v>
      </c>
      <c r="C88" s="20"/>
      <c r="D88" t="s">
        <v>1974</v>
      </c>
      <c r="E88" t="s">
        <v>1973</v>
      </c>
      <c r="F88" s="1">
        <v>4.5</v>
      </c>
      <c r="G88" t="s">
        <v>1244</v>
      </c>
      <c r="H88" t="s">
        <v>1929</v>
      </c>
      <c r="I88" t="s">
        <v>1928</v>
      </c>
      <c r="J88" t="s">
        <v>1783</v>
      </c>
      <c r="K88" t="e">
        <f>INDEX('[1]CAS-SMILES'!A:E,MATCH('constituents-presence-cleaned'!G88,'[1]CAS-SMILES'!B:B,0),4)</f>
        <v>#N/A</v>
      </c>
      <c r="L88" t="e">
        <f>INDEX('[1]CAS-SMILES'!A:E,MATCH('constituents-presence-cleaned'!G88,'[1]CAS-SMILES'!B:B,0),5)</f>
        <v>#N/A</v>
      </c>
    </row>
    <row r="89" spans="1:12">
      <c r="A89" s="20" t="s">
        <v>1933</v>
      </c>
      <c r="B89" s="20" t="s">
        <v>1932</v>
      </c>
      <c r="C89" s="20"/>
      <c r="D89" t="s">
        <v>1972</v>
      </c>
      <c r="E89" t="s">
        <v>1971</v>
      </c>
      <c r="F89" s="1">
        <v>3.6</v>
      </c>
      <c r="G89" t="s">
        <v>1970</v>
      </c>
      <c r="H89" t="s">
        <v>1929</v>
      </c>
      <c r="I89" t="s">
        <v>1928</v>
      </c>
      <c r="J89" t="s">
        <v>1783</v>
      </c>
      <c r="K89" t="e">
        <f>INDEX('[1]CAS-SMILES'!A:E,MATCH('constituents-presence-cleaned'!G89,'[1]CAS-SMILES'!B:B,0),4)</f>
        <v>#N/A</v>
      </c>
      <c r="L89" t="e">
        <f>INDEX('[1]CAS-SMILES'!A:E,MATCH('constituents-presence-cleaned'!G89,'[1]CAS-SMILES'!B:B,0),5)</f>
        <v>#N/A</v>
      </c>
    </row>
    <row r="90" spans="1:12">
      <c r="A90" s="20" t="s">
        <v>1933</v>
      </c>
      <c r="B90" s="20" t="s">
        <v>1932</v>
      </c>
      <c r="C90" s="20"/>
      <c r="D90" t="s">
        <v>1969</v>
      </c>
      <c r="E90" t="s">
        <v>1968</v>
      </c>
      <c r="F90" s="1">
        <v>3.7</v>
      </c>
      <c r="G90" t="s">
        <v>1845</v>
      </c>
      <c r="H90" t="s">
        <v>1929</v>
      </c>
      <c r="I90" t="s">
        <v>1928</v>
      </c>
      <c r="J90" t="s">
        <v>1783</v>
      </c>
      <c r="K90" t="e">
        <f>INDEX('[1]CAS-SMILES'!A:E,MATCH('constituents-presence-cleaned'!G90,'[1]CAS-SMILES'!B:B,0),4)</f>
        <v>#N/A</v>
      </c>
      <c r="L90" t="e">
        <f>INDEX('[1]CAS-SMILES'!A:E,MATCH('constituents-presence-cleaned'!G90,'[1]CAS-SMILES'!B:B,0),5)</f>
        <v>#N/A</v>
      </c>
    </row>
    <row r="91" spans="1:12">
      <c r="A91" s="20" t="s">
        <v>1933</v>
      </c>
      <c r="B91" s="20" t="s">
        <v>1932</v>
      </c>
      <c r="C91" s="20"/>
      <c r="D91" t="s">
        <v>1967</v>
      </c>
      <c r="E91" t="s">
        <v>1966</v>
      </c>
      <c r="F91" s="1">
        <v>0.13</v>
      </c>
      <c r="G91" t="s">
        <v>1965</v>
      </c>
      <c r="H91" t="s">
        <v>1929</v>
      </c>
      <c r="I91" t="s">
        <v>1928</v>
      </c>
      <c r="J91" t="s">
        <v>1783</v>
      </c>
      <c r="K91" t="e">
        <f>INDEX('[1]CAS-SMILES'!A:E,MATCH('constituents-presence-cleaned'!G91,'[1]CAS-SMILES'!B:B,0),4)</f>
        <v>#N/A</v>
      </c>
      <c r="L91" t="e">
        <f>INDEX('[1]CAS-SMILES'!A:E,MATCH('constituents-presence-cleaned'!G91,'[1]CAS-SMILES'!B:B,0),5)</f>
        <v>#N/A</v>
      </c>
    </row>
    <row r="92" spans="1:12">
      <c r="A92" s="20" t="s">
        <v>1933</v>
      </c>
      <c r="B92" s="20" t="s">
        <v>1932</v>
      </c>
      <c r="C92" s="20"/>
      <c r="D92" t="s">
        <v>1964</v>
      </c>
      <c r="E92" t="s">
        <v>1963</v>
      </c>
      <c r="F92" s="1">
        <v>2.8</v>
      </c>
      <c r="G92" t="s">
        <v>1253</v>
      </c>
      <c r="H92" t="s">
        <v>1929</v>
      </c>
      <c r="I92" t="s">
        <v>1928</v>
      </c>
      <c r="J92" t="s">
        <v>1783</v>
      </c>
      <c r="K92" t="e">
        <f>INDEX('[1]CAS-SMILES'!A:E,MATCH('constituents-presence-cleaned'!G92,'[1]CAS-SMILES'!B:B,0),4)</f>
        <v>#N/A</v>
      </c>
      <c r="L92" t="e">
        <f>INDEX('[1]CAS-SMILES'!A:E,MATCH('constituents-presence-cleaned'!G92,'[1]CAS-SMILES'!B:B,0),5)</f>
        <v>#N/A</v>
      </c>
    </row>
    <row r="93" spans="1:12">
      <c r="A93" s="20" t="s">
        <v>1933</v>
      </c>
      <c r="B93" s="20" t="s">
        <v>1932</v>
      </c>
      <c r="C93" s="20"/>
      <c r="D93" t="s">
        <v>1962</v>
      </c>
      <c r="E93" t="s">
        <v>1832</v>
      </c>
      <c r="F93" s="1">
        <v>0</v>
      </c>
      <c r="G93" t="s">
        <v>1134</v>
      </c>
      <c r="H93" t="s">
        <v>1961</v>
      </c>
      <c r="I93" t="s">
        <v>1928</v>
      </c>
      <c r="J93" t="s">
        <v>1783</v>
      </c>
      <c r="K93" t="e">
        <f>INDEX('[1]CAS-SMILES'!A:E,MATCH('constituents-presence-cleaned'!G93,'[1]CAS-SMILES'!B:B,0),4)</f>
        <v>#N/A</v>
      </c>
      <c r="L93" t="e">
        <f>INDEX('[1]CAS-SMILES'!A:E,MATCH('constituents-presence-cleaned'!G93,'[1]CAS-SMILES'!B:B,0),5)</f>
        <v>#N/A</v>
      </c>
    </row>
    <row r="94" spans="1:12">
      <c r="A94" s="20" t="s">
        <v>1933</v>
      </c>
      <c r="B94" s="20" t="s">
        <v>1932</v>
      </c>
      <c r="C94" s="20"/>
      <c r="D94" t="s">
        <v>1960</v>
      </c>
      <c r="E94" t="s">
        <v>1959</v>
      </c>
      <c r="F94" s="1">
        <v>2.5</v>
      </c>
      <c r="G94" t="s">
        <v>1237</v>
      </c>
      <c r="H94" t="s">
        <v>1929</v>
      </c>
      <c r="I94" t="s">
        <v>1928</v>
      </c>
      <c r="J94" t="s">
        <v>1783</v>
      </c>
      <c r="K94" t="e">
        <f>INDEX('[1]CAS-SMILES'!A:E,MATCH('constituents-presence-cleaned'!G94,'[1]CAS-SMILES'!B:B,0),4)</f>
        <v>#N/A</v>
      </c>
      <c r="L94" t="e">
        <f>INDEX('[1]CAS-SMILES'!A:E,MATCH('constituents-presence-cleaned'!G94,'[1]CAS-SMILES'!B:B,0),5)</f>
        <v>#N/A</v>
      </c>
    </row>
    <row r="95" spans="1:12">
      <c r="A95" s="20" t="s">
        <v>1933</v>
      </c>
      <c r="B95" s="20" t="s">
        <v>1932</v>
      </c>
      <c r="C95" s="20"/>
      <c r="D95" t="s">
        <v>1958</v>
      </c>
      <c r="E95" t="s">
        <v>1957</v>
      </c>
      <c r="F95" s="1">
        <v>4.5</v>
      </c>
      <c r="G95" t="s">
        <v>1154</v>
      </c>
      <c r="H95" t="s">
        <v>1929</v>
      </c>
      <c r="I95" t="s">
        <v>1928</v>
      </c>
      <c r="J95" t="s">
        <v>1783</v>
      </c>
      <c r="K95" t="e">
        <f>INDEX('[1]CAS-SMILES'!A:E,MATCH('constituents-presence-cleaned'!G95,'[1]CAS-SMILES'!B:B,0),4)</f>
        <v>#N/A</v>
      </c>
      <c r="L95" t="e">
        <f>INDEX('[1]CAS-SMILES'!A:E,MATCH('constituents-presence-cleaned'!G95,'[1]CAS-SMILES'!B:B,0),5)</f>
        <v>#N/A</v>
      </c>
    </row>
    <row r="96" spans="1:12">
      <c r="A96" s="20" t="s">
        <v>1933</v>
      </c>
      <c r="B96" s="20" t="s">
        <v>1932</v>
      </c>
      <c r="C96" s="20"/>
      <c r="D96" t="s">
        <v>1956</v>
      </c>
      <c r="E96" t="s">
        <v>1955</v>
      </c>
      <c r="F96" s="1">
        <v>0.92</v>
      </c>
      <c r="G96" t="s">
        <v>1143</v>
      </c>
      <c r="H96" t="s">
        <v>1929</v>
      </c>
      <c r="I96" t="s">
        <v>1928</v>
      </c>
      <c r="J96" t="s">
        <v>1783</v>
      </c>
      <c r="K96" t="e">
        <f>INDEX('[1]CAS-SMILES'!A:E,MATCH('constituents-presence-cleaned'!G96,'[1]CAS-SMILES'!B:B,0),4)</f>
        <v>#N/A</v>
      </c>
      <c r="L96" t="e">
        <f>INDEX('[1]CAS-SMILES'!A:E,MATCH('constituents-presence-cleaned'!G96,'[1]CAS-SMILES'!B:B,0),5)</f>
        <v>#N/A</v>
      </c>
    </row>
    <row r="97" spans="1:12">
      <c r="A97" s="20" t="s">
        <v>1933</v>
      </c>
      <c r="B97" s="20" t="s">
        <v>1932</v>
      </c>
      <c r="C97" s="20"/>
      <c r="D97" t="s">
        <v>1954</v>
      </c>
      <c r="E97" t="s">
        <v>1953</v>
      </c>
      <c r="F97" s="1">
        <v>0.1</v>
      </c>
      <c r="G97" t="s">
        <v>1952</v>
      </c>
      <c r="H97" t="s">
        <v>1929</v>
      </c>
      <c r="I97" t="s">
        <v>1928</v>
      </c>
      <c r="J97" t="s">
        <v>1783</v>
      </c>
      <c r="K97" t="e">
        <f>INDEX('[1]CAS-SMILES'!A:E,MATCH('constituents-presence-cleaned'!G97,'[1]CAS-SMILES'!B:B,0),4)</f>
        <v>#N/A</v>
      </c>
      <c r="L97" t="e">
        <f>INDEX('[1]CAS-SMILES'!A:E,MATCH('constituents-presence-cleaned'!G97,'[1]CAS-SMILES'!B:B,0),5)</f>
        <v>#N/A</v>
      </c>
    </row>
    <row r="98" spans="1:12">
      <c r="A98" s="20" t="s">
        <v>1933</v>
      </c>
      <c r="B98" s="20" t="s">
        <v>1932</v>
      </c>
      <c r="C98" s="20"/>
      <c r="D98" t="s">
        <v>1159</v>
      </c>
      <c r="E98" t="s">
        <v>1951</v>
      </c>
      <c r="F98" s="1">
        <v>6.8</v>
      </c>
      <c r="G98" t="s">
        <v>1158</v>
      </c>
      <c r="H98" t="s">
        <v>1929</v>
      </c>
      <c r="I98" t="s">
        <v>1928</v>
      </c>
      <c r="J98" t="s">
        <v>1783</v>
      </c>
      <c r="K98" t="e">
        <f>INDEX('[1]CAS-SMILES'!A:E,MATCH('constituents-presence-cleaned'!G98,'[1]CAS-SMILES'!B:B,0),4)</f>
        <v>#N/A</v>
      </c>
      <c r="L98" t="e">
        <f>INDEX('[1]CAS-SMILES'!A:E,MATCH('constituents-presence-cleaned'!G98,'[1]CAS-SMILES'!B:B,0),5)</f>
        <v>#N/A</v>
      </c>
    </row>
    <row r="99" spans="1:12">
      <c r="A99" s="20" t="s">
        <v>1933</v>
      </c>
      <c r="B99" s="20" t="s">
        <v>1932</v>
      </c>
      <c r="C99" s="20"/>
      <c r="D99" t="s">
        <v>1139</v>
      </c>
      <c r="E99" t="s">
        <v>1950</v>
      </c>
      <c r="F99" s="1">
        <v>22.1</v>
      </c>
      <c r="G99" t="s">
        <v>1138</v>
      </c>
      <c r="H99" t="s">
        <v>1940</v>
      </c>
      <c r="I99" t="s">
        <v>1928</v>
      </c>
      <c r="J99" t="s">
        <v>1783</v>
      </c>
      <c r="K99" t="e">
        <f>INDEX('[1]CAS-SMILES'!A:E,MATCH('constituents-presence-cleaned'!G99,'[1]CAS-SMILES'!B:B,0),4)</f>
        <v>#N/A</v>
      </c>
      <c r="L99" t="e">
        <f>INDEX('[1]CAS-SMILES'!A:E,MATCH('constituents-presence-cleaned'!G99,'[1]CAS-SMILES'!B:B,0),5)</f>
        <v>#N/A</v>
      </c>
    </row>
    <row r="100" spans="1:12">
      <c r="A100" s="20" t="s">
        <v>1933</v>
      </c>
      <c r="B100" s="20" t="s">
        <v>1932</v>
      </c>
      <c r="C100" s="20"/>
      <c r="D100" t="s">
        <v>1798</v>
      </c>
      <c r="E100" t="s">
        <v>1949</v>
      </c>
      <c r="F100" s="1">
        <v>3.9</v>
      </c>
      <c r="G100" t="s">
        <v>1194</v>
      </c>
      <c r="H100" t="s">
        <v>1929</v>
      </c>
      <c r="I100" t="s">
        <v>1928</v>
      </c>
      <c r="J100" t="s">
        <v>1783</v>
      </c>
      <c r="K100" t="e">
        <f>INDEX('[1]CAS-SMILES'!A:E,MATCH('constituents-presence-cleaned'!G100,'[1]CAS-SMILES'!B:B,0),4)</f>
        <v>#N/A</v>
      </c>
      <c r="L100" t="e">
        <f>INDEX('[1]CAS-SMILES'!A:E,MATCH('constituents-presence-cleaned'!G100,'[1]CAS-SMILES'!B:B,0),5)</f>
        <v>#N/A</v>
      </c>
    </row>
    <row r="101" spans="1:12">
      <c r="A101" s="20" t="s">
        <v>1933</v>
      </c>
      <c r="B101" s="20" t="s">
        <v>1932</v>
      </c>
      <c r="C101" s="20"/>
      <c r="D101" t="s">
        <v>917</v>
      </c>
      <c r="E101" t="s">
        <v>1948</v>
      </c>
      <c r="F101" s="1">
        <v>0.08</v>
      </c>
      <c r="G101" t="s">
        <v>916</v>
      </c>
      <c r="H101" t="s">
        <v>1929</v>
      </c>
      <c r="I101" t="s">
        <v>1928</v>
      </c>
      <c r="J101" t="s">
        <v>1783</v>
      </c>
      <c r="K101" t="e">
        <f>INDEX('[1]CAS-SMILES'!A:E,MATCH('constituents-presence-cleaned'!G101,'[1]CAS-SMILES'!B:B,0),4)</f>
        <v>#N/A</v>
      </c>
      <c r="L101" t="e">
        <f>INDEX('[1]CAS-SMILES'!A:E,MATCH('constituents-presence-cleaned'!G101,'[1]CAS-SMILES'!B:B,0),5)</f>
        <v>#N/A</v>
      </c>
    </row>
    <row r="102" spans="1:12">
      <c r="A102" s="20" t="s">
        <v>1933</v>
      </c>
      <c r="B102" s="20" t="s">
        <v>1932</v>
      </c>
      <c r="C102" s="20"/>
      <c r="D102" t="s">
        <v>1947</v>
      </c>
      <c r="E102" t="s">
        <v>1946</v>
      </c>
      <c r="F102" s="1">
        <v>0.09</v>
      </c>
      <c r="G102" t="s">
        <v>1945</v>
      </c>
      <c r="H102" t="s">
        <v>1929</v>
      </c>
      <c r="I102" t="s">
        <v>1928</v>
      </c>
      <c r="J102" t="s">
        <v>1783</v>
      </c>
      <c r="K102" t="e">
        <f>INDEX('[1]CAS-SMILES'!A:E,MATCH('constituents-presence-cleaned'!G102,'[1]CAS-SMILES'!B:B,0),4)</f>
        <v>#N/A</v>
      </c>
      <c r="L102" t="e">
        <f>INDEX('[1]CAS-SMILES'!A:E,MATCH('constituents-presence-cleaned'!G102,'[1]CAS-SMILES'!B:B,0),5)</f>
        <v>#N/A</v>
      </c>
    </row>
    <row r="103" spans="1:12">
      <c r="A103" s="20" t="s">
        <v>1933</v>
      </c>
      <c r="B103" s="20" t="s">
        <v>1932</v>
      </c>
      <c r="C103" s="20"/>
      <c r="D103" t="s">
        <v>1944</v>
      </c>
      <c r="E103" t="s">
        <v>1943</v>
      </c>
      <c r="F103" s="1">
        <v>2.7</v>
      </c>
      <c r="G103" t="s">
        <v>900</v>
      </c>
      <c r="H103" t="s">
        <v>1929</v>
      </c>
      <c r="I103" t="s">
        <v>1928</v>
      </c>
      <c r="J103" t="s">
        <v>1783</v>
      </c>
      <c r="K103" t="e">
        <f>INDEX('[1]CAS-SMILES'!A:E,MATCH('constituents-presence-cleaned'!G103,'[1]CAS-SMILES'!B:B,0),4)</f>
        <v>#N/A</v>
      </c>
      <c r="L103" t="e">
        <f>INDEX('[1]CAS-SMILES'!A:E,MATCH('constituents-presence-cleaned'!G103,'[1]CAS-SMILES'!B:B,0),5)</f>
        <v>#N/A</v>
      </c>
    </row>
    <row r="104" spans="1:12">
      <c r="A104" s="20" t="s">
        <v>1933</v>
      </c>
      <c r="B104" s="20" t="s">
        <v>1932</v>
      </c>
      <c r="C104" s="20"/>
      <c r="D104" t="s">
        <v>1942</v>
      </c>
      <c r="E104" t="s">
        <v>1941</v>
      </c>
      <c r="F104" s="1">
        <v>23.6</v>
      </c>
      <c r="G104" t="s">
        <v>1145</v>
      </c>
      <c r="H104" t="s">
        <v>1940</v>
      </c>
      <c r="I104" t="s">
        <v>1928</v>
      </c>
      <c r="J104" t="s">
        <v>1783</v>
      </c>
      <c r="K104" t="e">
        <f>INDEX('[1]CAS-SMILES'!A:E,MATCH('constituents-presence-cleaned'!G104,'[1]CAS-SMILES'!B:B,0),4)</f>
        <v>#N/A</v>
      </c>
      <c r="L104" t="e">
        <f>INDEX('[1]CAS-SMILES'!A:E,MATCH('constituents-presence-cleaned'!G104,'[1]CAS-SMILES'!B:B,0),5)</f>
        <v>#N/A</v>
      </c>
    </row>
    <row r="105" spans="1:12">
      <c r="A105" s="20" t="s">
        <v>1933</v>
      </c>
      <c r="B105" s="20" t="s">
        <v>1932</v>
      </c>
      <c r="C105" s="20"/>
      <c r="D105" t="s">
        <v>1137</v>
      </c>
      <c r="E105" t="s">
        <v>1939</v>
      </c>
      <c r="F105" s="1">
        <v>18.2</v>
      </c>
      <c r="G105" t="s">
        <v>1136</v>
      </c>
      <c r="H105" t="s">
        <v>1929</v>
      </c>
      <c r="I105" t="s">
        <v>1928</v>
      </c>
      <c r="J105" t="s">
        <v>1783</v>
      </c>
      <c r="K105" t="e">
        <f>INDEX('[1]CAS-SMILES'!A:E,MATCH('constituents-presence-cleaned'!G105,'[1]CAS-SMILES'!B:B,0),4)</f>
        <v>#N/A</v>
      </c>
      <c r="L105" t="e">
        <f>INDEX('[1]CAS-SMILES'!A:E,MATCH('constituents-presence-cleaned'!G105,'[1]CAS-SMILES'!B:B,0),5)</f>
        <v>#N/A</v>
      </c>
    </row>
    <row r="106" spans="1:12">
      <c r="A106" s="20" t="s">
        <v>1933</v>
      </c>
      <c r="B106" s="20" t="s">
        <v>1932</v>
      </c>
      <c r="C106" s="20"/>
      <c r="D106" t="s">
        <v>1938</v>
      </c>
      <c r="E106" t="s">
        <v>1937</v>
      </c>
      <c r="F106" s="1">
        <v>0.28000000000000003</v>
      </c>
      <c r="G106" t="s">
        <v>944</v>
      </c>
      <c r="H106" t="s">
        <v>1929</v>
      </c>
      <c r="I106" t="s">
        <v>1928</v>
      </c>
      <c r="J106" t="s">
        <v>1783</v>
      </c>
      <c r="K106" t="e">
        <f>INDEX('[1]CAS-SMILES'!A:E,MATCH('constituents-presence-cleaned'!G106,'[1]CAS-SMILES'!B:B,0),4)</f>
        <v>#N/A</v>
      </c>
      <c r="L106" t="e">
        <f>INDEX('[1]CAS-SMILES'!A:E,MATCH('constituents-presence-cleaned'!G106,'[1]CAS-SMILES'!B:B,0),5)</f>
        <v>#N/A</v>
      </c>
    </row>
    <row r="107" spans="1:12">
      <c r="A107" s="20" t="s">
        <v>1933</v>
      </c>
      <c r="B107" s="20" t="s">
        <v>1932</v>
      </c>
      <c r="C107" s="20"/>
      <c r="D107" t="s">
        <v>1204</v>
      </c>
      <c r="E107" t="s">
        <v>1936</v>
      </c>
      <c r="F107" s="1">
        <v>0.66</v>
      </c>
      <c r="G107" t="s">
        <v>1130</v>
      </c>
      <c r="H107" t="s">
        <v>1929</v>
      </c>
      <c r="I107" t="s">
        <v>1928</v>
      </c>
      <c r="J107" t="s">
        <v>1783</v>
      </c>
      <c r="K107" t="e">
        <f>INDEX('[1]CAS-SMILES'!A:E,MATCH('constituents-presence-cleaned'!G107,'[1]CAS-SMILES'!B:B,0),4)</f>
        <v>#N/A</v>
      </c>
      <c r="L107" t="e">
        <f>INDEX('[1]CAS-SMILES'!A:E,MATCH('constituents-presence-cleaned'!G107,'[1]CAS-SMILES'!B:B,0),5)</f>
        <v>#N/A</v>
      </c>
    </row>
    <row r="108" spans="1:12">
      <c r="A108" s="20" t="s">
        <v>1933</v>
      </c>
      <c r="B108" s="20" t="s">
        <v>1932</v>
      </c>
      <c r="C108" s="20"/>
      <c r="D108" t="s">
        <v>1935</v>
      </c>
      <c r="E108" t="s">
        <v>1934</v>
      </c>
      <c r="F108" s="1">
        <v>0.48</v>
      </c>
      <c r="G108" t="s">
        <v>1834</v>
      </c>
      <c r="H108" t="s">
        <v>1929</v>
      </c>
      <c r="I108" t="s">
        <v>1928</v>
      </c>
      <c r="J108" t="s">
        <v>1783</v>
      </c>
      <c r="K108" t="e">
        <f>INDEX('[1]CAS-SMILES'!A:E,MATCH('constituents-presence-cleaned'!G108,'[1]CAS-SMILES'!B:B,0),4)</f>
        <v>#N/A</v>
      </c>
      <c r="L108" t="e">
        <f>INDEX('[1]CAS-SMILES'!A:E,MATCH('constituents-presence-cleaned'!G108,'[1]CAS-SMILES'!B:B,0),5)</f>
        <v>#N/A</v>
      </c>
    </row>
    <row r="109" spans="1:12">
      <c r="A109" s="20" t="s">
        <v>1933</v>
      </c>
      <c r="B109" s="20" t="s">
        <v>1932</v>
      </c>
      <c r="C109" s="20"/>
      <c r="D109" t="s">
        <v>1931</v>
      </c>
      <c r="E109" t="s">
        <v>1930</v>
      </c>
      <c r="F109" s="1">
        <v>5.3</v>
      </c>
      <c r="G109" t="s">
        <v>1801</v>
      </c>
      <c r="H109" t="s">
        <v>1929</v>
      </c>
      <c r="I109" t="s">
        <v>1928</v>
      </c>
      <c r="J109" t="s">
        <v>1783</v>
      </c>
      <c r="K109" t="e">
        <f>INDEX('[1]CAS-SMILES'!A:E,MATCH('constituents-presence-cleaned'!G109,'[1]CAS-SMILES'!B:B,0),4)</f>
        <v>#N/A</v>
      </c>
      <c r="L109" t="e">
        <f>INDEX('[1]CAS-SMILES'!A:E,MATCH('constituents-presence-cleaned'!G109,'[1]CAS-SMILES'!B:B,0),5)</f>
        <v>#N/A</v>
      </c>
    </row>
    <row r="110" spans="1:12">
      <c r="A110" s="20" t="s">
        <v>1914</v>
      </c>
      <c r="B110" s="20" t="s">
        <v>1913</v>
      </c>
      <c r="C110" s="20"/>
      <c r="D110" t="s">
        <v>881</v>
      </c>
      <c r="E110" t="s">
        <v>1829</v>
      </c>
      <c r="F110" s="1">
        <v>9.9</v>
      </c>
      <c r="G110" t="s">
        <v>1789</v>
      </c>
      <c r="H110" t="s">
        <v>1921</v>
      </c>
      <c r="I110" t="s">
        <v>1910</v>
      </c>
      <c r="J110" t="s">
        <v>1783</v>
      </c>
      <c r="K110" t="e">
        <f>INDEX('[1]CAS-SMILES'!A:E,MATCH('constituents-presence-cleaned'!G110,'[1]CAS-SMILES'!B:B,0),4)</f>
        <v>#N/A</v>
      </c>
      <c r="L110" t="e">
        <f>INDEX('[1]CAS-SMILES'!A:E,MATCH('constituents-presence-cleaned'!G110,'[1]CAS-SMILES'!B:B,0),5)</f>
        <v>#N/A</v>
      </c>
    </row>
    <row r="111" spans="1:12">
      <c r="A111" s="20" t="s">
        <v>1914</v>
      </c>
      <c r="B111" s="20" t="s">
        <v>1913</v>
      </c>
      <c r="C111" s="20"/>
      <c r="D111" t="s">
        <v>963</v>
      </c>
      <c r="F111" s="1">
        <v>0</v>
      </c>
      <c r="G111" t="s">
        <v>962</v>
      </c>
      <c r="H111" t="s">
        <v>1918</v>
      </c>
      <c r="I111" t="s">
        <v>1910</v>
      </c>
      <c r="J111" t="s">
        <v>1783</v>
      </c>
      <c r="K111" t="e">
        <f>INDEX('[1]CAS-SMILES'!A:E,MATCH('constituents-presence-cleaned'!G111,'[1]CAS-SMILES'!B:B,0),4)</f>
        <v>#N/A</v>
      </c>
      <c r="L111" t="e">
        <f>INDEX('[1]CAS-SMILES'!A:E,MATCH('constituents-presence-cleaned'!G111,'[1]CAS-SMILES'!B:B,0),5)</f>
        <v>#N/A</v>
      </c>
    </row>
    <row r="112" spans="1:12">
      <c r="A112" s="20" t="s">
        <v>1914</v>
      </c>
      <c r="B112" s="20" t="s">
        <v>1913</v>
      </c>
      <c r="C112" s="20"/>
      <c r="D112" t="s">
        <v>917</v>
      </c>
      <c r="E112" t="s">
        <v>1866</v>
      </c>
      <c r="F112" s="1">
        <v>19.899999999999999</v>
      </c>
      <c r="G112" t="s">
        <v>916</v>
      </c>
      <c r="H112" t="s">
        <v>1927</v>
      </c>
      <c r="I112" t="s">
        <v>1910</v>
      </c>
      <c r="J112" t="s">
        <v>1783</v>
      </c>
      <c r="K112" t="e">
        <f>INDEX('[1]CAS-SMILES'!A:E,MATCH('constituents-presence-cleaned'!G112,'[1]CAS-SMILES'!B:B,0),4)</f>
        <v>#N/A</v>
      </c>
      <c r="L112" t="e">
        <f>INDEX('[1]CAS-SMILES'!A:E,MATCH('constituents-presence-cleaned'!G112,'[1]CAS-SMILES'!B:B,0),5)</f>
        <v>#N/A</v>
      </c>
    </row>
    <row r="113" spans="1:12">
      <c r="A113" s="20" t="s">
        <v>1914</v>
      </c>
      <c r="B113" s="20" t="s">
        <v>1913</v>
      </c>
      <c r="C113" s="20"/>
      <c r="D113" t="s">
        <v>895</v>
      </c>
      <c r="E113" t="s">
        <v>1926</v>
      </c>
      <c r="F113" s="1">
        <v>49.9</v>
      </c>
      <c r="G113" t="s">
        <v>894</v>
      </c>
      <c r="H113" t="s">
        <v>1925</v>
      </c>
      <c r="I113" t="s">
        <v>1910</v>
      </c>
      <c r="J113" t="s">
        <v>1783</v>
      </c>
      <c r="K113" t="e">
        <f>INDEX('[1]CAS-SMILES'!A:E,MATCH('constituents-presence-cleaned'!G113,'[1]CAS-SMILES'!B:B,0),4)</f>
        <v>#N/A</v>
      </c>
      <c r="L113" t="e">
        <f>INDEX('[1]CAS-SMILES'!A:E,MATCH('constituents-presence-cleaned'!G113,'[1]CAS-SMILES'!B:B,0),5)</f>
        <v>#N/A</v>
      </c>
    </row>
    <row r="114" spans="1:12">
      <c r="A114" s="20" t="s">
        <v>1914</v>
      </c>
      <c r="B114" s="20" t="s">
        <v>1913</v>
      </c>
      <c r="C114" s="20"/>
      <c r="D114" t="s">
        <v>1858</v>
      </c>
      <c r="E114" t="s">
        <v>1924</v>
      </c>
      <c r="F114" s="1">
        <v>19.899999999999999</v>
      </c>
      <c r="G114" t="s">
        <v>900</v>
      </c>
      <c r="H114" t="s">
        <v>1925</v>
      </c>
      <c r="I114" t="s">
        <v>1910</v>
      </c>
      <c r="J114" t="s">
        <v>1783</v>
      </c>
      <c r="K114" t="e">
        <f>INDEX('[1]CAS-SMILES'!A:E,MATCH('constituents-presence-cleaned'!G114,'[1]CAS-SMILES'!B:B,0),4)</f>
        <v>#N/A</v>
      </c>
      <c r="L114" t="e">
        <f>INDEX('[1]CAS-SMILES'!A:E,MATCH('constituents-presence-cleaned'!G114,'[1]CAS-SMILES'!B:B,0),5)</f>
        <v>#N/A</v>
      </c>
    </row>
    <row r="115" spans="1:12">
      <c r="A115" s="20" t="s">
        <v>1914</v>
      </c>
      <c r="B115" s="20" t="s">
        <v>1913</v>
      </c>
      <c r="C115" s="20"/>
      <c r="D115" t="s">
        <v>950</v>
      </c>
      <c r="E115" t="s">
        <v>1924</v>
      </c>
      <c r="F115" s="1">
        <v>19.899999999999999</v>
      </c>
      <c r="G115" t="s">
        <v>949</v>
      </c>
      <c r="H115" t="s">
        <v>1921</v>
      </c>
      <c r="I115" t="s">
        <v>1910</v>
      </c>
      <c r="J115" t="s">
        <v>1783</v>
      </c>
      <c r="K115" t="e">
        <f>INDEX('[1]CAS-SMILES'!A:E,MATCH('constituents-presence-cleaned'!G115,'[1]CAS-SMILES'!B:B,0),4)</f>
        <v>#N/A</v>
      </c>
      <c r="L115" t="e">
        <f>INDEX('[1]CAS-SMILES'!A:E,MATCH('constituents-presence-cleaned'!G115,'[1]CAS-SMILES'!B:B,0),5)</f>
        <v>#N/A</v>
      </c>
    </row>
    <row r="116" spans="1:12">
      <c r="A116" s="20" t="s">
        <v>1914</v>
      </c>
      <c r="B116" s="20" t="s">
        <v>1913</v>
      </c>
      <c r="C116" s="20"/>
      <c r="D116" t="s">
        <v>1923</v>
      </c>
      <c r="E116" t="s">
        <v>1829</v>
      </c>
      <c r="F116" s="1">
        <v>9.9</v>
      </c>
      <c r="G116" t="s">
        <v>1922</v>
      </c>
      <c r="H116" t="s">
        <v>1921</v>
      </c>
      <c r="I116" t="s">
        <v>1910</v>
      </c>
      <c r="J116" t="s">
        <v>1783</v>
      </c>
      <c r="K116" t="e">
        <f>INDEX('[1]CAS-SMILES'!A:E,MATCH('constituents-presence-cleaned'!G116,'[1]CAS-SMILES'!B:B,0),4)</f>
        <v>#N/A</v>
      </c>
      <c r="L116" t="e">
        <f>INDEX('[1]CAS-SMILES'!A:E,MATCH('constituents-presence-cleaned'!G116,'[1]CAS-SMILES'!B:B,0),5)</f>
        <v>#N/A</v>
      </c>
    </row>
    <row r="117" spans="1:12">
      <c r="A117" s="20" t="s">
        <v>1914</v>
      </c>
      <c r="B117" s="20" t="s">
        <v>1913</v>
      </c>
      <c r="C117" s="20"/>
      <c r="D117" t="s">
        <v>1920</v>
      </c>
      <c r="F117" s="1">
        <v>0</v>
      </c>
      <c r="G117" t="s">
        <v>1919</v>
      </c>
      <c r="H117" t="s">
        <v>1918</v>
      </c>
      <c r="I117" t="s">
        <v>1910</v>
      </c>
      <c r="J117" t="s">
        <v>1783</v>
      </c>
      <c r="K117" t="e">
        <f>INDEX('[1]CAS-SMILES'!A:E,MATCH('constituents-presence-cleaned'!G117,'[1]CAS-SMILES'!B:B,0),4)</f>
        <v>#N/A</v>
      </c>
      <c r="L117" t="e">
        <f>INDEX('[1]CAS-SMILES'!A:E,MATCH('constituents-presence-cleaned'!G117,'[1]CAS-SMILES'!B:B,0),5)</f>
        <v>#N/A</v>
      </c>
    </row>
    <row r="118" spans="1:12">
      <c r="A118" s="20" t="s">
        <v>1914</v>
      </c>
      <c r="B118" s="20" t="s">
        <v>1913</v>
      </c>
      <c r="C118" s="20"/>
      <c r="D118" t="s">
        <v>1917</v>
      </c>
      <c r="E118" t="s">
        <v>1866</v>
      </c>
      <c r="F118" s="1">
        <v>19.899999999999999</v>
      </c>
      <c r="G118" t="s">
        <v>1916</v>
      </c>
      <c r="H118" t="s">
        <v>1783</v>
      </c>
      <c r="I118" t="s">
        <v>1910</v>
      </c>
      <c r="J118" t="s">
        <v>1783</v>
      </c>
      <c r="K118" t="e">
        <f>INDEX('[1]CAS-SMILES'!A:E,MATCH('constituents-presence-cleaned'!G118,'[1]CAS-SMILES'!B:B,0),4)</f>
        <v>#N/A</v>
      </c>
      <c r="L118" t="e">
        <f>INDEX('[1]CAS-SMILES'!A:E,MATCH('constituents-presence-cleaned'!G118,'[1]CAS-SMILES'!B:B,0),5)</f>
        <v>#N/A</v>
      </c>
    </row>
    <row r="119" spans="1:12">
      <c r="A119" s="20" t="s">
        <v>1914</v>
      </c>
      <c r="B119" s="20" t="s">
        <v>1913</v>
      </c>
      <c r="C119" s="20"/>
      <c r="D119" t="s">
        <v>883</v>
      </c>
      <c r="E119" t="s">
        <v>1857</v>
      </c>
      <c r="F119" s="1">
        <v>4.9000000000000004</v>
      </c>
      <c r="G119" t="s">
        <v>882</v>
      </c>
      <c r="H119" t="s">
        <v>1915</v>
      </c>
      <c r="I119" t="s">
        <v>1910</v>
      </c>
      <c r="J119" t="s">
        <v>1783</v>
      </c>
      <c r="K119" t="e">
        <f>INDEX('[1]CAS-SMILES'!A:E,MATCH('constituents-presence-cleaned'!G119,'[1]CAS-SMILES'!B:B,0),4)</f>
        <v>#N/A</v>
      </c>
      <c r="L119" t="e">
        <f>INDEX('[1]CAS-SMILES'!A:E,MATCH('constituents-presence-cleaned'!G119,'[1]CAS-SMILES'!B:B,0),5)</f>
        <v>#N/A</v>
      </c>
    </row>
    <row r="120" spans="1:12">
      <c r="A120" s="20" t="s">
        <v>1914</v>
      </c>
      <c r="B120" s="20" t="s">
        <v>1913</v>
      </c>
      <c r="C120" s="20"/>
      <c r="D120" t="s">
        <v>1912</v>
      </c>
      <c r="E120" t="s">
        <v>1866</v>
      </c>
      <c r="F120" s="1">
        <v>19.899999999999999</v>
      </c>
      <c r="G120" t="s">
        <v>1911</v>
      </c>
      <c r="H120" t="s">
        <v>1783</v>
      </c>
      <c r="I120" t="s">
        <v>1910</v>
      </c>
      <c r="J120" t="s">
        <v>1783</v>
      </c>
      <c r="K120" t="e">
        <f>INDEX('[1]CAS-SMILES'!A:E,MATCH('constituents-presence-cleaned'!G120,'[1]CAS-SMILES'!B:B,0),4)</f>
        <v>#N/A</v>
      </c>
      <c r="L120" t="e">
        <f>INDEX('[1]CAS-SMILES'!A:E,MATCH('constituents-presence-cleaned'!G120,'[1]CAS-SMILES'!B:B,0),5)</f>
        <v>#N/A</v>
      </c>
    </row>
    <row r="121" spans="1:12">
      <c r="A121" s="20" t="s">
        <v>1907</v>
      </c>
      <c r="B121" t="s">
        <v>1909</v>
      </c>
      <c r="D121" t="s">
        <v>1257</v>
      </c>
      <c r="F121" s="1">
        <v>0</v>
      </c>
      <c r="G121" t="s">
        <v>1255</v>
      </c>
      <c r="H121" t="s">
        <v>1785</v>
      </c>
      <c r="I121" t="s">
        <v>1904</v>
      </c>
      <c r="J121" t="s">
        <v>1783</v>
      </c>
      <c r="K121" t="e">
        <f>INDEX('[1]CAS-SMILES'!A:E,MATCH('constituents-presence-cleaned'!G121,'[1]CAS-SMILES'!B:B,0),4)</f>
        <v>#N/A</v>
      </c>
      <c r="L121" t="e">
        <f>INDEX('[1]CAS-SMILES'!A:E,MATCH('constituents-presence-cleaned'!G121,'[1]CAS-SMILES'!B:B,0),5)</f>
        <v>#N/A</v>
      </c>
    </row>
    <row r="122" spans="1:12">
      <c r="A122" s="20" t="s">
        <v>1907</v>
      </c>
      <c r="B122" t="s">
        <v>1906</v>
      </c>
      <c r="D122" t="s">
        <v>1137</v>
      </c>
      <c r="E122" t="s">
        <v>1799</v>
      </c>
      <c r="F122" s="1">
        <v>19.899999999999999</v>
      </c>
      <c r="G122" t="s">
        <v>1136</v>
      </c>
      <c r="H122" t="s">
        <v>1811</v>
      </c>
      <c r="I122" t="s">
        <v>1904</v>
      </c>
      <c r="J122" t="s">
        <v>1783</v>
      </c>
      <c r="K122" t="e">
        <f>INDEX('[1]CAS-SMILES'!A:E,MATCH('constituents-presence-cleaned'!G122,'[1]CAS-SMILES'!B:B,0),4)</f>
        <v>#N/A</v>
      </c>
      <c r="L122" t="e">
        <f>INDEX('[1]CAS-SMILES'!A:E,MATCH('constituents-presence-cleaned'!G122,'[1]CAS-SMILES'!B:B,0),5)</f>
        <v>#N/A</v>
      </c>
    </row>
    <row r="123" spans="1:12">
      <c r="A123" s="20" t="s">
        <v>1907</v>
      </c>
      <c r="B123" t="s">
        <v>1906</v>
      </c>
      <c r="D123" t="s">
        <v>1139</v>
      </c>
      <c r="E123" t="s">
        <v>1799</v>
      </c>
      <c r="F123" s="1">
        <v>19.899999999999999</v>
      </c>
      <c r="G123" t="s">
        <v>1138</v>
      </c>
      <c r="H123" t="s">
        <v>1811</v>
      </c>
      <c r="I123" t="s">
        <v>1904</v>
      </c>
      <c r="J123" t="s">
        <v>1783</v>
      </c>
      <c r="K123" t="e">
        <f>INDEX('[1]CAS-SMILES'!A:E,MATCH('constituents-presence-cleaned'!G123,'[1]CAS-SMILES'!B:B,0),4)</f>
        <v>#N/A</v>
      </c>
      <c r="L123" t="e">
        <f>INDEX('[1]CAS-SMILES'!A:E,MATCH('constituents-presence-cleaned'!G123,'[1]CAS-SMILES'!B:B,0),5)</f>
        <v>#N/A</v>
      </c>
    </row>
    <row r="124" spans="1:12">
      <c r="A124" s="20" t="s">
        <v>1907</v>
      </c>
      <c r="B124" t="s">
        <v>1906</v>
      </c>
      <c r="D124" t="s">
        <v>1803</v>
      </c>
      <c r="E124" t="s">
        <v>1908</v>
      </c>
      <c r="F124" s="1">
        <v>0</v>
      </c>
      <c r="G124" t="s">
        <v>1801</v>
      </c>
      <c r="H124" t="s">
        <v>1811</v>
      </c>
      <c r="I124" t="s">
        <v>1904</v>
      </c>
      <c r="J124" t="s">
        <v>1783</v>
      </c>
      <c r="K124" t="e">
        <f>INDEX('[1]CAS-SMILES'!A:E,MATCH('constituents-presence-cleaned'!G124,'[1]CAS-SMILES'!B:B,0),4)</f>
        <v>#N/A</v>
      </c>
      <c r="L124" t="e">
        <f>INDEX('[1]CAS-SMILES'!A:E,MATCH('constituents-presence-cleaned'!G124,'[1]CAS-SMILES'!B:B,0),5)</f>
        <v>#N/A</v>
      </c>
    </row>
    <row r="125" spans="1:12">
      <c r="A125" s="20" t="s">
        <v>1907</v>
      </c>
      <c r="B125" t="s">
        <v>1906</v>
      </c>
      <c r="D125" t="s">
        <v>1141</v>
      </c>
      <c r="E125" t="s">
        <v>1908</v>
      </c>
      <c r="F125" s="1">
        <v>0</v>
      </c>
      <c r="G125" t="s">
        <v>1140</v>
      </c>
      <c r="H125" t="s">
        <v>1811</v>
      </c>
      <c r="I125" t="s">
        <v>1904</v>
      </c>
      <c r="J125" t="s">
        <v>1783</v>
      </c>
      <c r="K125" t="e">
        <f>INDEX('[1]CAS-SMILES'!A:E,MATCH('constituents-presence-cleaned'!G125,'[1]CAS-SMILES'!B:B,0),4)</f>
        <v>#N/A</v>
      </c>
      <c r="L125" t="e">
        <f>INDEX('[1]CAS-SMILES'!A:E,MATCH('constituents-presence-cleaned'!G125,'[1]CAS-SMILES'!B:B,0),5)</f>
        <v>#N/A</v>
      </c>
    </row>
    <row r="126" spans="1:12">
      <c r="A126" s="20" t="s">
        <v>1907</v>
      </c>
      <c r="B126" t="s">
        <v>1906</v>
      </c>
      <c r="D126" t="s">
        <v>1196</v>
      </c>
      <c r="E126" t="s">
        <v>1908</v>
      </c>
      <c r="F126" s="1">
        <v>0</v>
      </c>
      <c r="G126" t="s">
        <v>1194</v>
      </c>
      <c r="H126" t="s">
        <v>1811</v>
      </c>
      <c r="I126" t="s">
        <v>1904</v>
      </c>
      <c r="J126" t="s">
        <v>1783</v>
      </c>
      <c r="K126" t="e">
        <f>INDEX('[1]CAS-SMILES'!A:E,MATCH('constituents-presence-cleaned'!G126,'[1]CAS-SMILES'!B:B,0),4)</f>
        <v>#N/A</v>
      </c>
      <c r="L126" t="e">
        <f>INDEX('[1]CAS-SMILES'!A:E,MATCH('constituents-presence-cleaned'!G126,'[1]CAS-SMILES'!B:B,0),5)</f>
        <v>#N/A</v>
      </c>
    </row>
    <row r="127" spans="1:12">
      <c r="A127" s="20" t="s">
        <v>1907</v>
      </c>
      <c r="B127" t="s">
        <v>1906</v>
      </c>
      <c r="D127" t="s">
        <v>1855</v>
      </c>
      <c r="F127" s="1">
        <v>0</v>
      </c>
      <c r="G127" t="s">
        <v>1854</v>
      </c>
      <c r="H127" t="s">
        <v>1785</v>
      </c>
      <c r="I127" t="s">
        <v>1904</v>
      </c>
      <c r="J127" t="s">
        <v>1783</v>
      </c>
      <c r="K127" t="e">
        <f>INDEX('[1]CAS-SMILES'!A:E,MATCH('constituents-presence-cleaned'!G127,'[1]CAS-SMILES'!B:B,0),4)</f>
        <v>#N/A</v>
      </c>
      <c r="L127" t="e">
        <f>INDEX('[1]CAS-SMILES'!A:E,MATCH('constituents-presence-cleaned'!G127,'[1]CAS-SMILES'!B:B,0),5)</f>
        <v>#N/A</v>
      </c>
    </row>
    <row r="128" spans="1:12">
      <c r="A128" s="20" t="s">
        <v>1907</v>
      </c>
      <c r="B128" t="s">
        <v>1906</v>
      </c>
      <c r="D128" t="s">
        <v>1142</v>
      </c>
      <c r="F128" s="1">
        <v>0</v>
      </c>
      <c r="G128" t="s">
        <v>1126</v>
      </c>
      <c r="H128" t="s">
        <v>1785</v>
      </c>
      <c r="I128" t="s">
        <v>1904</v>
      </c>
      <c r="J128" t="s">
        <v>1783</v>
      </c>
      <c r="K128" t="e">
        <f>INDEX('[1]CAS-SMILES'!A:E,MATCH('constituents-presence-cleaned'!G128,'[1]CAS-SMILES'!B:B,0),4)</f>
        <v>#N/A</v>
      </c>
      <c r="L128" t="e">
        <f>INDEX('[1]CAS-SMILES'!A:E,MATCH('constituents-presence-cleaned'!G128,'[1]CAS-SMILES'!B:B,0),5)</f>
        <v>#N/A</v>
      </c>
    </row>
    <row r="129" spans="1:12">
      <c r="A129" s="20" t="s">
        <v>1907</v>
      </c>
      <c r="B129" t="s">
        <v>1906</v>
      </c>
      <c r="D129" t="s">
        <v>1739</v>
      </c>
      <c r="F129" s="1">
        <v>0</v>
      </c>
      <c r="G129" t="s">
        <v>1130</v>
      </c>
      <c r="H129" t="s">
        <v>1785</v>
      </c>
      <c r="I129" t="s">
        <v>1904</v>
      </c>
      <c r="J129" t="s">
        <v>1783</v>
      </c>
      <c r="K129" t="e">
        <f>INDEX('[1]CAS-SMILES'!A:E,MATCH('constituents-presence-cleaned'!G129,'[1]CAS-SMILES'!B:B,0),4)</f>
        <v>#N/A</v>
      </c>
      <c r="L129" t="e">
        <f>INDEX('[1]CAS-SMILES'!A:E,MATCH('constituents-presence-cleaned'!G129,'[1]CAS-SMILES'!B:B,0),5)</f>
        <v>#N/A</v>
      </c>
    </row>
    <row r="130" spans="1:12">
      <c r="A130" s="20" t="s">
        <v>1907</v>
      </c>
      <c r="B130" t="s">
        <v>1906</v>
      </c>
      <c r="D130" t="s">
        <v>1146</v>
      </c>
      <c r="E130" t="s">
        <v>1799</v>
      </c>
      <c r="F130" s="1">
        <v>19.899999999999999</v>
      </c>
      <c r="G130" t="s">
        <v>1145</v>
      </c>
      <c r="H130" t="s">
        <v>1811</v>
      </c>
      <c r="I130" t="s">
        <v>1904</v>
      </c>
      <c r="J130" t="s">
        <v>1783</v>
      </c>
      <c r="K130" t="e">
        <f>INDEX('[1]CAS-SMILES'!A:E,MATCH('constituents-presence-cleaned'!G130,'[1]CAS-SMILES'!B:B,0),4)</f>
        <v>#N/A</v>
      </c>
      <c r="L130" t="e">
        <f>INDEX('[1]CAS-SMILES'!A:E,MATCH('constituents-presence-cleaned'!G130,'[1]CAS-SMILES'!B:B,0),5)</f>
        <v>#N/A</v>
      </c>
    </row>
    <row r="131" spans="1:12">
      <c r="A131" s="20" t="s">
        <v>1907</v>
      </c>
      <c r="B131" t="s">
        <v>1906</v>
      </c>
      <c r="D131" t="s">
        <v>901</v>
      </c>
      <c r="F131" s="1">
        <v>0</v>
      </c>
      <c r="G131" t="s">
        <v>900</v>
      </c>
      <c r="H131" t="s">
        <v>1785</v>
      </c>
      <c r="I131" t="s">
        <v>1904</v>
      </c>
      <c r="J131" t="s">
        <v>1783</v>
      </c>
      <c r="K131" t="e">
        <f>INDEX('[1]CAS-SMILES'!A:E,MATCH('constituents-presence-cleaned'!G131,'[1]CAS-SMILES'!B:B,0),4)</f>
        <v>#N/A</v>
      </c>
      <c r="L131" t="e">
        <f>INDEX('[1]CAS-SMILES'!A:E,MATCH('constituents-presence-cleaned'!G131,'[1]CAS-SMILES'!B:B,0),5)</f>
        <v>#N/A</v>
      </c>
    </row>
    <row r="132" spans="1:12">
      <c r="A132" s="20" t="s">
        <v>1907</v>
      </c>
      <c r="B132" t="s">
        <v>1906</v>
      </c>
      <c r="D132" t="s">
        <v>1159</v>
      </c>
      <c r="F132" s="1">
        <v>0</v>
      </c>
      <c r="G132" t="s">
        <v>1158</v>
      </c>
      <c r="H132" t="s">
        <v>1785</v>
      </c>
      <c r="I132" t="s">
        <v>1904</v>
      </c>
      <c r="J132" t="s">
        <v>1783</v>
      </c>
      <c r="K132" t="e">
        <f>INDEX('[1]CAS-SMILES'!A:E,MATCH('constituents-presence-cleaned'!G132,'[1]CAS-SMILES'!B:B,0),4)</f>
        <v>#N/A</v>
      </c>
      <c r="L132" t="e">
        <f>INDEX('[1]CAS-SMILES'!A:E,MATCH('constituents-presence-cleaned'!G132,'[1]CAS-SMILES'!B:B,0),5)</f>
        <v>#N/A</v>
      </c>
    </row>
    <row r="133" spans="1:12">
      <c r="A133" s="20" t="s">
        <v>1907</v>
      </c>
      <c r="B133" t="s">
        <v>1906</v>
      </c>
      <c r="D133" t="s">
        <v>1855</v>
      </c>
      <c r="F133" s="1">
        <v>0</v>
      </c>
      <c r="G133" t="s">
        <v>1854</v>
      </c>
      <c r="H133" t="s">
        <v>1785</v>
      </c>
      <c r="I133" t="s">
        <v>1904</v>
      </c>
      <c r="J133" t="s">
        <v>1783</v>
      </c>
      <c r="K133" t="e">
        <f>INDEX('[1]CAS-SMILES'!A:E,MATCH('constituents-presence-cleaned'!G133,'[1]CAS-SMILES'!B:B,0),4)</f>
        <v>#N/A</v>
      </c>
      <c r="L133" t="e">
        <f>INDEX('[1]CAS-SMILES'!A:E,MATCH('constituents-presence-cleaned'!G133,'[1]CAS-SMILES'!B:B,0),5)</f>
        <v>#N/A</v>
      </c>
    </row>
    <row r="134" spans="1:12">
      <c r="A134" s="20" t="s">
        <v>1907</v>
      </c>
      <c r="B134" t="s">
        <v>1906</v>
      </c>
      <c r="D134" t="s">
        <v>1236</v>
      </c>
      <c r="E134" t="s">
        <v>1905</v>
      </c>
      <c r="F134" s="1">
        <v>0</v>
      </c>
      <c r="G134" t="s">
        <v>1134</v>
      </c>
      <c r="H134" t="s">
        <v>1783</v>
      </c>
      <c r="I134" t="s">
        <v>1904</v>
      </c>
      <c r="J134" t="s">
        <v>1783</v>
      </c>
      <c r="K134" t="e">
        <f>INDEX('[1]CAS-SMILES'!A:E,MATCH('constituents-presence-cleaned'!G134,'[1]CAS-SMILES'!B:B,0),4)</f>
        <v>#N/A</v>
      </c>
      <c r="L134" t="e">
        <f>INDEX('[1]CAS-SMILES'!A:E,MATCH('constituents-presence-cleaned'!G134,'[1]CAS-SMILES'!B:B,0),5)</f>
        <v>#N/A</v>
      </c>
    </row>
    <row r="135" spans="1:12">
      <c r="A135" s="20" t="s">
        <v>1890</v>
      </c>
      <c r="B135" s="20" t="s">
        <v>1889</v>
      </c>
      <c r="C135" s="20"/>
      <c r="D135" t="s">
        <v>883</v>
      </c>
      <c r="E135" t="s">
        <v>1832</v>
      </c>
      <c r="F135" s="1">
        <v>0</v>
      </c>
      <c r="G135" t="s">
        <v>882</v>
      </c>
      <c r="H135" t="s">
        <v>1785</v>
      </c>
      <c r="I135" t="s">
        <v>1886</v>
      </c>
      <c r="J135" t="s">
        <v>1783</v>
      </c>
      <c r="K135" t="e">
        <f>INDEX('[1]CAS-SMILES'!A:E,MATCH('constituents-presence-cleaned'!G135,'[1]CAS-SMILES'!B:B,0),4)</f>
        <v>#N/A</v>
      </c>
      <c r="L135" t="e">
        <f>INDEX('[1]CAS-SMILES'!A:E,MATCH('constituents-presence-cleaned'!G135,'[1]CAS-SMILES'!B:B,0),5)</f>
        <v>#N/A</v>
      </c>
    </row>
    <row r="136" spans="1:12">
      <c r="A136" s="20" t="s">
        <v>1890</v>
      </c>
      <c r="B136" s="20" t="s">
        <v>1889</v>
      </c>
      <c r="C136" s="20"/>
      <c r="D136" t="s">
        <v>917</v>
      </c>
      <c r="E136" t="s">
        <v>1832</v>
      </c>
      <c r="F136" s="1">
        <v>0</v>
      </c>
      <c r="G136" t="s">
        <v>916</v>
      </c>
      <c r="H136" t="s">
        <v>1785</v>
      </c>
      <c r="I136" t="s">
        <v>1886</v>
      </c>
      <c r="J136" t="s">
        <v>1783</v>
      </c>
      <c r="K136" t="e">
        <f>INDEX('[1]CAS-SMILES'!A:E,MATCH('constituents-presence-cleaned'!G136,'[1]CAS-SMILES'!B:B,0),4)</f>
        <v>#N/A</v>
      </c>
      <c r="L136" t="e">
        <f>INDEX('[1]CAS-SMILES'!A:E,MATCH('constituents-presence-cleaned'!G136,'[1]CAS-SMILES'!B:B,0),5)</f>
        <v>#N/A</v>
      </c>
    </row>
    <row r="137" spans="1:12">
      <c r="A137" s="20" t="s">
        <v>1890</v>
      </c>
      <c r="B137" s="20" t="s">
        <v>1889</v>
      </c>
      <c r="C137" s="20"/>
      <c r="D137" t="s">
        <v>895</v>
      </c>
      <c r="E137" t="s">
        <v>1832</v>
      </c>
      <c r="F137" s="1">
        <v>0</v>
      </c>
      <c r="G137" t="s">
        <v>894</v>
      </c>
      <c r="H137" t="s">
        <v>1785</v>
      </c>
      <c r="I137" t="s">
        <v>1886</v>
      </c>
      <c r="J137" t="s">
        <v>1783</v>
      </c>
      <c r="K137" t="e">
        <f>INDEX('[1]CAS-SMILES'!A:E,MATCH('constituents-presence-cleaned'!G137,'[1]CAS-SMILES'!B:B,0),4)</f>
        <v>#N/A</v>
      </c>
      <c r="L137" t="e">
        <f>INDEX('[1]CAS-SMILES'!A:E,MATCH('constituents-presence-cleaned'!G137,'[1]CAS-SMILES'!B:B,0),5)</f>
        <v>#N/A</v>
      </c>
    </row>
    <row r="138" spans="1:12">
      <c r="A138" s="20" t="s">
        <v>1890</v>
      </c>
      <c r="B138" s="20" t="s">
        <v>1889</v>
      </c>
      <c r="C138" s="20"/>
      <c r="D138" t="s">
        <v>1858</v>
      </c>
      <c r="E138" t="s">
        <v>1866</v>
      </c>
      <c r="F138" s="1">
        <v>19.899999999999999</v>
      </c>
      <c r="G138" t="s">
        <v>900</v>
      </c>
      <c r="H138" t="s">
        <v>1811</v>
      </c>
      <c r="I138" t="s">
        <v>1886</v>
      </c>
      <c r="J138" t="s">
        <v>1783</v>
      </c>
      <c r="K138" t="e">
        <f>INDEX('[1]CAS-SMILES'!A:E,MATCH('constituents-presence-cleaned'!G138,'[1]CAS-SMILES'!B:B,0),4)</f>
        <v>#N/A</v>
      </c>
      <c r="L138" t="e">
        <f>INDEX('[1]CAS-SMILES'!A:E,MATCH('constituents-presence-cleaned'!G138,'[1]CAS-SMILES'!B:B,0),5)</f>
        <v>#N/A</v>
      </c>
    </row>
    <row r="139" spans="1:12">
      <c r="A139" s="20" t="s">
        <v>1890</v>
      </c>
      <c r="B139" s="20" t="s">
        <v>1889</v>
      </c>
      <c r="C139" s="20"/>
      <c r="D139" t="s">
        <v>1903</v>
      </c>
      <c r="E139" t="s">
        <v>1832</v>
      </c>
      <c r="F139" s="1">
        <v>0</v>
      </c>
      <c r="G139" t="s">
        <v>1902</v>
      </c>
      <c r="H139" t="s">
        <v>1785</v>
      </c>
      <c r="I139" t="s">
        <v>1886</v>
      </c>
      <c r="J139" t="s">
        <v>1783</v>
      </c>
      <c r="K139" t="e">
        <f>INDEX('[1]CAS-SMILES'!A:E,MATCH('constituents-presence-cleaned'!G139,'[1]CAS-SMILES'!B:B,0),4)</f>
        <v>#N/A</v>
      </c>
      <c r="L139" t="e">
        <f>INDEX('[1]CAS-SMILES'!A:E,MATCH('constituents-presence-cleaned'!G139,'[1]CAS-SMILES'!B:B,0),5)</f>
        <v>#N/A</v>
      </c>
    </row>
    <row r="140" spans="1:12">
      <c r="A140" s="20" t="s">
        <v>1890</v>
      </c>
      <c r="B140" s="20" t="s">
        <v>1889</v>
      </c>
      <c r="C140" s="20"/>
      <c r="D140" t="s">
        <v>958</v>
      </c>
      <c r="E140" t="s">
        <v>1832</v>
      </c>
      <c r="F140" s="1">
        <v>0</v>
      </c>
      <c r="G140" t="s">
        <v>872</v>
      </c>
      <c r="H140" t="s">
        <v>1785</v>
      </c>
      <c r="I140" t="s">
        <v>1886</v>
      </c>
      <c r="J140" t="s">
        <v>1783</v>
      </c>
      <c r="K140" t="e">
        <f>INDEX('[1]CAS-SMILES'!A:E,MATCH('constituents-presence-cleaned'!G140,'[1]CAS-SMILES'!B:B,0),4)</f>
        <v>#N/A</v>
      </c>
      <c r="L140" t="e">
        <f>INDEX('[1]CAS-SMILES'!A:E,MATCH('constituents-presence-cleaned'!G140,'[1]CAS-SMILES'!B:B,0),5)</f>
        <v>#N/A</v>
      </c>
    </row>
    <row r="141" spans="1:12">
      <c r="A141" s="20" t="s">
        <v>1890</v>
      </c>
      <c r="B141" s="20" t="s">
        <v>1889</v>
      </c>
      <c r="C141" s="20"/>
      <c r="D141" t="s">
        <v>1901</v>
      </c>
      <c r="E141" t="s">
        <v>1832</v>
      </c>
      <c r="F141" s="1">
        <v>0</v>
      </c>
      <c r="G141" t="s">
        <v>1900</v>
      </c>
      <c r="H141" t="s">
        <v>1785</v>
      </c>
      <c r="I141" t="s">
        <v>1886</v>
      </c>
      <c r="J141" t="s">
        <v>1783</v>
      </c>
      <c r="K141" t="e">
        <f>INDEX('[1]CAS-SMILES'!A:E,MATCH('constituents-presence-cleaned'!G141,'[1]CAS-SMILES'!B:B,0),4)</f>
        <v>#N/A</v>
      </c>
      <c r="L141" t="e">
        <f>INDEX('[1]CAS-SMILES'!A:E,MATCH('constituents-presence-cleaned'!G141,'[1]CAS-SMILES'!B:B,0),5)</f>
        <v>#N/A</v>
      </c>
    </row>
    <row r="142" spans="1:12">
      <c r="A142" s="20" t="s">
        <v>1890</v>
      </c>
      <c r="B142" s="20" t="s">
        <v>1889</v>
      </c>
      <c r="C142" s="20"/>
      <c r="D142" t="s">
        <v>1172</v>
      </c>
      <c r="E142" t="s">
        <v>1832</v>
      </c>
      <c r="F142" s="1">
        <v>0</v>
      </c>
      <c r="G142" t="s">
        <v>1171</v>
      </c>
      <c r="H142" t="s">
        <v>1785</v>
      </c>
      <c r="I142" t="s">
        <v>1886</v>
      </c>
      <c r="J142" t="s">
        <v>1783</v>
      </c>
      <c r="K142" t="e">
        <f>INDEX('[1]CAS-SMILES'!A:E,MATCH('constituents-presence-cleaned'!G142,'[1]CAS-SMILES'!B:B,0),4)</f>
        <v>#N/A</v>
      </c>
      <c r="L142" t="e">
        <f>INDEX('[1]CAS-SMILES'!A:E,MATCH('constituents-presence-cleaned'!G142,'[1]CAS-SMILES'!B:B,0),5)</f>
        <v>#N/A</v>
      </c>
    </row>
    <row r="143" spans="1:12">
      <c r="A143" s="20" t="s">
        <v>1890</v>
      </c>
      <c r="B143" s="20" t="s">
        <v>1889</v>
      </c>
      <c r="C143" s="20"/>
      <c r="D143" t="s">
        <v>1899</v>
      </c>
      <c r="E143" t="s">
        <v>1832</v>
      </c>
      <c r="F143" s="1">
        <v>0</v>
      </c>
      <c r="G143" t="s">
        <v>1898</v>
      </c>
      <c r="H143" t="s">
        <v>1785</v>
      </c>
      <c r="I143" t="s">
        <v>1886</v>
      </c>
      <c r="J143" t="s">
        <v>1783</v>
      </c>
      <c r="K143" t="e">
        <f>INDEX('[1]CAS-SMILES'!A:E,MATCH('constituents-presence-cleaned'!G143,'[1]CAS-SMILES'!B:B,0),4)</f>
        <v>#N/A</v>
      </c>
      <c r="L143" t="e">
        <f>INDEX('[1]CAS-SMILES'!A:E,MATCH('constituents-presence-cleaned'!G143,'[1]CAS-SMILES'!B:B,0),5)</f>
        <v>#N/A</v>
      </c>
    </row>
    <row r="144" spans="1:12">
      <c r="A144" s="20" t="s">
        <v>1890</v>
      </c>
      <c r="B144" s="20" t="s">
        <v>1889</v>
      </c>
      <c r="C144" s="20"/>
      <c r="D144" t="s">
        <v>1897</v>
      </c>
      <c r="E144" t="s">
        <v>1832</v>
      </c>
      <c r="F144" s="1">
        <v>0</v>
      </c>
      <c r="G144" t="s">
        <v>1896</v>
      </c>
      <c r="H144" t="s">
        <v>1785</v>
      </c>
      <c r="I144" t="s">
        <v>1886</v>
      </c>
      <c r="J144" t="s">
        <v>1783</v>
      </c>
      <c r="K144" t="e">
        <f>INDEX('[1]CAS-SMILES'!A:E,MATCH('constituents-presence-cleaned'!G144,'[1]CAS-SMILES'!B:B,0),4)</f>
        <v>#N/A</v>
      </c>
      <c r="L144" t="e">
        <f>INDEX('[1]CAS-SMILES'!A:E,MATCH('constituents-presence-cleaned'!G144,'[1]CAS-SMILES'!B:B,0),5)</f>
        <v>#N/A</v>
      </c>
    </row>
    <row r="145" spans="1:12">
      <c r="A145" s="20" t="s">
        <v>1890</v>
      </c>
      <c r="B145" s="20" t="s">
        <v>1889</v>
      </c>
      <c r="C145" s="20"/>
      <c r="D145" t="s">
        <v>1895</v>
      </c>
      <c r="E145" t="s">
        <v>1832</v>
      </c>
      <c r="F145" s="1">
        <v>0</v>
      </c>
      <c r="G145" t="s">
        <v>1149</v>
      </c>
      <c r="H145" t="s">
        <v>1785</v>
      </c>
      <c r="I145" t="s">
        <v>1886</v>
      </c>
      <c r="J145" t="s">
        <v>1783</v>
      </c>
      <c r="K145" t="e">
        <f>INDEX('[1]CAS-SMILES'!A:E,MATCH('constituents-presence-cleaned'!G145,'[1]CAS-SMILES'!B:B,0),4)</f>
        <v>#N/A</v>
      </c>
      <c r="L145" t="e">
        <f>INDEX('[1]CAS-SMILES'!A:E,MATCH('constituents-presence-cleaned'!G145,'[1]CAS-SMILES'!B:B,0),5)</f>
        <v>#N/A</v>
      </c>
    </row>
    <row r="146" spans="1:12">
      <c r="A146" s="20" t="s">
        <v>1890</v>
      </c>
      <c r="B146" s="20" t="s">
        <v>1889</v>
      </c>
      <c r="C146" s="20"/>
      <c r="D146" t="s">
        <v>1894</v>
      </c>
      <c r="E146" t="s">
        <v>1832</v>
      </c>
      <c r="F146" s="1">
        <v>0</v>
      </c>
      <c r="G146" t="s">
        <v>1893</v>
      </c>
      <c r="H146" t="s">
        <v>1785</v>
      </c>
      <c r="I146" t="s">
        <v>1886</v>
      </c>
      <c r="J146" t="s">
        <v>1783</v>
      </c>
      <c r="K146" t="e">
        <f>INDEX('[1]CAS-SMILES'!A:E,MATCH('constituents-presence-cleaned'!G146,'[1]CAS-SMILES'!B:B,0),4)</f>
        <v>#N/A</v>
      </c>
      <c r="L146" t="e">
        <f>INDEX('[1]CAS-SMILES'!A:E,MATCH('constituents-presence-cleaned'!G146,'[1]CAS-SMILES'!B:B,0),5)</f>
        <v>#N/A</v>
      </c>
    </row>
    <row r="147" spans="1:12">
      <c r="A147" s="20" t="s">
        <v>1890</v>
      </c>
      <c r="B147" s="20" t="s">
        <v>1889</v>
      </c>
      <c r="C147" s="20"/>
      <c r="D147" t="s">
        <v>1892</v>
      </c>
      <c r="E147" t="s">
        <v>1832</v>
      </c>
      <c r="F147" s="1">
        <v>0</v>
      </c>
      <c r="G147" t="s">
        <v>1891</v>
      </c>
      <c r="H147" t="s">
        <v>1785</v>
      </c>
      <c r="I147" t="s">
        <v>1886</v>
      </c>
      <c r="J147" t="s">
        <v>1783</v>
      </c>
      <c r="K147" t="e">
        <f>INDEX('[1]CAS-SMILES'!A:E,MATCH('constituents-presence-cleaned'!G147,'[1]CAS-SMILES'!B:B,0),4)</f>
        <v>#N/A</v>
      </c>
      <c r="L147" t="e">
        <f>INDEX('[1]CAS-SMILES'!A:E,MATCH('constituents-presence-cleaned'!G147,'[1]CAS-SMILES'!B:B,0),5)</f>
        <v>#N/A</v>
      </c>
    </row>
    <row r="148" spans="1:12">
      <c r="A148" s="20" t="s">
        <v>1890</v>
      </c>
      <c r="B148" s="20" t="s">
        <v>1889</v>
      </c>
      <c r="C148" s="20"/>
      <c r="D148" t="s">
        <v>1888</v>
      </c>
      <c r="E148" t="s">
        <v>1832</v>
      </c>
      <c r="F148" s="1">
        <v>0</v>
      </c>
      <c r="G148" t="s">
        <v>1887</v>
      </c>
      <c r="H148" t="s">
        <v>1785</v>
      </c>
      <c r="I148" t="s">
        <v>1886</v>
      </c>
      <c r="J148" t="s">
        <v>1783</v>
      </c>
      <c r="K148" t="e">
        <f>INDEX('[1]CAS-SMILES'!A:E,MATCH('constituents-presence-cleaned'!G148,'[1]CAS-SMILES'!B:B,0),4)</f>
        <v>#N/A</v>
      </c>
      <c r="L148" t="e">
        <f>INDEX('[1]CAS-SMILES'!A:E,MATCH('constituents-presence-cleaned'!G148,'[1]CAS-SMILES'!B:B,0),5)</f>
        <v>#N/A</v>
      </c>
    </row>
    <row r="149" spans="1:12">
      <c r="A149" s="20" t="s">
        <v>1875</v>
      </c>
      <c r="B149" s="20" t="s">
        <v>1874</v>
      </c>
      <c r="C149" s="20"/>
      <c r="D149" t="s">
        <v>1885</v>
      </c>
      <c r="E149" s="29" t="s">
        <v>1884</v>
      </c>
      <c r="F149" s="28">
        <v>9.9</v>
      </c>
      <c r="G149" t="s">
        <v>1126</v>
      </c>
      <c r="H149" t="s">
        <v>1817</v>
      </c>
      <c r="I149" t="s">
        <v>1873</v>
      </c>
      <c r="J149" t="s">
        <v>1783</v>
      </c>
      <c r="K149" t="e">
        <f>INDEX('[1]CAS-SMILES'!A:E,MATCH('constituents-presence-cleaned'!G149,'[1]CAS-SMILES'!B:B,0),4)</f>
        <v>#N/A</v>
      </c>
      <c r="L149" t="e">
        <f>INDEX('[1]CAS-SMILES'!A:E,MATCH('constituents-presence-cleaned'!G149,'[1]CAS-SMILES'!B:B,0),5)</f>
        <v>#N/A</v>
      </c>
    </row>
    <row r="150" spans="1:12">
      <c r="A150" s="20" t="s">
        <v>1875</v>
      </c>
      <c r="B150" s="20" t="s">
        <v>1874</v>
      </c>
      <c r="C150" s="20"/>
      <c r="D150" t="s">
        <v>1141</v>
      </c>
      <c r="E150" s="29" t="s">
        <v>1883</v>
      </c>
      <c r="F150" s="28">
        <v>5.9</v>
      </c>
      <c r="G150" t="s">
        <v>1140</v>
      </c>
      <c r="H150" t="s">
        <v>1817</v>
      </c>
      <c r="I150" t="s">
        <v>1873</v>
      </c>
      <c r="J150" t="s">
        <v>1783</v>
      </c>
      <c r="K150" t="e">
        <f>INDEX('[1]CAS-SMILES'!A:E,MATCH('constituents-presence-cleaned'!G150,'[1]CAS-SMILES'!B:B,0),4)</f>
        <v>#N/A</v>
      </c>
      <c r="L150" t="e">
        <f>INDEX('[1]CAS-SMILES'!A:E,MATCH('constituents-presence-cleaned'!G150,'[1]CAS-SMILES'!B:B,0),5)</f>
        <v>#N/A</v>
      </c>
    </row>
    <row r="151" spans="1:12">
      <c r="A151" s="20" t="s">
        <v>1875</v>
      </c>
      <c r="B151" s="20" t="s">
        <v>1874</v>
      </c>
      <c r="C151" s="20"/>
      <c r="D151" t="s">
        <v>1236</v>
      </c>
      <c r="E151" s="29" t="s">
        <v>1797</v>
      </c>
      <c r="F151" s="28">
        <v>0.9</v>
      </c>
      <c r="G151" t="s">
        <v>1134</v>
      </c>
      <c r="H151" t="s">
        <v>1807</v>
      </c>
      <c r="I151" t="s">
        <v>1873</v>
      </c>
      <c r="J151" t="s">
        <v>1783</v>
      </c>
      <c r="K151" t="e">
        <f>INDEX('[1]CAS-SMILES'!A:E,MATCH('constituents-presence-cleaned'!G151,'[1]CAS-SMILES'!B:B,0),4)</f>
        <v>#N/A</v>
      </c>
      <c r="L151" t="e">
        <f>INDEX('[1]CAS-SMILES'!A:E,MATCH('constituents-presence-cleaned'!G151,'[1]CAS-SMILES'!B:B,0),5)</f>
        <v>#N/A</v>
      </c>
    </row>
    <row r="152" spans="1:12">
      <c r="A152" s="20" t="s">
        <v>1875</v>
      </c>
      <c r="B152" s="20" t="s">
        <v>1874</v>
      </c>
      <c r="C152" s="20"/>
      <c r="D152" t="s">
        <v>1803</v>
      </c>
      <c r="E152" s="32" t="s">
        <v>1882</v>
      </c>
      <c r="F152" s="28">
        <v>7.9</v>
      </c>
      <c r="G152" t="s">
        <v>1801</v>
      </c>
      <c r="H152" t="s">
        <v>1817</v>
      </c>
      <c r="I152" t="s">
        <v>1873</v>
      </c>
      <c r="J152" t="s">
        <v>1783</v>
      </c>
      <c r="K152" t="e">
        <f>INDEX('[1]CAS-SMILES'!A:E,MATCH('constituents-presence-cleaned'!G152,'[1]CAS-SMILES'!B:B,0),4)</f>
        <v>#N/A</v>
      </c>
      <c r="L152" t="e">
        <f>INDEX('[1]CAS-SMILES'!A:E,MATCH('constituents-presence-cleaned'!G152,'[1]CAS-SMILES'!B:B,0),5)</f>
        <v>#N/A</v>
      </c>
    </row>
    <row r="153" spans="1:12">
      <c r="A153" s="20" t="s">
        <v>1875</v>
      </c>
      <c r="B153" s="20" t="s">
        <v>1874</v>
      </c>
      <c r="C153" s="20"/>
      <c r="D153" t="s">
        <v>1881</v>
      </c>
      <c r="E153" s="32" t="s">
        <v>1880</v>
      </c>
      <c r="F153" s="28">
        <v>19.899999999999999</v>
      </c>
      <c r="G153" t="s">
        <v>1138</v>
      </c>
      <c r="H153" t="s">
        <v>1817</v>
      </c>
      <c r="I153" t="s">
        <v>1873</v>
      </c>
      <c r="J153" t="s">
        <v>1783</v>
      </c>
      <c r="K153" t="e">
        <f>INDEX('[1]CAS-SMILES'!A:E,MATCH('constituents-presence-cleaned'!G153,'[1]CAS-SMILES'!B:B,0),4)</f>
        <v>#N/A</v>
      </c>
      <c r="L153" t="e">
        <f>INDEX('[1]CAS-SMILES'!A:E,MATCH('constituents-presence-cleaned'!G153,'[1]CAS-SMILES'!B:B,0),5)</f>
        <v>#N/A</v>
      </c>
    </row>
    <row r="154" spans="1:12">
      <c r="A154" s="20" t="s">
        <v>1875</v>
      </c>
      <c r="B154" s="20" t="s">
        <v>1874</v>
      </c>
      <c r="C154" s="20"/>
      <c r="D154" t="s">
        <v>1798</v>
      </c>
      <c r="E154" s="32" t="s">
        <v>1879</v>
      </c>
      <c r="F154" s="28">
        <v>9.9</v>
      </c>
      <c r="G154" t="s">
        <v>1194</v>
      </c>
      <c r="H154" t="s">
        <v>1817</v>
      </c>
      <c r="I154" t="s">
        <v>1873</v>
      </c>
      <c r="J154" t="s">
        <v>1783</v>
      </c>
      <c r="K154" t="e">
        <f>INDEX('[1]CAS-SMILES'!A:E,MATCH('constituents-presence-cleaned'!G154,'[1]CAS-SMILES'!B:B,0),4)</f>
        <v>#N/A</v>
      </c>
      <c r="L154" t="e">
        <f>INDEX('[1]CAS-SMILES'!A:E,MATCH('constituents-presence-cleaned'!G154,'[1]CAS-SMILES'!B:B,0),5)</f>
        <v>#N/A</v>
      </c>
    </row>
    <row r="155" spans="1:12">
      <c r="A155" s="20" t="s">
        <v>1875</v>
      </c>
      <c r="B155" s="20" t="s">
        <v>1874</v>
      </c>
      <c r="C155" s="20"/>
      <c r="D155" t="s">
        <v>1146</v>
      </c>
      <c r="E155" s="32" t="s">
        <v>1866</v>
      </c>
      <c r="F155" s="28">
        <v>19.899999999999999</v>
      </c>
      <c r="G155" t="s">
        <v>1145</v>
      </c>
      <c r="H155" t="s">
        <v>1807</v>
      </c>
      <c r="I155" t="s">
        <v>1873</v>
      </c>
      <c r="J155" t="s">
        <v>1783</v>
      </c>
      <c r="K155" t="e">
        <f>INDEX('[1]CAS-SMILES'!A:E,MATCH('constituents-presence-cleaned'!G155,'[1]CAS-SMILES'!B:B,0),4)</f>
        <v>#N/A</v>
      </c>
      <c r="L155" t="e">
        <f>INDEX('[1]CAS-SMILES'!A:E,MATCH('constituents-presence-cleaned'!G155,'[1]CAS-SMILES'!B:B,0),5)</f>
        <v>#N/A</v>
      </c>
    </row>
    <row r="156" spans="1:12">
      <c r="A156" s="20" t="s">
        <v>1875</v>
      </c>
      <c r="B156" s="20" t="s">
        <v>1874</v>
      </c>
      <c r="C156" s="20"/>
      <c r="D156" t="s">
        <v>1137</v>
      </c>
      <c r="E156" s="32" t="s">
        <v>1878</v>
      </c>
      <c r="F156" s="28">
        <v>19.899999999999999</v>
      </c>
      <c r="G156" t="s">
        <v>1136</v>
      </c>
      <c r="H156" t="s">
        <v>1817</v>
      </c>
      <c r="I156" t="s">
        <v>1873</v>
      </c>
      <c r="J156" t="s">
        <v>1783</v>
      </c>
      <c r="K156" t="e">
        <f>INDEX('[1]CAS-SMILES'!A:E,MATCH('constituents-presence-cleaned'!G156,'[1]CAS-SMILES'!B:B,0),4)</f>
        <v>#N/A</v>
      </c>
      <c r="L156" t="e">
        <f>INDEX('[1]CAS-SMILES'!A:E,MATCH('constituents-presence-cleaned'!G156,'[1]CAS-SMILES'!B:B,0),5)</f>
        <v>#N/A</v>
      </c>
    </row>
    <row r="157" spans="1:12">
      <c r="A157" s="20" t="s">
        <v>1875</v>
      </c>
      <c r="B157" s="20" t="s">
        <v>1874</v>
      </c>
      <c r="C157" s="20"/>
      <c r="D157" t="s">
        <v>917</v>
      </c>
      <c r="E157" t="s">
        <v>1832</v>
      </c>
      <c r="F157" s="1">
        <v>0</v>
      </c>
      <c r="G157" t="s">
        <v>916</v>
      </c>
      <c r="H157" t="s">
        <v>1785</v>
      </c>
      <c r="I157" t="s">
        <v>1873</v>
      </c>
      <c r="J157" t="s">
        <v>1783</v>
      </c>
      <c r="K157" t="e">
        <f>INDEX('[1]CAS-SMILES'!A:E,MATCH('constituents-presence-cleaned'!G157,'[1]CAS-SMILES'!B:B,0),4)</f>
        <v>#N/A</v>
      </c>
      <c r="L157" t="e">
        <f>INDEX('[1]CAS-SMILES'!A:E,MATCH('constituents-presence-cleaned'!G157,'[1]CAS-SMILES'!B:B,0),5)</f>
        <v>#N/A</v>
      </c>
    </row>
    <row r="158" spans="1:12">
      <c r="A158" s="20" t="s">
        <v>1875</v>
      </c>
      <c r="B158" s="20" t="s">
        <v>1874</v>
      </c>
      <c r="C158" s="20"/>
      <c r="D158" t="s">
        <v>1858</v>
      </c>
      <c r="E158" t="s">
        <v>1832</v>
      </c>
      <c r="F158" s="1">
        <v>0</v>
      </c>
      <c r="G158" t="s">
        <v>900</v>
      </c>
      <c r="H158" t="s">
        <v>1785</v>
      </c>
      <c r="I158" t="s">
        <v>1873</v>
      </c>
      <c r="J158" t="s">
        <v>1783</v>
      </c>
      <c r="K158" t="e">
        <f>INDEX('[1]CAS-SMILES'!A:E,MATCH('constituents-presence-cleaned'!G158,'[1]CAS-SMILES'!B:B,0),4)</f>
        <v>#N/A</v>
      </c>
      <c r="L158" t="e">
        <f>INDEX('[1]CAS-SMILES'!A:E,MATCH('constituents-presence-cleaned'!G158,'[1]CAS-SMILES'!B:B,0),5)</f>
        <v>#N/A</v>
      </c>
    </row>
    <row r="159" spans="1:12">
      <c r="A159" s="20" t="s">
        <v>1875</v>
      </c>
      <c r="B159" s="20" t="s">
        <v>1874</v>
      </c>
      <c r="C159" s="20"/>
      <c r="D159" t="s">
        <v>1877</v>
      </c>
      <c r="E159" t="s">
        <v>1832</v>
      </c>
      <c r="F159" s="1">
        <v>0</v>
      </c>
      <c r="G159" t="s">
        <v>1876</v>
      </c>
      <c r="H159" t="s">
        <v>1785</v>
      </c>
      <c r="I159" t="s">
        <v>1873</v>
      </c>
      <c r="J159" t="s">
        <v>1783</v>
      </c>
      <c r="K159" t="e">
        <f>INDEX('[1]CAS-SMILES'!A:E,MATCH('constituents-presence-cleaned'!G159,'[1]CAS-SMILES'!B:B,0),4)</f>
        <v>#N/A</v>
      </c>
      <c r="L159" t="e">
        <f>INDEX('[1]CAS-SMILES'!A:E,MATCH('constituents-presence-cleaned'!G159,'[1]CAS-SMILES'!B:B,0),5)</f>
        <v>#N/A</v>
      </c>
    </row>
    <row r="160" spans="1:12">
      <c r="A160" s="20" t="s">
        <v>1875</v>
      </c>
      <c r="B160" s="20" t="s">
        <v>1874</v>
      </c>
      <c r="C160" s="20"/>
      <c r="D160" t="s">
        <v>1855</v>
      </c>
      <c r="E160" t="s">
        <v>1832</v>
      </c>
      <c r="F160" s="1">
        <v>0</v>
      </c>
      <c r="G160" t="s">
        <v>1854</v>
      </c>
      <c r="H160" t="s">
        <v>1785</v>
      </c>
      <c r="I160" t="s">
        <v>1873</v>
      </c>
      <c r="J160" t="s">
        <v>1783</v>
      </c>
      <c r="K160" t="e">
        <f>INDEX('[1]CAS-SMILES'!A:E,MATCH('constituents-presence-cleaned'!G160,'[1]CAS-SMILES'!B:B,0),4)</f>
        <v>#N/A</v>
      </c>
      <c r="L160" t="e">
        <f>INDEX('[1]CAS-SMILES'!A:E,MATCH('constituents-presence-cleaned'!G160,'[1]CAS-SMILES'!B:B,0),5)</f>
        <v>#N/A</v>
      </c>
    </row>
    <row r="161" spans="1:12">
      <c r="A161" s="20" t="s">
        <v>1875</v>
      </c>
      <c r="B161" s="20" t="s">
        <v>1874</v>
      </c>
      <c r="C161" s="20"/>
      <c r="D161" t="s">
        <v>1843</v>
      </c>
      <c r="E161" t="s">
        <v>1832</v>
      </c>
      <c r="F161" s="1">
        <v>0</v>
      </c>
      <c r="G161" t="s">
        <v>1842</v>
      </c>
      <c r="H161" t="s">
        <v>1785</v>
      </c>
      <c r="I161" t="s">
        <v>1873</v>
      </c>
      <c r="J161" t="s">
        <v>1783</v>
      </c>
      <c r="K161" t="e">
        <f>INDEX('[1]CAS-SMILES'!A:E,MATCH('constituents-presence-cleaned'!G161,'[1]CAS-SMILES'!B:B,0),4)</f>
        <v>#N/A</v>
      </c>
      <c r="L161" t="e">
        <f>INDEX('[1]CAS-SMILES'!A:E,MATCH('constituents-presence-cleaned'!G161,'[1]CAS-SMILES'!B:B,0),5)</f>
        <v>#N/A</v>
      </c>
    </row>
    <row r="162" spans="1:12">
      <c r="A162" s="20" t="s">
        <v>1875</v>
      </c>
      <c r="B162" s="20" t="s">
        <v>1874</v>
      </c>
      <c r="C162" s="20"/>
      <c r="D162" t="s">
        <v>1839</v>
      </c>
      <c r="E162" t="s">
        <v>1832</v>
      </c>
      <c r="F162" s="1">
        <v>0</v>
      </c>
      <c r="G162" t="s">
        <v>1838</v>
      </c>
      <c r="H162" t="s">
        <v>1785</v>
      </c>
      <c r="I162" t="s">
        <v>1873</v>
      </c>
      <c r="J162" t="s">
        <v>1783</v>
      </c>
      <c r="K162" t="e">
        <f>INDEX('[1]CAS-SMILES'!A:E,MATCH('constituents-presence-cleaned'!G162,'[1]CAS-SMILES'!B:B,0),4)</f>
        <v>#N/A</v>
      </c>
      <c r="L162" t="e">
        <f>INDEX('[1]CAS-SMILES'!A:E,MATCH('constituents-presence-cleaned'!G162,'[1]CAS-SMILES'!B:B,0),5)</f>
        <v>#N/A</v>
      </c>
    </row>
    <row r="163" spans="1:12">
      <c r="A163" s="20" t="s">
        <v>1875</v>
      </c>
      <c r="B163" s="20" t="s">
        <v>1874</v>
      </c>
      <c r="C163" s="20"/>
      <c r="D163" t="s">
        <v>1841</v>
      </c>
      <c r="E163" t="s">
        <v>1832</v>
      </c>
      <c r="F163" s="1">
        <v>0</v>
      </c>
      <c r="G163" t="s">
        <v>1840</v>
      </c>
      <c r="H163" t="s">
        <v>1785</v>
      </c>
      <c r="I163" t="s">
        <v>1873</v>
      </c>
      <c r="J163" t="s">
        <v>1783</v>
      </c>
      <c r="K163" t="e">
        <f>INDEX('[1]CAS-SMILES'!A:E,MATCH('constituents-presence-cleaned'!G163,'[1]CAS-SMILES'!B:B,0),4)</f>
        <v>#N/A</v>
      </c>
      <c r="L163" t="e">
        <f>INDEX('[1]CAS-SMILES'!A:E,MATCH('constituents-presence-cleaned'!G163,'[1]CAS-SMILES'!B:B,0),5)</f>
        <v>#N/A</v>
      </c>
    </row>
    <row r="164" spans="1:12">
      <c r="A164" s="20" t="s">
        <v>1875</v>
      </c>
      <c r="B164" s="20" t="s">
        <v>1874</v>
      </c>
      <c r="C164" s="20"/>
      <c r="D164" t="s">
        <v>1835</v>
      </c>
      <c r="E164" t="s">
        <v>1832</v>
      </c>
      <c r="F164" s="1">
        <v>0</v>
      </c>
      <c r="G164" t="s">
        <v>1834</v>
      </c>
      <c r="H164" t="s">
        <v>1785</v>
      </c>
      <c r="I164" t="s">
        <v>1873</v>
      </c>
      <c r="J164" t="s">
        <v>1783</v>
      </c>
      <c r="K164" t="e">
        <f>INDEX('[1]CAS-SMILES'!A:E,MATCH('constituents-presence-cleaned'!G164,'[1]CAS-SMILES'!B:B,0),4)</f>
        <v>#N/A</v>
      </c>
      <c r="L164" t="e">
        <f>INDEX('[1]CAS-SMILES'!A:E,MATCH('constituents-presence-cleaned'!G164,'[1]CAS-SMILES'!B:B,0),5)</f>
        <v>#N/A</v>
      </c>
    </row>
    <row r="165" spans="1:12">
      <c r="A165" s="20" t="s">
        <v>1868</v>
      </c>
      <c r="B165" s="20" t="s">
        <v>1867</v>
      </c>
      <c r="C165" s="20"/>
      <c r="D165" t="s">
        <v>1141</v>
      </c>
      <c r="E165" t="s">
        <v>1872</v>
      </c>
      <c r="F165" s="1">
        <v>50</v>
      </c>
      <c r="G165" t="s">
        <v>1140</v>
      </c>
      <c r="H165" t="s">
        <v>1817</v>
      </c>
      <c r="I165" t="s">
        <v>1820</v>
      </c>
      <c r="J165" t="s">
        <v>1783</v>
      </c>
      <c r="K165" t="e">
        <f>INDEX('[1]CAS-SMILES'!A:E,MATCH('constituents-presence-cleaned'!G165,'[1]CAS-SMILES'!B:B,0),4)</f>
        <v>#N/A</v>
      </c>
      <c r="L165" t="e">
        <f>INDEX('[1]CAS-SMILES'!A:E,MATCH('constituents-presence-cleaned'!G165,'[1]CAS-SMILES'!B:B,0),5)</f>
        <v>#N/A</v>
      </c>
    </row>
    <row r="166" spans="1:12">
      <c r="A166" s="20" t="s">
        <v>1868</v>
      </c>
      <c r="B166" s="20" t="s">
        <v>1867</v>
      </c>
      <c r="C166" s="20"/>
      <c r="D166" t="s">
        <v>1236</v>
      </c>
      <c r="E166" t="s">
        <v>1870</v>
      </c>
      <c r="F166" s="1">
        <v>0.9</v>
      </c>
      <c r="G166" t="s">
        <v>1134</v>
      </c>
      <c r="H166" t="s">
        <v>1807</v>
      </c>
      <c r="I166" t="s">
        <v>1820</v>
      </c>
      <c r="J166" t="s">
        <v>1783</v>
      </c>
      <c r="K166" t="e">
        <f>INDEX('[1]CAS-SMILES'!A:E,MATCH('constituents-presence-cleaned'!G166,'[1]CAS-SMILES'!B:B,0),4)</f>
        <v>#N/A</v>
      </c>
      <c r="L166" t="e">
        <f>INDEX('[1]CAS-SMILES'!A:E,MATCH('constituents-presence-cleaned'!G166,'[1]CAS-SMILES'!B:B,0),5)</f>
        <v>#N/A</v>
      </c>
    </row>
    <row r="167" spans="1:12">
      <c r="A167" s="20" t="s">
        <v>1868</v>
      </c>
      <c r="B167" s="20" t="s">
        <v>1867</v>
      </c>
      <c r="C167" s="20"/>
      <c r="D167" t="s">
        <v>883</v>
      </c>
      <c r="F167" s="1">
        <v>0</v>
      </c>
      <c r="G167" t="s">
        <v>882</v>
      </c>
      <c r="H167" t="s">
        <v>1785</v>
      </c>
      <c r="I167" t="s">
        <v>1820</v>
      </c>
      <c r="J167" t="s">
        <v>1783</v>
      </c>
      <c r="K167" t="e">
        <f>INDEX('[1]CAS-SMILES'!A:E,MATCH('constituents-presence-cleaned'!G167,'[1]CAS-SMILES'!B:B,0),4)</f>
        <v>#N/A</v>
      </c>
      <c r="L167" t="e">
        <f>INDEX('[1]CAS-SMILES'!A:E,MATCH('constituents-presence-cleaned'!G167,'[1]CAS-SMILES'!B:B,0),5)</f>
        <v>#N/A</v>
      </c>
    </row>
    <row r="168" spans="1:12">
      <c r="A168" s="20" t="s">
        <v>1868</v>
      </c>
      <c r="B168" s="20" t="s">
        <v>1867</v>
      </c>
      <c r="C168" s="20"/>
      <c r="D168" t="s">
        <v>1803</v>
      </c>
      <c r="E168" s="30" t="s">
        <v>1871</v>
      </c>
      <c r="F168" s="28">
        <v>30</v>
      </c>
      <c r="G168" t="s">
        <v>1801</v>
      </c>
      <c r="H168" t="s">
        <v>1812</v>
      </c>
      <c r="I168" t="s">
        <v>1820</v>
      </c>
      <c r="J168" t="s">
        <v>1783</v>
      </c>
      <c r="K168" t="e">
        <f>INDEX('[1]CAS-SMILES'!A:E,MATCH('constituents-presence-cleaned'!G168,'[1]CAS-SMILES'!B:B,0),4)</f>
        <v>#N/A</v>
      </c>
      <c r="L168" t="e">
        <f>INDEX('[1]CAS-SMILES'!A:E,MATCH('constituents-presence-cleaned'!G168,'[1]CAS-SMILES'!B:B,0),5)</f>
        <v>#N/A</v>
      </c>
    </row>
    <row r="169" spans="1:12">
      <c r="A169" s="20" t="s">
        <v>1868</v>
      </c>
      <c r="B169" s="20" t="s">
        <v>1867</v>
      </c>
      <c r="C169" s="20"/>
      <c r="D169" t="s">
        <v>1139</v>
      </c>
      <c r="E169" s="30" t="s">
        <v>1866</v>
      </c>
      <c r="F169" s="28">
        <v>19.899999999999999</v>
      </c>
      <c r="G169" t="s">
        <v>1138</v>
      </c>
      <c r="H169" t="s">
        <v>1783</v>
      </c>
      <c r="I169" t="s">
        <v>1820</v>
      </c>
      <c r="J169" t="s">
        <v>1783</v>
      </c>
      <c r="K169" t="e">
        <f>INDEX('[1]CAS-SMILES'!A:E,MATCH('constituents-presence-cleaned'!G169,'[1]CAS-SMILES'!B:B,0),4)</f>
        <v>#N/A</v>
      </c>
      <c r="L169" t="e">
        <f>INDEX('[1]CAS-SMILES'!A:E,MATCH('constituents-presence-cleaned'!G169,'[1]CAS-SMILES'!B:B,0),5)</f>
        <v>#N/A</v>
      </c>
    </row>
    <row r="170" spans="1:12">
      <c r="A170" s="20" t="s">
        <v>1868</v>
      </c>
      <c r="B170" s="20" t="s">
        <v>1867</v>
      </c>
      <c r="C170" s="20"/>
      <c r="D170" t="s">
        <v>1798</v>
      </c>
      <c r="E170" s="30" t="s">
        <v>1870</v>
      </c>
      <c r="F170" s="28">
        <v>0.9</v>
      </c>
      <c r="G170" t="s">
        <v>1194</v>
      </c>
      <c r="H170" t="s">
        <v>1783</v>
      </c>
      <c r="I170" t="s">
        <v>1820</v>
      </c>
      <c r="J170" t="s">
        <v>1783</v>
      </c>
      <c r="K170" t="e">
        <f>INDEX('[1]CAS-SMILES'!A:E,MATCH('constituents-presence-cleaned'!G170,'[1]CAS-SMILES'!B:B,0),4)</f>
        <v>#N/A</v>
      </c>
      <c r="L170" t="e">
        <f>INDEX('[1]CAS-SMILES'!A:E,MATCH('constituents-presence-cleaned'!G170,'[1]CAS-SMILES'!B:B,0),5)</f>
        <v>#N/A</v>
      </c>
    </row>
    <row r="171" spans="1:12">
      <c r="A171" s="20" t="s">
        <v>1868</v>
      </c>
      <c r="B171" s="20" t="s">
        <v>1867</v>
      </c>
      <c r="C171" s="20"/>
      <c r="D171" t="s">
        <v>1146</v>
      </c>
      <c r="E171" s="30" t="s">
        <v>1869</v>
      </c>
      <c r="F171" s="28">
        <v>30</v>
      </c>
      <c r="G171" t="s">
        <v>1145</v>
      </c>
      <c r="H171" t="s">
        <v>1812</v>
      </c>
      <c r="I171" t="s">
        <v>1820</v>
      </c>
      <c r="J171" t="s">
        <v>1783</v>
      </c>
      <c r="K171" t="e">
        <f>INDEX('[1]CAS-SMILES'!A:E,MATCH('constituents-presence-cleaned'!G171,'[1]CAS-SMILES'!B:B,0),4)</f>
        <v>#N/A</v>
      </c>
      <c r="L171" t="e">
        <f>INDEX('[1]CAS-SMILES'!A:E,MATCH('constituents-presence-cleaned'!G171,'[1]CAS-SMILES'!B:B,0),5)</f>
        <v>#N/A</v>
      </c>
    </row>
    <row r="172" spans="1:12">
      <c r="A172" s="20" t="s">
        <v>1868</v>
      </c>
      <c r="B172" s="20" t="s">
        <v>1867</v>
      </c>
      <c r="C172" s="20"/>
      <c r="D172" t="s">
        <v>1137</v>
      </c>
      <c r="E172" s="31" t="s">
        <v>1866</v>
      </c>
      <c r="F172" s="1">
        <v>19.899999999999999</v>
      </c>
      <c r="G172" t="s">
        <v>1136</v>
      </c>
      <c r="H172" t="s">
        <v>1783</v>
      </c>
      <c r="I172" t="s">
        <v>1820</v>
      </c>
      <c r="J172" t="s">
        <v>1783</v>
      </c>
      <c r="K172" t="e">
        <f>INDEX('[1]CAS-SMILES'!A:E,MATCH('constituents-presence-cleaned'!G172,'[1]CAS-SMILES'!B:B,0),4)</f>
        <v>#N/A</v>
      </c>
      <c r="L172" t="e">
        <f>INDEX('[1]CAS-SMILES'!A:E,MATCH('constituents-presence-cleaned'!G172,'[1]CAS-SMILES'!B:B,0),5)</f>
        <v>#N/A</v>
      </c>
    </row>
    <row r="173" spans="1:12">
      <c r="A173" s="20" t="s">
        <v>1825</v>
      </c>
      <c r="B173" s="20" t="s">
        <v>1824</v>
      </c>
      <c r="C173" s="20"/>
      <c r="D173" t="s">
        <v>1141</v>
      </c>
      <c r="E173" s="30" t="s">
        <v>1865</v>
      </c>
      <c r="F173" s="28">
        <v>25</v>
      </c>
      <c r="G173" t="s">
        <v>1140</v>
      </c>
      <c r="H173" t="s">
        <v>1812</v>
      </c>
      <c r="I173" t="s">
        <v>1820</v>
      </c>
      <c r="J173" t="s">
        <v>1783</v>
      </c>
      <c r="K173" t="e">
        <f>INDEX('[1]CAS-SMILES'!A:E,MATCH('constituents-presence-cleaned'!G173,'[1]CAS-SMILES'!B:B,0),4)</f>
        <v>#N/A</v>
      </c>
      <c r="L173" t="e">
        <f>INDEX('[1]CAS-SMILES'!A:E,MATCH('constituents-presence-cleaned'!G173,'[1]CAS-SMILES'!B:B,0),5)</f>
        <v>#N/A</v>
      </c>
    </row>
    <row r="174" spans="1:12">
      <c r="A174" s="20" t="s">
        <v>1825</v>
      </c>
      <c r="B174" s="20" t="s">
        <v>1824</v>
      </c>
      <c r="C174" s="20"/>
      <c r="D174" t="s">
        <v>1236</v>
      </c>
      <c r="E174" s="30" t="s">
        <v>1864</v>
      </c>
      <c r="F174" s="28">
        <v>2.4</v>
      </c>
      <c r="G174" t="s">
        <v>1134</v>
      </c>
      <c r="H174" t="s">
        <v>1863</v>
      </c>
      <c r="I174" t="s">
        <v>1820</v>
      </c>
      <c r="J174" t="s">
        <v>1783</v>
      </c>
      <c r="K174" t="e">
        <f>INDEX('[1]CAS-SMILES'!A:E,MATCH('constituents-presence-cleaned'!G174,'[1]CAS-SMILES'!B:B,0),4)</f>
        <v>#N/A</v>
      </c>
      <c r="L174" t="e">
        <f>INDEX('[1]CAS-SMILES'!A:E,MATCH('constituents-presence-cleaned'!G174,'[1]CAS-SMILES'!B:B,0),5)</f>
        <v>#N/A</v>
      </c>
    </row>
    <row r="175" spans="1:12">
      <c r="A175" s="20" t="s">
        <v>1825</v>
      </c>
      <c r="B175" s="20" t="s">
        <v>1824</v>
      </c>
      <c r="C175" s="20"/>
      <c r="D175" t="s">
        <v>1803</v>
      </c>
      <c r="E175" s="30" t="s">
        <v>1797</v>
      </c>
      <c r="F175" s="28">
        <v>0.9</v>
      </c>
      <c r="G175" t="s">
        <v>1801</v>
      </c>
      <c r="H175" t="s">
        <v>1807</v>
      </c>
      <c r="I175" t="s">
        <v>1820</v>
      </c>
      <c r="J175" t="s">
        <v>1783</v>
      </c>
      <c r="K175" t="e">
        <f>INDEX('[1]CAS-SMILES'!A:E,MATCH('constituents-presence-cleaned'!G175,'[1]CAS-SMILES'!B:B,0),4)</f>
        <v>#N/A</v>
      </c>
      <c r="L175" t="e">
        <f>INDEX('[1]CAS-SMILES'!A:E,MATCH('constituents-presence-cleaned'!G175,'[1]CAS-SMILES'!B:B,0),5)</f>
        <v>#N/A</v>
      </c>
    </row>
    <row r="176" spans="1:12">
      <c r="A176" s="20" t="s">
        <v>1825</v>
      </c>
      <c r="B176" s="20" t="s">
        <v>1824</v>
      </c>
      <c r="C176" s="20"/>
      <c r="D176" t="s">
        <v>1139</v>
      </c>
      <c r="E176" s="30" t="s">
        <v>1862</v>
      </c>
      <c r="F176" s="28">
        <v>19.899999999999999</v>
      </c>
      <c r="G176" t="s">
        <v>1138</v>
      </c>
      <c r="H176" t="s">
        <v>1812</v>
      </c>
      <c r="I176" t="s">
        <v>1820</v>
      </c>
      <c r="J176" t="s">
        <v>1783</v>
      </c>
      <c r="K176" t="e">
        <f>INDEX('[1]CAS-SMILES'!A:E,MATCH('constituents-presence-cleaned'!G176,'[1]CAS-SMILES'!B:B,0),4)</f>
        <v>#N/A</v>
      </c>
      <c r="L176" t="e">
        <f>INDEX('[1]CAS-SMILES'!A:E,MATCH('constituents-presence-cleaned'!G176,'[1]CAS-SMILES'!B:B,0),5)</f>
        <v>#N/A</v>
      </c>
    </row>
    <row r="177" spans="1:12">
      <c r="A177" s="20" t="s">
        <v>1825</v>
      </c>
      <c r="B177" s="20" t="s">
        <v>1824</v>
      </c>
      <c r="C177" s="20"/>
      <c r="D177" t="s">
        <v>1196</v>
      </c>
      <c r="E177" s="30" t="s">
        <v>1861</v>
      </c>
      <c r="F177" s="28">
        <v>16</v>
      </c>
      <c r="G177" t="s">
        <v>1194</v>
      </c>
      <c r="H177" t="s">
        <v>1812</v>
      </c>
      <c r="I177" t="s">
        <v>1820</v>
      </c>
      <c r="J177" t="s">
        <v>1783</v>
      </c>
      <c r="K177" t="e">
        <f>INDEX('[1]CAS-SMILES'!A:E,MATCH('constituents-presence-cleaned'!G177,'[1]CAS-SMILES'!B:B,0),4)</f>
        <v>#N/A</v>
      </c>
      <c r="L177" t="e">
        <f>INDEX('[1]CAS-SMILES'!A:E,MATCH('constituents-presence-cleaned'!G177,'[1]CAS-SMILES'!B:B,0),5)</f>
        <v>#N/A</v>
      </c>
    </row>
    <row r="178" spans="1:12">
      <c r="A178" s="20" t="s">
        <v>1825</v>
      </c>
      <c r="B178" s="20" t="s">
        <v>1824</v>
      </c>
      <c r="C178" s="20"/>
      <c r="D178" t="s">
        <v>1146</v>
      </c>
      <c r="E178" s="30" t="s">
        <v>1860</v>
      </c>
      <c r="F178" s="28">
        <v>35</v>
      </c>
      <c r="G178" t="s">
        <v>1145</v>
      </c>
      <c r="H178" t="s">
        <v>1812</v>
      </c>
      <c r="I178" t="s">
        <v>1820</v>
      </c>
      <c r="J178" t="s">
        <v>1783</v>
      </c>
      <c r="K178" t="e">
        <f>INDEX('[1]CAS-SMILES'!A:E,MATCH('constituents-presence-cleaned'!G178,'[1]CAS-SMILES'!B:B,0),4)</f>
        <v>#N/A</v>
      </c>
      <c r="L178" t="e">
        <f>INDEX('[1]CAS-SMILES'!A:E,MATCH('constituents-presence-cleaned'!G178,'[1]CAS-SMILES'!B:B,0),5)</f>
        <v>#N/A</v>
      </c>
    </row>
    <row r="179" spans="1:12">
      <c r="A179" s="20" t="s">
        <v>1825</v>
      </c>
      <c r="B179" s="20" t="s">
        <v>1824</v>
      </c>
      <c r="C179" s="20"/>
      <c r="D179" t="s">
        <v>1137</v>
      </c>
      <c r="E179" s="30" t="s">
        <v>1859</v>
      </c>
      <c r="F179" s="28">
        <v>19.899999999999999</v>
      </c>
      <c r="G179" t="s">
        <v>1136</v>
      </c>
      <c r="H179" t="s">
        <v>1812</v>
      </c>
      <c r="I179" t="s">
        <v>1820</v>
      </c>
      <c r="J179" t="s">
        <v>1783</v>
      </c>
      <c r="K179" t="e">
        <f>INDEX('[1]CAS-SMILES'!A:E,MATCH('constituents-presence-cleaned'!G179,'[1]CAS-SMILES'!B:B,0),4)</f>
        <v>#N/A</v>
      </c>
      <c r="L179" t="e">
        <f>INDEX('[1]CAS-SMILES'!A:E,MATCH('constituents-presence-cleaned'!G179,'[1]CAS-SMILES'!B:B,0),5)</f>
        <v>#N/A</v>
      </c>
    </row>
    <row r="180" spans="1:12">
      <c r="A180" s="20" t="s">
        <v>1825</v>
      </c>
      <c r="B180" s="20" t="s">
        <v>1824</v>
      </c>
      <c r="C180" s="20"/>
      <c r="D180" t="s">
        <v>1858</v>
      </c>
      <c r="E180" s="31" t="s">
        <v>1857</v>
      </c>
      <c r="F180" s="1">
        <v>4.9000000000000004</v>
      </c>
      <c r="G180" t="s">
        <v>900</v>
      </c>
      <c r="H180" t="s">
        <v>1821</v>
      </c>
      <c r="I180" t="s">
        <v>1820</v>
      </c>
      <c r="J180" t="s">
        <v>1783</v>
      </c>
      <c r="K180" t="e">
        <f>INDEX('[1]CAS-SMILES'!A:E,MATCH('constituents-presence-cleaned'!G180,'[1]CAS-SMILES'!B:B,0),4)</f>
        <v>#N/A</v>
      </c>
      <c r="L180" t="e">
        <f>INDEX('[1]CAS-SMILES'!A:E,MATCH('constituents-presence-cleaned'!G180,'[1]CAS-SMILES'!B:B,0),5)</f>
        <v>#N/A</v>
      </c>
    </row>
    <row r="181" spans="1:12">
      <c r="A181" s="20" t="s">
        <v>1825</v>
      </c>
      <c r="B181" s="20" t="s">
        <v>1824</v>
      </c>
      <c r="C181" s="20"/>
      <c r="D181" t="s">
        <v>1157</v>
      </c>
      <c r="E181" s="31" t="s">
        <v>1856</v>
      </c>
      <c r="F181" s="1">
        <v>1.9</v>
      </c>
      <c r="G181" t="s">
        <v>1156</v>
      </c>
      <c r="H181" t="s">
        <v>1821</v>
      </c>
      <c r="I181" t="s">
        <v>1820</v>
      </c>
      <c r="J181" t="s">
        <v>1783</v>
      </c>
      <c r="K181" t="e">
        <f>INDEX('[1]CAS-SMILES'!A:E,MATCH('constituents-presence-cleaned'!G181,'[1]CAS-SMILES'!B:B,0),4)</f>
        <v>#N/A</v>
      </c>
      <c r="L181" t="e">
        <f>INDEX('[1]CAS-SMILES'!A:E,MATCH('constituents-presence-cleaned'!G181,'[1]CAS-SMILES'!B:B,0),5)</f>
        <v>#N/A</v>
      </c>
    </row>
    <row r="182" spans="1:12">
      <c r="A182" s="20" t="s">
        <v>1825</v>
      </c>
      <c r="B182" s="20" t="s">
        <v>1824</v>
      </c>
      <c r="C182" s="20"/>
      <c r="D182" t="s">
        <v>1142</v>
      </c>
      <c r="E182" s="31" t="s">
        <v>1832</v>
      </c>
      <c r="F182" s="1">
        <v>0</v>
      </c>
      <c r="G182" t="s">
        <v>1126</v>
      </c>
      <c r="H182" t="s">
        <v>1785</v>
      </c>
      <c r="I182" t="s">
        <v>1820</v>
      </c>
      <c r="J182" t="s">
        <v>1783</v>
      </c>
      <c r="K182" t="e">
        <f>INDEX('[1]CAS-SMILES'!A:E,MATCH('constituents-presence-cleaned'!G182,'[1]CAS-SMILES'!B:B,0),4)</f>
        <v>#N/A</v>
      </c>
      <c r="L182" t="e">
        <f>INDEX('[1]CAS-SMILES'!A:E,MATCH('constituents-presence-cleaned'!G182,'[1]CAS-SMILES'!B:B,0),5)</f>
        <v>#N/A</v>
      </c>
    </row>
    <row r="183" spans="1:12">
      <c r="A183" s="20" t="s">
        <v>1825</v>
      </c>
      <c r="B183" s="20" t="s">
        <v>1824</v>
      </c>
      <c r="C183" s="20"/>
      <c r="D183" t="s">
        <v>1855</v>
      </c>
      <c r="E183" s="31" t="s">
        <v>1832</v>
      </c>
      <c r="F183" s="1">
        <v>0</v>
      </c>
      <c r="G183" t="s">
        <v>1854</v>
      </c>
      <c r="H183" t="s">
        <v>1785</v>
      </c>
      <c r="I183" t="s">
        <v>1820</v>
      </c>
      <c r="J183" t="s">
        <v>1783</v>
      </c>
      <c r="K183" t="e">
        <f>INDEX('[1]CAS-SMILES'!A:E,MATCH('constituents-presence-cleaned'!G183,'[1]CAS-SMILES'!B:B,0),4)</f>
        <v>#N/A</v>
      </c>
      <c r="L183" t="e">
        <f>INDEX('[1]CAS-SMILES'!A:E,MATCH('constituents-presence-cleaned'!G183,'[1]CAS-SMILES'!B:B,0),5)</f>
        <v>#N/A</v>
      </c>
    </row>
    <row r="184" spans="1:12">
      <c r="A184" s="20" t="s">
        <v>1825</v>
      </c>
      <c r="B184" s="20" t="s">
        <v>1824</v>
      </c>
      <c r="C184" s="20"/>
      <c r="D184" t="s">
        <v>1835</v>
      </c>
      <c r="E184" s="31" t="s">
        <v>1832</v>
      </c>
      <c r="F184" s="1">
        <v>0</v>
      </c>
      <c r="G184" t="s">
        <v>1834</v>
      </c>
      <c r="H184" t="s">
        <v>1785</v>
      </c>
      <c r="I184" t="s">
        <v>1820</v>
      </c>
      <c r="J184" t="s">
        <v>1783</v>
      </c>
      <c r="K184" t="e">
        <f>INDEX('[1]CAS-SMILES'!A:E,MATCH('constituents-presence-cleaned'!G184,'[1]CAS-SMILES'!B:B,0),4)</f>
        <v>#N/A</v>
      </c>
      <c r="L184" t="e">
        <f>INDEX('[1]CAS-SMILES'!A:E,MATCH('constituents-presence-cleaned'!G184,'[1]CAS-SMILES'!B:B,0),5)</f>
        <v>#N/A</v>
      </c>
    </row>
    <row r="185" spans="1:12">
      <c r="A185" s="20" t="s">
        <v>1825</v>
      </c>
      <c r="B185" s="20" t="s">
        <v>1824</v>
      </c>
      <c r="C185" s="20"/>
      <c r="D185" t="s">
        <v>1853</v>
      </c>
      <c r="E185" s="31" t="s">
        <v>1832</v>
      </c>
      <c r="F185" s="1">
        <v>0</v>
      </c>
      <c r="G185" s="26" t="s">
        <v>1840</v>
      </c>
      <c r="H185" t="s">
        <v>1785</v>
      </c>
      <c r="I185" t="s">
        <v>1820</v>
      </c>
      <c r="J185" t="s">
        <v>1783</v>
      </c>
      <c r="K185" t="e">
        <f>INDEX('[1]CAS-SMILES'!A:E,MATCH('constituents-presence-cleaned'!G185,'[1]CAS-SMILES'!B:B,0),4)</f>
        <v>#N/A</v>
      </c>
      <c r="L185" t="e">
        <f>INDEX('[1]CAS-SMILES'!A:E,MATCH('constituents-presence-cleaned'!G185,'[1]CAS-SMILES'!B:B,0),5)</f>
        <v>#N/A</v>
      </c>
    </row>
    <row r="186" spans="1:12">
      <c r="A186" s="20" t="s">
        <v>1825</v>
      </c>
      <c r="B186" s="20" t="s">
        <v>1824</v>
      </c>
      <c r="C186" s="20"/>
      <c r="D186" t="s">
        <v>1852</v>
      </c>
      <c r="E186" s="31" t="s">
        <v>1832</v>
      </c>
      <c r="F186" s="1">
        <v>0</v>
      </c>
      <c r="G186" t="s">
        <v>1814</v>
      </c>
      <c r="H186" t="s">
        <v>1785</v>
      </c>
      <c r="I186" t="s">
        <v>1820</v>
      </c>
      <c r="J186" t="s">
        <v>1783</v>
      </c>
      <c r="K186" t="e">
        <f>INDEX('[1]CAS-SMILES'!A:E,MATCH('constituents-presence-cleaned'!G186,'[1]CAS-SMILES'!B:B,0),4)</f>
        <v>#N/A</v>
      </c>
      <c r="L186" t="e">
        <f>INDEX('[1]CAS-SMILES'!A:E,MATCH('constituents-presence-cleaned'!G186,'[1]CAS-SMILES'!B:B,0),5)</f>
        <v>#N/A</v>
      </c>
    </row>
    <row r="187" spans="1:12">
      <c r="A187" s="20" t="s">
        <v>1825</v>
      </c>
      <c r="B187" s="20" t="s">
        <v>1824</v>
      </c>
      <c r="C187" s="20"/>
      <c r="D187" t="s">
        <v>1851</v>
      </c>
      <c r="E187" s="31" t="s">
        <v>1832</v>
      </c>
      <c r="F187" s="1">
        <v>0</v>
      </c>
      <c r="G187" t="s">
        <v>1850</v>
      </c>
      <c r="H187" t="s">
        <v>1785</v>
      </c>
      <c r="I187" t="s">
        <v>1820</v>
      </c>
      <c r="J187" t="s">
        <v>1783</v>
      </c>
      <c r="K187" t="e">
        <f>INDEX('[1]CAS-SMILES'!A:E,MATCH('constituents-presence-cleaned'!G187,'[1]CAS-SMILES'!B:B,0),4)</f>
        <v>#N/A</v>
      </c>
      <c r="L187" t="e">
        <f>INDEX('[1]CAS-SMILES'!A:E,MATCH('constituents-presence-cleaned'!G187,'[1]CAS-SMILES'!B:B,0),5)</f>
        <v>#N/A</v>
      </c>
    </row>
    <row r="188" spans="1:12">
      <c r="A188" s="20" t="s">
        <v>1825</v>
      </c>
      <c r="B188" s="20" t="s">
        <v>1824</v>
      </c>
      <c r="C188" s="20"/>
      <c r="D188" t="s">
        <v>875</v>
      </c>
      <c r="E188" s="31" t="s">
        <v>1832</v>
      </c>
      <c r="F188" s="1">
        <v>0</v>
      </c>
      <c r="G188" t="s">
        <v>874</v>
      </c>
      <c r="H188" t="s">
        <v>1785</v>
      </c>
      <c r="I188" t="s">
        <v>1820</v>
      </c>
      <c r="J188" t="s">
        <v>1783</v>
      </c>
      <c r="K188" t="e">
        <f>INDEX('[1]CAS-SMILES'!A:E,MATCH('constituents-presence-cleaned'!G188,'[1]CAS-SMILES'!B:B,0),4)</f>
        <v>#N/A</v>
      </c>
      <c r="L188" t="e">
        <f>INDEX('[1]CAS-SMILES'!A:E,MATCH('constituents-presence-cleaned'!G188,'[1]CAS-SMILES'!B:B,0),5)</f>
        <v>#N/A</v>
      </c>
    </row>
    <row r="189" spans="1:12">
      <c r="A189" s="20" t="s">
        <v>1825</v>
      </c>
      <c r="B189" s="20" t="s">
        <v>1824</v>
      </c>
      <c r="C189" s="20"/>
      <c r="D189" t="s">
        <v>1849</v>
      </c>
      <c r="E189" s="31" t="s">
        <v>1832</v>
      </c>
      <c r="F189" s="1">
        <v>0</v>
      </c>
      <c r="G189" t="s">
        <v>1848</v>
      </c>
      <c r="H189" t="s">
        <v>1785</v>
      </c>
      <c r="I189" t="s">
        <v>1820</v>
      </c>
      <c r="J189" t="s">
        <v>1783</v>
      </c>
      <c r="K189" t="e">
        <f>INDEX('[1]CAS-SMILES'!A:E,MATCH('constituents-presence-cleaned'!G189,'[1]CAS-SMILES'!B:B,0),4)</f>
        <v>#N/A</v>
      </c>
      <c r="L189" t="e">
        <f>INDEX('[1]CAS-SMILES'!A:E,MATCH('constituents-presence-cleaned'!G189,'[1]CAS-SMILES'!B:B,0),5)</f>
        <v>#N/A</v>
      </c>
    </row>
    <row r="190" spans="1:12">
      <c r="A190" s="20" t="s">
        <v>1825</v>
      </c>
      <c r="B190" s="20" t="s">
        <v>1824</v>
      </c>
      <c r="C190" s="20"/>
      <c r="D190" t="s">
        <v>1847</v>
      </c>
      <c r="E190" t="s">
        <v>1846</v>
      </c>
      <c r="F190" s="1">
        <v>9.9</v>
      </c>
      <c r="G190" t="s">
        <v>1845</v>
      </c>
      <c r="H190" t="s">
        <v>1844</v>
      </c>
      <c r="I190" t="s">
        <v>1820</v>
      </c>
      <c r="J190" t="s">
        <v>1783</v>
      </c>
      <c r="K190" t="e">
        <f>INDEX('[1]CAS-SMILES'!A:E,MATCH('constituents-presence-cleaned'!G190,'[1]CAS-SMILES'!B:B,0),4)</f>
        <v>#N/A</v>
      </c>
      <c r="L190" t="e">
        <f>INDEX('[1]CAS-SMILES'!A:E,MATCH('constituents-presence-cleaned'!G190,'[1]CAS-SMILES'!B:B,0),5)</f>
        <v>#N/A</v>
      </c>
    </row>
    <row r="191" spans="1:12">
      <c r="A191" s="20" t="s">
        <v>1825</v>
      </c>
      <c r="B191" s="20" t="s">
        <v>1824</v>
      </c>
      <c r="C191" s="20"/>
      <c r="D191" t="s">
        <v>1135</v>
      </c>
      <c r="E191" s="31" t="s">
        <v>1832</v>
      </c>
      <c r="F191" s="1">
        <v>0</v>
      </c>
      <c r="G191" t="s">
        <v>1134</v>
      </c>
      <c r="H191" t="s">
        <v>1785</v>
      </c>
      <c r="I191" t="s">
        <v>1820</v>
      </c>
      <c r="J191" t="s">
        <v>1783</v>
      </c>
      <c r="K191" t="e">
        <f>INDEX('[1]CAS-SMILES'!A:E,MATCH('constituents-presence-cleaned'!G191,'[1]CAS-SMILES'!B:B,0),4)</f>
        <v>#N/A</v>
      </c>
      <c r="L191" t="e">
        <f>INDEX('[1]CAS-SMILES'!A:E,MATCH('constituents-presence-cleaned'!G191,'[1]CAS-SMILES'!B:B,0),5)</f>
        <v>#N/A</v>
      </c>
    </row>
    <row r="192" spans="1:12">
      <c r="A192" s="20" t="s">
        <v>1825</v>
      </c>
      <c r="B192" s="20" t="s">
        <v>1824</v>
      </c>
      <c r="C192" s="20"/>
      <c r="D192" t="s">
        <v>1843</v>
      </c>
      <c r="E192" s="31" t="s">
        <v>1832</v>
      </c>
      <c r="F192" s="1">
        <v>0</v>
      </c>
      <c r="G192" t="s">
        <v>1842</v>
      </c>
      <c r="H192" t="s">
        <v>1785</v>
      </c>
      <c r="I192" t="s">
        <v>1820</v>
      </c>
      <c r="J192" t="s">
        <v>1783</v>
      </c>
      <c r="K192" t="e">
        <f>INDEX('[1]CAS-SMILES'!A:E,MATCH('constituents-presence-cleaned'!G192,'[1]CAS-SMILES'!B:B,0),4)</f>
        <v>#N/A</v>
      </c>
      <c r="L192" t="e">
        <f>INDEX('[1]CAS-SMILES'!A:E,MATCH('constituents-presence-cleaned'!G192,'[1]CAS-SMILES'!B:B,0),5)</f>
        <v>#N/A</v>
      </c>
    </row>
    <row r="193" spans="1:12">
      <c r="A193" s="20" t="s">
        <v>1825</v>
      </c>
      <c r="B193" s="20" t="s">
        <v>1824</v>
      </c>
      <c r="C193" s="20"/>
      <c r="D193" t="s">
        <v>1841</v>
      </c>
      <c r="E193" s="31" t="s">
        <v>1832</v>
      </c>
      <c r="F193" s="1">
        <v>0</v>
      </c>
      <c r="G193" t="s">
        <v>1840</v>
      </c>
      <c r="H193" t="s">
        <v>1785</v>
      </c>
      <c r="I193" t="s">
        <v>1820</v>
      </c>
      <c r="J193" t="s">
        <v>1783</v>
      </c>
      <c r="K193" t="e">
        <f>INDEX('[1]CAS-SMILES'!A:E,MATCH('constituents-presence-cleaned'!G193,'[1]CAS-SMILES'!B:B,0),4)</f>
        <v>#N/A</v>
      </c>
      <c r="L193" t="e">
        <f>INDEX('[1]CAS-SMILES'!A:E,MATCH('constituents-presence-cleaned'!G193,'[1]CAS-SMILES'!B:B,0),5)</f>
        <v>#N/A</v>
      </c>
    </row>
    <row r="194" spans="1:12">
      <c r="A194" s="20" t="s">
        <v>1825</v>
      </c>
      <c r="B194" s="20" t="s">
        <v>1824</v>
      </c>
      <c r="C194" s="20"/>
      <c r="D194" t="s">
        <v>1839</v>
      </c>
      <c r="E194" s="31" t="s">
        <v>1832</v>
      </c>
      <c r="F194" s="1">
        <v>0</v>
      </c>
      <c r="G194" t="s">
        <v>1838</v>
      </c>
      <c r="H194" t="s">
        <v>1785</v>
      </c>
      <c r="I194" t="s">
        <v>1820</v>
      </c>
      <c r="J194" t="s">
        <v>1783</v>
      </c>
      <c r="K194" t="e">
        <f>INDEX('[1]CAS-SMILES'!A:E,MATCH('constituents-presence-cleaned'!G194,'[1]CAS-SMILES'!B:B,0),4)</f>
        <v>#N/A</v>
      </c>
      <c r="L194" t="e">
        <f>INDEX('[1]CAS-SMILES'!A:E,MATCH('constituents-presence-cleaned'!G194,'[1]CAS-SMILES'!B:B,0),5)</f>
        <v>#N/A</v>
      </c>
    </row>
    <row r="195" spans="1:12">
      <c r="A195" s="20" t="s">
        <v>1825</v>
      </c>
      <c r="B195" s="20" t="s">
        <v>1824</v>
      </c>
      <c r="C195" s="20"/>
      <c r="D195" t="s">
        <v>1837</v>
      </c>
      <c r="E195" s="31" t="s">
        <v>1832</v>
      </c>
      <c r="F195" s="1">
        <v>0</v>
      </c>
      <c r="G195" t="s">
        <v>1836</v>
      </c>
      <c r="H195" t="s">
        <v>1785</v>
      </c>
      <c r="I195" t="s">
        <v>1820</v>
      </c>
      <c r="J195" t="s">
        <v>1783</v>
      </c>
      <c r="K195" t="e">
        <f>INDEX('[1]CAS-SMILES'!A:E,MATCH('constituents-presence-cleaned'!G195,'[1]CAS-SMILES'!B:B,0),4)</f>
        <v>#N/A</v>
      </c>
      <c r="L195" t="e">
        <f>INDEX('[1]CAS-SMILES'!A:E,MATCH('constituents-presence-cleaned'!G195,'[1]CAS-SMILES'!B:B,0),5)</f>
        <v>#N/A</v>
      </c>
    </row>
    <row r="196" spans="1:12">
      <c r="A196" s="20" t="s">
        <v>1825</v>
      </c>
      <c r="B196" s="20" t="s">
        <v>1824</v>
      </c>
      <c r="C196" s="20"/>
      <c r="D196" t="s">
        <v>1835</v>
      </c>
      <c r="E196" s="31" t="s">
        <v>1832</v>
      </c>
      <c r="F196" s="1">
        <v>0</v>
      </c>
      <c r="G196" t="s">
        <v>1834</v>
      </c>
      <c r="H196" t="s">
        <v>1785</v>
      </c>
      <c r="I196" t="s">
        <v>1820</v>
      </c>
      <c r="J196" t="s">
        <v>1783</v>
      </c>
      <c r="K196" t="e">
        <f>INDEX('[1]CAS-SMILES'!A:E,MATCH('constituents-presence-cleaned'!G196,'[1]CAS-SMILES'!B:B,0),4)</f>
        <v>#N/A</v>
      </c>
      <c r="L196" t="e">
        <f>INDEX('[1]CAS-SMILES'!A:E,MATCH('constituents-presence-cleaned'!G196,'[1]CAS-SMILES'!B:B,0),5)</f>
        <v>#N/A</v>
      </c>
    </row>
    <row r="197" spans="1:12">
      <c r="A197" s="20" t="s">
        <v>1825</v>
      </c>
      <c r="B197" s="20" t="s">
        <v>1824</v>
      </c>
      <c r="C197" s="20"/>
      <c r="D197" t="s">
        <v>1833</v>
      </c>
      <c r="E197" s="31" t="s">
        <v>1832</v>
      </c>
      <c r="F197" s="1">
        <v>0</v>
      </c>
      <c r="G197" t="s">
        <v>1831</v>
      </c>
      <c r="H197" t="s">
        <v>1785</v>
      </c>
      <c r="I197" t="s">
        <v>1820</v>
      </c>
      <c r="J197" t="s">
        <v>1783</v>
      </c>
      <c r="K197" t="e">
        <f>INDEX('[1]CAS-SMILES'!A:E,MATCH('constituents-presence-cleaned'!G197,'[1]CAS-SMILES'!B:B,0),4)</f>
        <v>#N/A</v>
      </c>
      <c r="L197" t="e">
        <f>INDEX('[1]CAS-SMILES'!A:E,MATCH('constituents-presence-cleaned'!G197,'[1]CAS-SMILES'!B:B,0),5)</f>
        <v>#N/A</v>
      </c>
    </row>
    <row r="198" spans="1:12">
      <c r="A198" s="20" t="s">
        <v>1825</v>
      </c>
      <c r="B198" s="20" t="s">
        <v>1824</v>
      </c>
      <c r="C198" s="20"/>
      <c r="D198" t="s">
        <v>1830</v>
      </c>
      <c r="E198" t="s">
        <v>1829</v>
      </c>
      <c r="F198" s="1">
        <v>9.9</v>
      </c>
      <c r="G198" t="s">
        <v>1158</v>
      </c>
      <c r="H198" t="s">
        <v>1821</v>
      </c>
      <c r="I198" t="s">
        <v>1820</v>
      </c>
      <c r="J198" t="s">
        <v>1783</v>
      </c>
      <c r="K198" t="e">
        <f>INDEX('[1]CAS-SMILES'!A:E,MATCH('constituents-presence-cleaned'!G198,'[1]CAS-SMILES'!B:B,0),4)</f>
        <v>#N/A</v>
      </c>
      <c r="L198" t="e">
        <f>INDEX('[1]CAS-SMILES'!A:E,MATCH('constituents-presence-cleaned'!G198,'[1]CAS-SMILES'!B:B,0),5)</f>
        <v>#N/A</v>
      </c>
    </row>
    <row r="199" spans="1:12">
      <c r="A199" s="20" t="s">
        <v>1825</v>
      </c>
      <c r="B199" s="20" t="s">
        <v>1824</v>
      </c>
      <c r="C199" s="20"/>
      <c r="D199" t="s">
        <v>1155</v>
      </c>
      <c r="E199" t="s">
        <v>1826</v>
      </c>
      <c r="F199" s="1">
        <v>0.4</v>
      </c>
      <c r="G199" t="s">
        <v>1154</v>
      </c>
      <c r="H199" t="s">
        <v>1821</v>
      </c>
      <c r="I199" t="s">
        <v>1820</v>
      </c>
      <c r="J199" t="s">
        <v>1783</v>
      </c>
      <c r="K199" t="e">
        <f>INDEX('[1]CAS-SMILES'!A:E,MATCH('constituents-presence-cleaned'!G199,'[1]CAS-SMILES'!B:B,0),4)</f>
        <v>#N/A</v>
      </c>
      <c r="L199" t="e">
        <f>INDEX('[1]CAS-SMILES'!A:E,MATCH('constituents-presence-cleaned'!G199,'[1]CAS-SMILES'!B:B,0),5)</f>
        <v>#N/A</v>
      </c>
    </row>
    <row r="200" spans="1:12">
      <c r="A200" s="20" t="s">
        <v>1825</v>
      </c>
      <c r="B200" s="20" t="s">
        <v>1824</v>
      </c>
      <c r="C200" s="20"/>
      <c r="D200" t="s">
        <v>1828</v>
      </c>
      <c r="E200" t="s">
        <v>1826</v>
      </c>
      <c r="F200" s="1">
        <v>0.4</v>
      </c>
      <c r="G200" t="s">
        <v>1241</v>
      </c>
      <c r="H200" t="s">
        <v>1821</v>
      </c>
      <c r="I200" t="s">
        <v>1820</v>
      </c>
      <c r="J200" t="s">
        <v>1783</v>
      </c>
      <c r="K200" t="e">
        <f>INDEX('[1]CAS-SMILES'!A:E,MATCH('constituents-presence-cleaned'!G200,'[1]CAS-SMILES'!B:B,0),4)</f>
        <v>#N/A</v>
      </c>
      <c r="L200" t="e">
        <f>INDEX('[1]CAS-SMILES'!A:E,MATCH('constituents-presence-cleaned'!G200,'[1]CAS-SMILES'!B:B,0),5)</f>
        <v>#N/A</v>
      </c>
    </row>
    <row r="201" spans="1:12">
      <c r="A201" s="20" t="s">
        <v>1825</v>
      </c>
      <c r="B201" s="20" t="s">
        <v>1824</v>
      </c>
      <c r="C201" s="20"/>
      <c r="D201" t="s">
        <v>1239</v>
      </c>
      <c r="E201" t="s">
        <v>1827</v>
      </c>
      <c r="F201" s="1">
        <v>2.4</v>
      </c>
      <c r="G201" t="s">
        <v>1237</v>
      </c>
      <c r="H201" t="s">
        <v>1821</v>
      </c>
      <c r="I201" t="s">
        <v>1820</v>
      </c>
      <c r="J201" t="s">
        <v>1783</v>
      </c>
      <c r="K201" t="e">
        <f>INDEX('[1]CAS-SMILES'!A:E,MATCH('constituents-presence-cleaned'!G201,'[1]CAS-SMILES'!B:B,0),4)</f>
        <v>#N/A</v>
      </c>
      <c r="L201" t="e">
        <f>INDEX('[1]CAS-SMILES'!A:E,MATCH('constituents-presence-cleaned'!G201,'[1]CAS-SMILES'!B:B,0),5)</f>
        <v>#N/A</v>
      </c>
    </row>
    <row r="202" spans="1:12">
      <c r="A202" s="20" t="s">
        <v>1825</v>
      </c>
      <c r="B202" s="20" t="s">
        <v>1824</v>
      </c>
      <c r="C202" s="20"/>
      <c r="D202" t="s">
        <v>1144</v>
      </c>
      <c r="E202" t="s">
        <v>1826</v>
      </c>
      <c r="F202" s="1">
        <v>0.4</v>
      </c>
      <c r="G202" t="s">
        <v>1143</v>
      </c>
      <c r="H202" t="s">
        <v>1821</v>
      </c>
      <c r="I202" t="s">
        <v>1820</v>
      </c>
      <c r="J202" t="s">
        <v>1783</v>
      </c>
      <c r="K202" t="e">
        <f>INDEX('[1]CAS-SMILES'!A:E,MATCH('constituents-presence-cleaned'!G202,'[1]CAS-SMILES'!B:B,0),4)</f>
        <v>#N/A</v>
      </c>
      <c r="L202" t="e">
        <f>INDEX('[1]CAS-SMILES'!A:E,MATCH('constituents-presence-cleaned'!G202,'[1]CAS-SMILES'!B:B,0),5)</f>
        <v>#N/A</v>
      </c>
    </row>
    <row r="203" spans="1:12">
      <c r="A203" s="20" t="s">
        <v>1825</v>
      </c>
      <c r="B203" s="20" t="s">
        <v>1824</v>
      </c>
      <c r="C203" s="20"/>
      <c r="D203" t="s">
        <v>1823</v>
      </c>
      <c r="E203" t="s">
        <v>1822</v>
      </c>
      <c r="F203" s="1">
        <v>0</v>
      </c>
      <c r="G203" t="s">
        <v>1226</v>
      </c>
      <c r="H203" t="s">
        <v>1821</v>
      </c>
      <c r="I203" t="s">
        <v>1820</v>
      </c>
      <c r="J203" t="s">
        <v>1783</v>
      </c>
      <c r="K203" t="e">
        <f>INDEX('[1]CAS-SMILES'!A:E,MATCH('constituents-presence-cleaned'!G203,'[1]CAS-SMILES'!B:B,0),4)</f>
        <v>#N/A</v>
      </c>
      <c r="L203" t="e">
        <f>INDEX('[1]CAS-SMILES'!A:E,MATCH('constituents-presence-cleaned'!G203,'[1]CAS-SMILES'!B:B,0),5)</f>
        <v>#N/A</v>
      </c>
    </row>
    <row r="204" spans="1:12">
      <c r="A204" s="20" t="s">
        <v>1806</v>
      </c>
      <c r="B204" s="20" t="s">
        <v>1805</v>
      </c>
      <c r="C204" s="20"/>
      <c r="D204" t="s">
        <v>1141</v>
      </c>
      <c r="E204" t="s">
        <v>1819</v>
      </c>
      <c r="F204" s="1">
        <v>25</v>
      </c>
      <c r="G204" t="s">
        <v>1140</v>
      </c>
      <c r="H204" t="s">
        <v>1812</v>
      </c>
      <c r="I204" t="s">
        <v>1791</v>
      </c>
      <c r="J204" t="s">
        <v>1783</v>
      </c>
      <c r="K204" t="e">
        <f>INDEX('[1]CAS-SMILES'!A:E,MATCH('constituents-presence-cleaned'!G204,'[1]CAS-SMILES'!B:B,0),4)</f>
        <v>#N/A</v>
      </c>
      <c r="L204" t="e">
        <f>INDEX('[1]CAS-SMILES'!A:E,MATCH('constituents-presence-cleaned'!G204,'[1]CAS-SMILES'!B:B,0),5)</f>
        <v>#N/A</v>
      </c>
    </row>
    <row r="205" spans="1:12">
      <c r="A205" s="20" t="s">
        <v>1806</v>
      </c>
      <c r="B205" s="20" t="s">
        <v>1805</v>
      </c>
      <c r="C205" s="20"/>
      <c r="D205" t="s">
        <v>1236</v>
      </c>
      <c r="E205" t="s">
        <v>1797</v>
      </c>
      <c r="F205" s="1">
        <v>0.9</v>
      </c>
      <c r="G205" t="s">
        <v>1134</v>
      </c>
      <c r="H205" t="s">
        <v>1783</v>
      </c>
      <c r="I205" t="s">
        <v>1791</v>
      </c>
      <c r="J205" t="s">
        <v>1783</v>
      </c>
      <c r="K205" t="e">
        <f>INDEX('[1]CAS-SMILES'!A:E,MATCH('constituents-presence-cleaned'!G205,'[1]CAS-SMILES'!B:B,0),4)</f>
        <v>#N/A</v>
      </c>
      <c r="L205" t="e">
        <f>INDEX('[1]CAS-SMILES'!A:E,MATCH('constituents-presence-cleaned'!G205,'[1]CAS-SMILES'!B:B,0),5)</f>
        <v>#N/A</v>
      </c>
    </row>
    <row r="206" spans="1:12">
      <c r="A206" s="20" t="s">
        <v>1806</v>
      </c>
      <c r="B206" s="20" t="s">
        <v>1805</v>
      </c>
      <c r="C206" s="20"/>
      <c r="D206" t="s">
        <v>1803</v>
      </c>
      <c r="E206" t="s">
        <v>1818</v>
      </c>
      <c r="F206" s="1">
        <v>4.9000000000000004</v>
      </c>
      <c r="G206" t="s">
        <v>1801</v>
      </c>
      <c r="H206" t="s">
        <v>1817</v>
      </c>
      <c r="I206" t="s">
        <v>1791</v>
      </c>
      <c r="J206" t="s">
        <v>1783</v>
      </c>
      <c r="K206" t="e">
        <f>INDEX('[1]CAS-SMILES'!A:E,MATCH('constituents-presence-cleaned'!G206,'[1]CAS-SMILES'!B:B,0),4)</f>
        <v>#N/A</v>
      </c>
      <c r="L206" t="e">
        <f>INDEX('[1]CAS-SMILES'!A:E,MATCH('constituents-presence-cleaned'!G206,'[1]CAS-SMILES'!B:B,0),5)</f>
        <v>#N/A</v>
      </c>
    </row>
    <row r="207" spans="1:12">
      <c r="A207" s="20" t="s">
        <v>1806</v>
      </c>
      <c r="B207" s="20" t="s">
        <v>1805</v>
      </c>
      <c r="C207" s="20"/>
      <c r="D207" t="s">
        <v>1816</v>
      </c>
      <c r="E207" s="29" t="s">
        <v>1815</v>
      </c>
      <c r="F207" s="28">
        <v>6.9</v>
      </c>
      <c r="G207" t="s">
        <v>1814</v>
      </c>
      <c r="H207" t="s">
        <v>1800</v>
      </c>
      <c r="I207" t="s">
        <v>1791</v>
      </c>
      <c r="J207" t="s">
        <v>1783</v>
      </c>
      <c r="K207" t="e">
        <f>INDEX('[1]CAS-SMILES'!A:E,MATCH('constituents-presence-cleaned'!G207,'[1]CAS-SMILES'!B:B,0),4)</f>
        <v>#N/A</v>
      </c>
      <c r="L207" t="e">
        <f>INDEX('[1]CAS-SMILES'!A:E,MATCH('constituents-presence-cleaned'!G207,'[1]CAS-SMILES'!B:B,0),5)</f>
        <v>#N/A</v>
      </c>
    </row>
    <row r="208" spans="1:12">
      <c r="A208" s="20" t="s">
        <v>1806</v>
      </c>
      <c r="B208" s="20" t="s">
        <v>1805</v>
      </c>
      <c r="C208" s="20"/>
      <c r="D208" t="s">
        <v>1196</v>
      </c>
      <c r="E208" t="s">
        <v>1813</v>
      </c>
      <c r="F208" s="1">
        <v>45</v>
      </c>
      <c r="G208" t="s">
        <v>1194</v>
      </c>
      <c r="H208" t="s">
        <v>1812</v>
      </c>
      <c r="I208" t="s">
        <v>1791</v>
      </c>
      <c r="J208" t="s">
        <v>1783</v>
      </c>
      <c r="K208" t="e">
        <f>INDEX('[1]CAS-SMILES'!A:E,MATCH('constituents-presence-cleaned'!G208,'[1]CAS-SMILES'!B:B,0),4)</f>
        <v>#N/A</v>
      </c>
      <c r="L208" t="e">
        <f>INDEX('[1]CAS-SMILES'!A:E,MATCH('constituents-presence-cleaned'!G208,'[1]CAS-SMILES'!B:B,0),5)</f>
        <v>#N/A</v>
      </c>
    </row>
    <row r="209" spans="1:12">
      <c r="A209" s="20" t="s">
        <v>1806</v>
      </c>
      <c r="B209" s="20" t="s">
        <v>1805</v>
      </c>
      <c r="C209" s="20"/>
      <c r="D209" t="s">
        <v>1139</v>
      </c>
      <c r="E209" t="s">
        <v>1799</v>
      </c>
      <c r="F209" s="1">
        <v>19.899999999999999</v>
      </c>
      <c r="G209" t="s">
        <v>1138</v>
      </c>
      <c r="H209" t="s">
        <v>1811</v>
      </c>
      <c r="I209" t="s">
        <v>1791</v>
      </c>
      <c r="J209" t="s">
        <v>1783</v>
      </c>
      <c r="K209" t="e">
        <f>INDEX('[1]CAS-SMILES'!A:E,MATCH('constituents-presence-cleaned'!G209,'[1]CAS-SMILES'!B:B,0),4)</f>
        <v>#N/A</v>
      </c>
      <c r="L209" t="e">
        <f>INDEX('[1]CAS-SMILES'!A:E,MATCH('constituents-presence-cleaned'!G209,'[1]CAS-SMILES'!B:B,0),5)</f>
        <v>#N/A</v>
      </c>
    </row>
    <row r="210" spans="1:12">
      <c r="A210" s="20" t="s">
        <v>1806</v>
      </c>
      <c r="B210" s="20" t="s">
        <v>1805</v>
      </c>
      <c r="C210" s="20"/>
      <c r="D210" t="s">
        <v>1810</v>
      </c>
      <c r="E210" s="30" t="s">
        <v>1809</v>
      </c>
      <c r="F210" s="28">
        <v>15</v>
      </c>
      <c r="G210" t="s">
        <v>1808</v>
      </c>
      <c r="H210" t="s">
        <v>1800</v>
      </c>
      <c r="I210" t="s">
        <v>1791</v>
      </c>
      <c r="J210" t="s">
        <v>1783</v>
      </c>
      <c r="K210" t="e">
        <f>INDEX('[1]CAS-SMILES'!A:E,MATCH('constituents-presence-cleaned'!G210,'[1]CAS-SMILES'!B:B,0),4)</f>
        <v>#N/A</v>
      </c>
      <c r="L210" t="e">
        <f>INDEX('[1]CAS-SMILES'!A:E,MATCH('constituents-presence-cleaned'!G210,'[1]CAS-SMILES'!B:B,0),5)</f>
        <v>#N/A</v>
      </c>
    </row>
    <row r="211" spans="1:12">
      <c r="A211" s="20" t="s">
        <v>1806</v>
      </c>
      <c r="B211" s="20" t="s">
        <v>1805</v>
      </c>
      <c r="C211" s="20"/>
      <c r="D211" t="s">
        <v>1146</v>
      </c>
      <c r="E211" t="s">
        <v>1799</v>
      </c>
      <c r="F211" s="1">
        <v>19.899999999999999</v>
      </c>
      <c r="G211" t="s">
        <v>1145</v>
      </c>
      <c r="H211" t="s">
        <v>1807</v>
      </c>
      <c r="I211" t="s">
        <v>1791</v>
      </c>
      <c r="J211" t="s">
        <v>1783</v>
      </c>
      <c r="K211" t="e">
        <f>INDEX('[1]CAS-SMILES'!A:E,MATCH('constituents-presence-cleaned'!G211,'[1]CAS-SMILES'!B:B,0),4)</f>
        <v>#N/A</v>
      </c>
      <c r="L211" t="e">
        <f>INDEX('[1]CAS-SMILES'!A:E,MATCH('constituents-presence-cleaned'!G211,'[1]CAS-SMILES'!B:B,0),5)</f>
        <v>#N/A</v>
      </c>
    </row>
    <row r="212" spans="1:12">
      <c r="A212" s="20" t="s">
        <v>1806</v>
      </c>
      <c r="B212" s="20" t="s">
        <v>1805</v>
      </c>
      <c r="C212" s="20"/>
      <c r="D212" t="s">
        <v>1137</v>
      </c>
      <c r="E212" t="s">
        <v>1792</v>
      </c>
      <c r="F212" s="1">
        <v>19.899999999999999</v>
      </c>
      <c r="G212" t="s">
        <v>1136</v>
      </c>
      <c r="H212" t="s">
        <v>1783</v>
      </c>
      <c r="I212" t="s">
        <v>1791</v>
      </c>
      <c r="J212" t="s">
        <v>1783</v>
      </c>
      <c r="K212" t="e">
        <f>INDEX('[1]CAS-SMILES'!A:E,MATCH('constituents-presence-cleaned'!G212,'[1]CAS-SMILES'!B:B,0),4)</f>
        <v>#N/A</v>
      </c>
      <c r="L212" t="e">
        <f>INDEX('[1]CAS-SMILES'!A:E,MATCH('constituents-presence-cleaned'!G212,'[1]CAS-SMILES'!B:B,0),5)</f>
        <v>#N/A</v>
      </c>
    </row>
    <row r="213" spans="1:12">
      <c r="A213" s="20" t="s">
        <v>1794</v>
      </c>
      <c r="B213" s="20" t="s">
        <v>1793</v>
      </c>
      <c r="C213" s="20"/>
      <c r="D213" t="s">
        <v>1141</v>
      </c>
      <c r="E213" t="s">
        <v>1804</v>
      </c>
      <c r="F213" s="1">
        <v>70</v>
      </c>
      <c r="G213" s="26" t="s">
        <v>1140</v>
      </c>
      <c r="H213" t="s">
        <v>1800</v>
      </c>
      <c r="I213" t="s">
        <v>1791</v>
      </c>
      <c r="J213" t="s">
        <v>1783</v>
      </c>
      <c r="K213" t="e">
        <f>INDEX('[1]CAS-SMILES'!A:E,MATCH('constituents-presence-cleaned'!G213,'[1]CAS-SMILES'!B:B,0),4)</f>
        <v>#N/A</v>
      </c>
      <c r="L213" t="e">
        <f>INDEX('[1]CAS-SMILES'!A:E,MATCH('constituents-presence-cleaned'!G213,'[1]CAS-SMILES'!B:B,0),5)</f>
        <v>#N/A</v>
      </c>
    </row>
    <row r="214" spans="1:12">
      <c r="A214" s="20" t="s">
        <v>1794</v>
      </c>
      <c r="B214" s="20" t="s">
        <v>1793</v>
      </c>
      <c r="C214" s="20"/>
      <c r="D214" t="s">
        <v>1236</v>
      </c>
      <c r="E214" t="s">
        <v>1797</v>
      </c>
      <c r="F214" s="1">
        <v>0.9</v>
      </c>
      <c r="G214" t="s">
        <v>1134</v>
      </c>
      <c r="H214" t="s">
        <v>1783</v>
      </c>
      <c r="I214" t="s">
        <v>1791</v>
      </c>
      <c r="J214" t="s">
        <v>1783</v>
      </c>
      <c r="K214" t="e">
        <f>INDEX('[1]CAS-SMILES'!A:E,MATCH('constituents-presence-cleaned'!G214,'[1]CAS-SMILES'!B:B,0),4)</f>
        <v>#N/A</v>
      </c>
      <c r="L214" t="e">
        <f>INDEX('[1]CAS-SMILES'!A:E,MATCH('constituents-presence-cleaned'!G214,'[1]CAS-SMILES'!B:B,0),5)</f>
        <v>#N/A</v>
      </c>
    </row>
    <row r="215" spans="1:12">
      <c r="A215" s="20" t="s">
        <v>1794</v>
      </c>
      <c r="B215" s="20" t="s">
        <v>1793</v>
      </c>
      <c r="C215" s="20"/>
      <c r="D215" t="s">
        <v>1803</v>
      </c>
      <c r="E215" s="29" t="s">
        <v>1802</v>
      </c>
      <c r="F215" s="28">
        <v>4.9000000000000004</v>
      </c>
      <c r="G215" t="s">
        <v>1801</v>
      </c>
      <c r="H215" t="s">
        <v>1800</v>
      </c>
      <c r="I215" t="s">
        <v>1791</v>
      </c>
      <c r="J215" t="s">
        <v>1783</v>
      </c>
      <c r="K215" t="e">
        <f>INDEX('[1]CAS-SMILES'!A:E,MATCH('constituents-presence-cleaned'!G215,'[1]CAS-SMILES'!B:B,0),4)</f>
        <v>#N/A</v>
      </c>
      <c r="L215" t="e">
        <f>INDEX('[1]CAS-SMILES'!A:E,MATCH('constituents-presence-cleaned'!G215,'[1]CAS-SMILES'!B:B,0),5)</f>
        <v>#N/A</v>
      </c>
    </row>
    <row r="216" spans="1:12">
      <c r="A216" s="20" t="s">
        <v>1794</v>
      </c>
      <c r="B216" s="20" t="s">
        <v>1793</v>
      </c>
      <c r="C216" s="20"/>
      <c r="D216" t="s">
        <v>1139</v>
      </c>
      <c r="E216" t="s">
        <v>1799</v>
      </c>
      <c r="F216" s="1">
        <v>19.899999999999999</v>
      </c>
      <c r="G216" t="s">
        <v>1138</v>
      </c>
      <c r="H216" t="s">
        <v>1783</v>
      </c>
      <c r="I216" t="s">
        <v>1791</v>
      </c>
      <c r="J216" t="s">
        <v>1783</v>
      </c>
      <c r="K216" t="e">
        <f>INDEX('[1]CAS-SMILES'!A:E,MATCH('constituents-presence-cleaned'!G216,'[1]CAS-SMILES'!B:B,0),4)</f>
        <v>#N/A</v>
      </c>
      <c r="L216" t="e">
        <f>INDEX('[1]CAS-SMILES'!A:E,MATCH('constituents-presence-cleaned'!G216,'[1]CAS-SMILES'!B:B,0),5)</f>
        <v>#N/A</v>
      </c>
    </row>
    <row r="217" spans="1:12">
      <c r="A217" s="20" t="s">
        <v>1794</v>
      </c>
      <c r="B217" s="20" t="s">
        <v>1793</v>
      </c>
      <c r="C217" s="20"/>
      <c r="D217" t="s">
        <v>1798</v>
      </c>
      <c r="E217" t="s">
        <v>1797</v>
      </c>
      <c r="F217" s="1">
        <v>0.9</v>
      </c>
      <c r="G217" t="s">
        <v>1194</v>
      </c>
      <c r="H217" t="s">
        <v>1783</v>
      </c>
      <c r="I217" t="s">
        <v>1791</v>
      </c>
      <c r="J217" t="s">
        <v>1783</v>
      </c>
      <c r="K217" t="e">
        <f>INDEX('[1]CAS-SMILES'!A:E,MATCH('constituents-presence-cleaned'!G217,'[1]CAS-SMILES'!B:B,0),4)</f>
        <v>#N/A</v>
      </c>
      <c r="L217" t="e">
        <f>INDEX('[1]CAS-SMILES'!A:E,MATCH('constituents-presence-cleaned'!G217,'[1]CAS-SMILES'!B:B,0),5)</f>
        <v>#N/A</v>
      </c>
    </row>
    <row r="218" spans="1:12">
      <c r="A218" s="20" t="s">
        <v>1794</v>
      </c>
      <c r="B218" s="20" t="s">
        <v>1793</v>
      </c>
      <c r="C218" s="20"/>
      <c r="D218" t="s">
        <v>1146</v>
      </c>
      <c r="E218" t="s">
        <v>1796</v>
      </c>
      <c r="F218" s="1">
        <v>45</v>
      </c>
      <c r="G218" t="s">
        <v>1145</v>
      </c>
      <c r="H218" t="s">
        <v>1795</v>
      </c>
      <c r="I218" t="s">
        <v>1791</v>
      </c>
      <c r="J218" t="s">
        <v>1783</v>
      </c>
      <c r="K218" t="e">
        <f>INDEX('[1]CAS-SMILES'!A:E,MATCH('constituents-presence-cleaned'!G218,'[1]CAS-SMILES'!B:B,0),4)</f>
        <v>#N/A</v>
      </c>
      <c r="L218" t="e">
        <f>INDEX('[1]CAS-SMILES'!A:E,MATCH('constituents-presence-cleaned'!G218,'[1]CAS-SMILES'!B:B,0),5)</f>
        <v>#N/A</v>
      </c>
    </row>
    <row r="219" spans="1:12">
      <c r="A219" s="20" t="s">
        <v>1794</v>
      </c>
      <c r="B219" s="20" t="s">
        <v>1793</v>
      </c>
      <c r="C219" s="20"/>
      <c r="D219" t="s">
        <v>1137</v>
      </c>
      <c r="E219" t="s">
        <v>1792</v>
      </c>
      <c r="F219" s="1">
        <v>19.899999999999999</v>
      </c>
      <c r="G219" t="s">
        <v>1136</v>
      </c>
      <c r="H219" t="s">
        <v>1783</v>
      </c>
      <c r="I219" t="s">
        <v>1791</v>
      </c>
      <c r="J219" t="s">
        <v>1783</v>
      </c>
      <c r="K219" t="e">
        <f>INDEX('[1]CAS-SMILES'!A:E,MATCH('constituents-presence-cleaned'!G219,'[1]CAS-SMILES'!B:B,0),4)</f>
        <v>#N/A</v>
      </c>
      <c r="L219" t="e">
        <f>INDEX('[1]CAS-SMILES'!A:E,MATCH('constituents-presence-cleaned'!G219,'[1]CAS-SMILES'!B:B,0),5)</f>
        <v>#N/A</v>
      </c>
    </row>
    <row r="220" spans="1:12">
      <c r="A220" s="20" t="s">
        <v>1788</v>
      </c>
      <c r="B220" s="20" t="s">
        <v>1787</v>
      </c>
      <c r="C220" s="20"/>
      <c r="D220" s="26" t="s">
        <v>1790</v>
      </c>
      <c r="F220" s="1">
        <v>0</v>
      </c>
      <c r="G220" s="27" t="s">
        <v>1789</v>
      </c>
      <c r="H220" t="s">
        <v>1785</v>
      </c>
      <c r="I220" t="s">
        <v>1784</v>
      </c>
      <c r="J220" t="s">
        <v>1783</v>
      </c>
      <c r="K220" t="e">
        <f>INDEX('[1]CAS-SMILES'!A:E,MATCH('constituents-presence-cleaned'!G220,'[1]CAS-SMILES'!B:B,0),4)</f>
        <v>#N/A</v>
      </c>
      <c r="L220" t="e">
        <f>INDEX('[1]CAS-SMILES'!A:E,MATCH('constituents-presence-cleaned'!G220,'[1]CAS-SMILES'!B:B,0),5)</f>
        <v>#N/A</v>
      </c>
    </row>
    <row r="221" spans="1:12">
      <c r="A221" s="20" t="s">
        <v>1788</v>
      </c>
      <c r="B221" s="20" t="s">
        <v>1787</v>
      </c>
      <c r="C221" s="20"/>
      <c r="D221" s="26" t="s">
        <v>1786</v>
      </c>
      <c r="F221" s="1">
        <v>0</v>
      </c>
      <c r="G221" s="26" t="s">
        <v>960</v>
      </c>
      <c r="H221" t="s">
        <v>1785</v>
      </c>
      <c r="I221" t="s">
        <v>1784</v>
      </c>
      <c r="J221" t="s">
        <v>1783</v>
      </c>
      <c r="K221" t="e">
        <f>INDEX('[1]CAS-SMILES'!A:E,MATCH('constituents-presence-cleaned'!G221,'[1]CAS-SMILES'!B:B,0),4)</f>
        <v>#N/A</v>
      </c>
      <c r="L221" t="e">
        <f>INDEX('[1]CAS-SMILES'!A:E,MATCH('constituents-presence-cleaned'!G221,'[1]CAS-SMILES'!B:B,0),5)</f>
        <v>#N/A</v>
      </c>
    </row>
    <row r="222" spans="1:12">
      <c r="A222" s="16" t="s">
        <v>1766</v>
      </c>
      <c r="B222" s="11" t="s">
        <v>1765</v>
      </c>
      <c r="C222" s="25" t="s">
        <v>329</v>
      </c>
      <c r="D222" t="s">
        <v>1782</v>
      </c>
      <c r="G222" s="25" t="s">
        <v>1101</v>
      </c>
      <c r="J222" t="s">
        <v>0</v>
      </c>
      <c r="K222" t="e">
        <f>INDEX('[1]CAS-SMILES'!A:E,MATCH('constituents-presence-cleaned'!G222,'[1]CAS-SMILES'!B:B,0),4)</f>
        <v>#N/A</v>
      </c>
      <c r="L222" t="e">
        <f>INDEX('[1]CAS-SMILES'!A:E,MATCH('constituents-presence-cleaned'!G222,'[1]CAS-SMILES'!B:B,0),5)</f>
        <v>#N/A</v>
      </c>
    </row>
    <row r="223" spans="1:12">
      <c r="A223" s="16" t="s">
        <v>1766</v>
      </c>
      <c r="B223" s="11" t="s">
        <v>1765</v>
      </c>
      <c r="C223" s="25" t="s">
        <v>329</v>
      </c>
      <c r="D223" t="s">
        <v>1781</v>
      </c>
      <c r="G223" t="s">
        <v>1014</v>
      </c>
      <c r="J223" t="s">
        <v>0</v>
      </c>
      <c r="K223" t="e">
        <f>INDEX('[1]CAS-SMILES'!A:E,MATCH('constituents-presence-cleaned'!G223,'[1]CAS-SMILES'!B:B,0),4)</f>
        <v>#N/A</v>
      </c>
      <c r="L223" t="e">
        <f>INDEX('[1]CAS-SMILES'!A:E,MATCH('constituents-presence-cleaned'!G223,'[1]CAS-SMILES'!B:B,0),5)</f>
        <v>#N/A</v>
      </c>
    </row>
    <row r="224" spans="1:12">
      <c r="A224" s="16" t="s">
        <v>1766</v>
      </c>
      <c r="B224" s="11" t="s">
        <v>1765</v>
      </c>
      <c r="C224" s="25" t="s">
        <v>329</v>
      </c>
      <c r="D224" t="s">
        <v>1780</v>
      </c>
      <c r="G224" t="s">
        <v>947</v>
      </c>
      <c r="J224" t="s">
        <v>0</v>
      </c>
      <c r="K224" t="e">
        <f>INDEX('[1]CAS-SMILES'!A:E,MATCH('constituents-presence-cleaned'!G224,'[1]CAS-SMILES'!B:B,0),4)</f>
        <v>#N/A</v>
      </c>
      <c r="L224" t="e">
        <f>INDEX('[1]CAS-SMILES'!A:E,MATCH('constituents-presence-cleaned'!G224,'[1]CAS-SMILES'!B:B,0),5)</f>
        <v>#N/A</v>
      </c>
    </row>
    <row r="225" spans="1:12">
      <c r="A225" s="16" t="s">
        <v>1766</v>
      </c>
      <c r="B225" s="11" t="s">
        <v>1765</v>
      </c>
      <c r="C225" s="25" t="s">
        <v>329</v>
      </c>
      <c r="D225" t="s">
        <v>1779</v>
      </c>
      <c r="G225" t="s">
        <v>1034</v>
      </c>
      <c r="J225" t="s">
        <v>0</v>
      </c>
      <c r="K225" t="e">
        <f>INDEX('[1]CAS-SMILES'!A:E,MATCH('constituents-presence-cleaned'!G225,'[1]CAS-SMILES'!B:B,0),4)</f>
        <v>#N/A</v>
      </c>
      <c r="L225" t="e">
        <f>INDEX('[1]CAS-SMILES'!A:E,MATCH('constituents-presence-cleaned'!G225,'[1]CAS-SMILES'!B:B,0),5)</f>
        <v>#N/A</v>
      </c>
    </row>
    <row r="226" spans="1:12">
      <c r="A226" s="16" t="s">
        <v>1766</v>
      </c>
      <c r="B226" s="11" t="s">
        <v>1765</v>
      </c>
      <c r="C226" s="25" t="s">
        <v>329</v>
      </c>
      <c r="D226" t="s">
        <v>1778</v>
      </c>
      <c r="G226" t="s">
        <v>1032</v>
      </c>
      <c r="J226" t="s">
        <v>0</v>
      </c>
      <c r="K226" t="e">
        <f>INDEX('[1]CAS-SMILES'!A:E,MATCH('constituents-presence-cleaned'!G226,'[1]CAS-SMILES'!B:B,0),4)</f>
        <v>#N/A</v>
      </c>
      <c r="L226" t="e">
        <f>INDEX('[1]CAS-SMILES'!A:E,MATCH('constituents-presence-cleaned'!G226,'[1]CAS-SMILES'!B:B,0),5)</f>
        <v>#N/A</v>
      </c>
    </row>
    <row r="227" spans="1:12">
      <c r="A227" s="16" t="s">
        <v>1766</v>
      </c>
      <c r="B227" s="11" t="s">
        <v>1765</v>
      </c>
      <c r="C227" s="25" t="s">
        <v>329</v>
      </c>
      <c r="D227" t="s">
        <v>1777</v>
      </c>
      <c r="G227" t="s">
        <v>1468</v>
      </c>
      <c r="J227" t="s">
        <v>0</v>
      </c>
      <c r="K227" t="e">
        <f>INDEX('[1]CAS-SMILES'!A:E,MATCH('constituents-presence-cleaned'!G227,'[1]CAS-SMILES'!B:B,0),4)</f>
        <v>#N/A</v>
      </c>
      <c r="L227" t="e">
        <f>INDEX('[1]CAS-SMILES'!A:E,MATCH('constituents-presence-cleaned'!G227,'[1]CAS-SMILES'!B:B,0),5)</f>
        <v>#N/A</v>
      </c>
    </row>
    <row r="228" spans="1:12">
      <c r="A228" s="16" t="s">
        <v>1766</v>
      </c>
      <c r="B228" s="11" t="s">
        <v>1765</v>
      </c>
      <c r="C228" s="25" t="s">
        <v>329</v>
      </c>
      <c r="D228" t="s">
        <v>1776</v>
      </c>
      <c r="G228" t="s">
        <v>1071</v>
      </c>
      <c r="J228" t="s">
        <v>0</v>
      </c>
      <c r="K228" t="e">
        <f>INDEX('[1]CAS-SMILES'!A:E,MATCH('constituents-presence-cleaned'!G228,'[1]CAS-SMILES'!B:B,0),4)</f>
        <v>#N/A</v>
      </c>
      <c r="L228" t="e">
        <f>INDEX('[1]CAS-SMILES'!A:E,MATCH('constituents-presence-cleaned'!G228,'[1]CAS-SMILES'!B:B,0),5)</f>
        <v>#N/A</v>
      </c>
    </row>
    <row r="229" spans="1:12">
      <c r="A229" s="16" t="s">
        <v>1766</v>
      </c>
      <c r="B229" s="11" t="s">
        <v>1765</v>
      </c>
      <c r="C229" s="25" t="s">
        <v>329</v>
      </c>
      <c r="D229" t="s">
        <v>1775</v>
      </c>
      <c r="G229" t="s">
        <v>1069</v>
      </c>
      <c r="J229" t="s">
        <v>0</v>
      </c>
      <c r="K229" t="e">
        <f>INDEX('[1]CAS-SMILES'!A:E,MATCH('constituents-presence-cleaned'!G229,'[1]CAS-SMILES'!B:B,0),4)</f>
        <v>#N/A</v>
      </c>
      <c r="L229" t="e">
        <f>INDEX('[1]CAS-SMILES'!A:E,MATCH('constituents-presence-cleaned'!G229,'[1]CAS-SMILES'!B:B,0),5)</f>
        <v>#N/A</v>
      </c>
    </row>
    <row r="230" spans="1:12">
      <c r="A230" s="16" t="s">
        <v>1766</v>
      </c>
      <c r="B230" s="11" t="s">
        <v>1765</v>
      </c>
      <c r="C230" s="25" t="s">
        <v>329</v>
      </c>
      <c r="D230" t="s">
        <v>1774</v>
      </c>
      <c r="G230" t="s">
        <v>1773</v>
      </c>
      <c r="J230" t="s">
        <v>0</v>
      </c>
      <c r="K230" t="e">
        <f>INDEX('[1]CAS-SMILES'!A:E,MATCH('constituents-presence-cleaned'!G230,'[1]CAS-SMILES'!B:B,0),4)</f>
        <v>#N/A</v>
      </c>
      <c r="L230" t="e">
        <f>INDEX('[1]CAS-SMILES'!A:E,MATCH('constituents-presence-cleaned'!G230,'[1]CAS-SMILES'!B:B,0),5)</f>
        <v>#N/A</v>
      </c>
    </row>
    <row r="231" spans="1:12">
      <c r="A231" s="16" t="s">
        <v>1766</v>
      </c>
      <c r="B231" s="11" t="s">
        <v>1765</v>
      </c>
      <c r="C231" s="25" t="s">
        <v>329</v>
      </c>
      <c r="D231" t="s">
        <v>1772</v>
      </c>
      <c r="G231" t="s">
        <v>1771</v>
      </c>
      <c r="J231" t="s">
        <v>0</v>
      </c>
      <c r="K231" t="e">
        <f>INDEX('[1]CAS-SMILES'!A:E,MATCH('constituents-presence-cleaned'!G231,'[1]CAS-SMILES'!B:B,0),4)</f>
        <v>#N/A</v>
      </c>
      <c r="L231" t="e">
        <f>INDEX('[1]CAS-SMILES'!A:E,MATCH('constituents-presence-cleaned'!G231,'[1]CAS-SMILES'!B:B,0),5)</f>
        <v>#N/A</v>
      </c>
    </row>
    <row r="232" spans="1:12">
      <c r="A232" s="16" t="s">
        <v>1766</v>
      </c>
      <c r="B232" s="11" t="s">
        <v>1765</v>
      </c>
      <c r="C232" s="25" t="s">
        <v>329</v>
      </c>
      <c r="D232" t="s">
        <v>1770</v>
      </c>
      <c r="G232" t="s">
        <v>1057</v>
      </c>
      <c r="J232" t="s">
        <v>0</v>
      </c>
      <c r="K232" t="e">
        <f>INDEX('[1]CAS-SMILES'!A:E,MATCH('constituents-presence-cleaned'!G232,'[1]CAS-SMILES'!B:B,0),4)</f>
        <v>#N/A</v>
      </c>
      <c r="L232" t="e">
        <f>INDEX('[1]CAS-SMILES'!A:E,MATCH('constituents-presence-cleaned'!G232,'[1]CAS-SMILES'!B:B,0),5)</f>
        <v>#N/A</v>
      </c>
    </row>
    <row r="233" spans="1:12">
      <c r="A233" s="16" t="s">
        <v>1766</v>
      </c>
      <c r="B233" s="11" t="s">
        <v>1765</v>
      </c>
      <c r="C233" s="25" t="s">
        <v>329</v>
      </c>
      <c r="D233" t="s">
        <v>1769</v>
      </c>
      <c r="E233" t="s">
        <v>1203</v>
      </c>
      <c r="G233" t="s">
        <v>912</v>
      </c>
      <c r="J233" t="s">
        <v>0</v>
      </c>
      <c r="K233" t="e">
        <f>INDEX('[1]CAS-SMILES'!A:E,MATCH('constituents-presence-cleaned'!G233,'[1]CAS-SMILES'!B:B,0),4)</f>
        <v>#N/A</v>
      </c>
      <c r="L233" t="e">
        <f>INDEX('[1]CAS-SMILES'!A:E,MATCH('constituents-presence-cleaned'!G233,'[1]CAS-SMILES'!B:B,0),5)</f>
        <v>#N/A</v>
      </c>
    </row>
    <row r="234" spans="1:12">
      <c r="A234" s="16" t="s">
        <v>1766</v>
      </c>
      <c r="B234" s="11" t="s">
        <v>1765</v>
      </c>
      <c r="C234" s="25" t="s">
        <v>329</v>
      </c>
      <c r="D234" s="24" t="s">
        <v>1768</v>
      </c>
      <c r="E234" t="s">
        <v>1767</v>
      </c>
      <c r="F234" s="1">
        <v>0.1</v>
      </c>
      <c r="G234" t="s">
        <v>882</v>
      </c>
      <c r="J234" t="s">
        <v>0</v>
      </c>
      <c r="K234" t="e">
        <f>INDEX('[1]CAS-SMILES'!A:E,MATCH('constituents-presence-cleaned'!G234,'[1]CAS-SMILES'!B:B,0),4)</f>
        <v>#N/A</v>
      </c>
      <c r="L234" t="e">
        <f>INDEX('[1]CAS-SMILES'!A:E,MATCH('constituents-presence-cleaned'!G234,'[1]CAS-SMILES'!B:B,0),5)</f>
        <v>#N/A</v>
      </c>
    </row>
    <row r="235" spans="1:12">
      <c r="A235" s="16" t="s">
        <v>1766</v>
      </c>
      <c r="B235" s="11" t="s">
        <v>1765</v>
      </c>
      <c r="C235" s="25" t="s">
        <v>329</v>
      </c>
      <c r="D235" s="24" t="s">
        <v>1764</v>
      </c>
      <c r="E235" t="s">
        <v>1763</v>
      </c>
      <c r="F235" s="1">
        <v>3</v>
      </c>
      <c r="G235" t="s">
        <v>884</v>
      </c>
      <c r="J235" t="s">
        <v>0</v>
      </c>
      <c r="K235" t="e">
        <f>INDEX('[1]CAS-SMILES'!A:E,MATCH('constituents-presence-cleaned'!G235,'[1]CAS-SMILES'!B:B,0),4)</f>
        <v>#N/A</v>
      </c>
      <c r="L235" t="e">
        <f>INDEX('[1]CAS-SMILES'!A:E,MATCH('constituents-presence-cleaned'!G235,'[1]CAS-SMILES'!B:B,0),5)</f>
        <v>#N/A</v>
      </c>
    </row>
    <row r="236" spans="1:12">
      <c r="A236" s="16" t="s">
        <v>461</v>
      </c>
      <c r="B236" s="16" t="s">
        <v>457</v>
      </c>
      <c r="C236" s="17" t="s">
        <v>329</v>
      </c>
      <c r="D236" t="s">
        <v>901</v>
      </c>
      <c r="E236">
        <v>6341.915</v>
      </c>
      <c r="F236" s="1">
        <f t="shared" ref="F236:F242" si="1">E236/10000</f>
        <v>0.63419150000000002</v>
      </c>
      <c r="G236" t="s">
        <v>900</v>
      </c>
      <c r="J236" t="s">
        <v>0</v>
      </c>
      <c r="K236" t="e">
        <f>INDEX('[1]CAS-SMILES'!A:E,MATCH('constituents-presence-cleaned'!G236,'[1]CAS-SMILES'!B:B,0),4)</f>
        <v>#N/A</v>
      </c>
      <c r="L236" t="e">
        <f>INDEX('[1]CAS-SMILES'!A:E,MATCH('constituents-presence-cleaned'!G236,'[1]CAS-SMILES'!B:B,0),5)</f>
        <v>#N/A</v>
      </c>
    </row>
    <row r="237" spans="1:12">
      <c r="A237" s="16" t="s">
        <v>461</v>
      </c>
      <c r="B237" s="16" t="s">
        <v>457</v>
      </c>
      <c r="C237" s="17" t="s">
        <v>329</v>
      </c>
      <c r="D237" t="s">
        <v>1132</v>
      </c>
      <c r="E237">
        <v>415.67500000000001</v>
      </c>
      <c r="F237" s="1">
        <f t="shared" si="1"/>
        <v>4.15675E-2</v>
      </c>
      <c r="G237" t="s">
        <v>944</v>
      </c>
      <c r="J237" t="s">
        <v>0</v>
      </c>
      <c r="K237" t="e">
        <f>INDEX('[1]CAS-SMILES'!A:E,MATCH('constituents-presence-cleaned'!G237,'[1]CAS-SMILES'!B:B,0),4)</f>
        <v>#N/A</v>
      </c>
      <c r="L237" t="e">
        <f>INDEX('[1]CAS-SMILES'!A:E,MATCH('constituents-presence-cleaned'!G237,'[1]CAS-SMILES'!B:B,0),5)</f>
        <v>#N/A</v>
      </c>
    </row>
    <row r="238" spans="1:12">
      <c r="A238" s="16" t="s">
        <v>461</v>
      </c>
      <c r="B238" s="16" t="s">
        <v>457</v>
      </c>
      <c r="C238" s="17" t="s">
        <v>329</v>
      </c>
      <c r="D238" t="s">
        <v>1131</v>
      </c>
      <c r="E238">
        <v>1106.011</v>
      </c>
      <c r="F238" s="1">
        <f t="shared" si="1"/>
        <v>0.11060109999999999</v>
      </c>
      <c r="G238" t="s">
        <v>1130</v>
      </c>
      <c r="J238" t="s">
        <v>0</v>
      </c>
      <c r="K238" t="e">
        <f>INDEX('[1]CAS-SMILES'!A:E,MATCH('constituents-presence-cleaned'!G238,'[1]CAS-SMILES'!B:B,0),4)</f>
        <v>#N/A</v>
      </c>
      <c r="L238" t="e">
        <f>INDEX('[1]CAS-SMILES'!A:E,MATCH('constituents-presence-cleaned'!G238,'[1]CAS-SMILES'!B:B,0),5)</f>
        <v>#N/A</v>
      </c>
    </row>
    <row r="239" spans="1:12">
      <c r="A239" s="16" t="s">
        <v>461</v>
      </c>
      <c r="B239" s="16" t="s">
        <v>457</v>
      </c>
      <c r="C239" s="17" t="s">
        <v>329</v>
      </c>
      <c r="D239" t="s">
        <v>1151</v>
      </c>
      <c r="E239">
        <v>3.5000000000000003E-2</v>
      </c>
      <c r="F239" s="1">
        <f t="shared" si="1"/>
        <v>3.5000000000000004E-6</v>
      </c>
      <c r="G239" t="s">
        <v>1126</v>
      </c>
      <c r="J239" t="s">
        <v>0</v>
      </c>
      <c r="K239" t="e">
        <f>INDEX('[1]CAS-SMILES'!A:E,MATCH('constituents-presence-cleaned'!G239,'[1]CAS-SMILES'!B:B,0),4)</f>
        <v>#N/A</v>
      </c>
      <c r="L239" t="e">
        <f>INDEX('[1]CAS-SMILES'!A:E,MATCH('constituents-presence-cleaned'!G239,'[1]CAS-SMILES'!B:B,0),5)</f>
        <v>#N/A</v>
      </c>
    </row>
    <row r="240" spans="1:12">
      <c r="A240" s="16" t="s">
        <v>461</v>
      </c>
      <c r="B240" s="16" t="s">
        <v>457</v>
      </c>
      <c r="C240" s="17" t="s">
        <v>329</v>
      </c>
      <c r="D240" t="s">
        <v>1142</v>
      </c>
      <c r="E240">
        <v>1.139</v>
      </c>
      <c r="F240" s="1">
        <f t="shared" si="1"/>
        <v>1.139E-4</v>
      </c>
      <c r="G240" t="s">
        <v>1126</v>
      </c>
      <c r="J240" t="s">
        <v>0</v>
      </c>
      <c r="K240" t="e">
        <f>INDEX('[1]CAS-SMILES'!A:E,MATCH('constituents-presence-cleaned'!G240,'[1]CAS-SMILES'!B:B,0),4)</f>
        <v>#N/A</v>
      </c>
      <c r="L240" t="e">
        <f>INDEX('[1]CAS-SMILES'!A:E,MATCH('constituents-presence-cleaned'!G240,'[1]CAS-SMILES'!B:B,0),5)</f>
        <v>#N/A</v>
      </c>
    </row>
    <row r="241" spans="1:12">
      <c r="A241" s="16" t="s">
        <v>461</v>
      </c>
      <c r="B241" s="16" t="s">
        <v>457</v>
      </c>
      <c r="C241" s="17" t="s">
        <v>329</v>
      </c>
      <c r="D241" t="s">
        <v>1196</v>
      </c>
      <c r="E241">
        <v>0.216</v>
      </c>
      <c r="F241" s="1">
        <f t="shared" si="1"/>
        <v>2.16E-5</v>
      </c>
      <c r="G241" t="s">
        <v>1194</v>
      </c>
      <c r="J241" t="s">
        <v>0</v>
      </c>
      <c r="K241" t="e">
        <f>INDEX('[1]CAS-SMILES'!A:E,MATCH('constituents-presence-cleaned'!G241,'[1]CAS-SMILES'!B:B,0),4)</f>
        <v>#N/A</v>
      </c>
      <c r="L241" t="e">
        <f>INDEX('[1]CAS-SMILES'!A:E,MATCH('constituents-presence-cleaned'!G241,'[1]CAS-SMILES'!B:B,0),5)</f>
        <v>#N/A</v>
      </c>
    </row>
    <row r="242" spans="1:12">
      <c r="A242" s="16" t="s">
        <v>461</v>
      </c>
      <c r="B242" s="16" t="s">
        <v>457</v>
      </c>
      <c r="C242" s="17" t="s">
        <v>329</v>
      </c>
      <c r="D242" t="s">
        <v>1146</v>
      </c>
      <c r="E242">
        <v>2.1000000000000001E-2</v>
      </c>
      <c r="F242" s="1">
        <f t="shared" si="1"/>
        <v>2.1000000000000002E-6</v>
      </c>
      <c r="G242" t="s">
        <v>1145</v>
      </c>
      <c r="J242" t="s">
        <v>0</v>
      </c>
      <c r="K242" t="e">
        <f>INDEX('[1]CAS-SMILES'!A:E,MATCH('constituents-presence-cleaned'!G242,'[1]CAS-SMILES'!B:B,0),4)</f>
        <v>#N/A</v>
      </c>
      <c r="L242" t="e">
        <f>INDEX('[1]CAS-SMILES'!A:E,MATCH('constituents-presence-cleaned'!G242,'[1]CAS-SMILES'!B:B,0),5)</f>
        <v>#N/A</v>
      </c>
    </row>
    <row r="243" spans="1:12">
      <c r="A243" s="16" t="s">
        <v>1738</v>
      </c>
      <c r="B243" s="16" t="s">
        <v>1737</v>
      </c>
      <c r="C243" s="17" t="s">
        <v>329</v>
      </c>
      <c r="D243" t="s">
        <v>1762</v>
      </c>
      <c r="F243">
        <v>1.1755</v>
      </c>
      <c r="G243" s="22" t="s">
        <v>1014</v>
      </c>
      <c r="J243" t="s">
        <v>0</v>
      </c>
      <c r="K243" t="e">
        <f>INDEX('[1]CAS-SMILES'!A:E,MATCH('constituents-presence-cleaned'!G243,'[1]CAS-SMILES'!B:B,0),4)</f>
        <v>#N/A</v>
      </c>
      <c r="L243" t="e">
        <f>INDEX('[1]CAS-SMILES'!A:E,MATCH('constituents-presence-cleaned'!G243,'[1]CAS-SMILES'!B:B,0),5)</f>
        <v>#N/A</v>
      </c>
    </row>
    <row r="244" spans="1:12">
      <c r="A244" s="16" t="s">
        <v>1738</v>
      </c>
      <c r="B244" s="16" t="s">
        <v>1737</v>
      </c>
      <c r="C244" s="17" t="s">
        <v>329</v>
      </c>
      <c r="D244" t="s">
        <v>1761</v>
      </c>
      <c r="F244">
        <v>0.18870000000000001</v>
      </c>
      <c r="G244" s="22" t="s">
        <v>1760</v>
      </c>
      <c r="J244" t="s">
        <v>0</v>
      </c>
      <c r="K244" t="e">
        <f>INDEX('[1]CAS-SMILES'!A:E,MATCH('constituents-presence-cleaned'!G244,'[1]CAS-SMILES'!B:B,0),4)</f>
        <v>#N/A</v>
      </c>
      <c r="L244" t="e">
        <f>INDEX('[1]CAS-SMILES'!A:E,MATCH('constituents-presence-cleaned'!G244,'[1]CAS-SMILES'!B:B,0),5)</f>
        <v>#N/A</v>
      </c>
    </row>
    <row r="245" spans="1:12">
      <c r="A245" s="16" t="s">
        <v>1738</v>
      </c>
      <c r="B245" s="16" t="s">
        <v>1737</v>
      </c>
      <c r="C245" s="17" t="s">
        <v>329</v>
      </c>
      <c r="D245" t="s">
        <v>1759</v>
      </c>
      <c r="F245">
        <v>0.64759999999999995</v>
      </c>
      <c r="G245" s="22" t="s">
        <v>1111</v>
      </c>
      <c r="J245" t="s">
        <v>0</v>
      </c>
      <c r="K245" t="e">
        <f>INDEX('[1]CAS-SMILES'!A:E,MATCH('constituents-presence-cleaned'!G245,'[1]CAS-SMILES'!B:B,0),4)</f>
        <v>#N/A</v>
      </c>
      <c r="L245" t="e">
        <f>INDEX('[1]CAS-SMILES'!A:E,MATCH('constituents-presence-cleaned'!G245,'[1]CAS-SMILES'!B:B,0),5)</f>
        <v>#N/A</v>
      </c>
    </row>
    <row r="246" spans="1:12">
      <c r="A246" s="16" t="s">
        <v>1738</v>
      </c>
      <c r="B246" s="16" t="s">
        <v>1737</v>
      </c>
      <c r="C246" s="17" t="s">
        <v>329</v>
      </c>
      <c r="D246" t="s">
        <v>1736</v>
      </c>
      <c r="F246">
        <v>0.52380000000000004</v>
      </c>
      <c r="G246" s="22" t="s">
        <v>1014</v>
      </c>
      <c r="J246" t="s">
        <v>0</v>
      </c>
      <c r="K246" t="e">
        <f>INDEX('[1]CAS-SMILES'!A:E,MATCH('constituents-presence-cleaned'!G246,'[1]CAS-SMILES'!B:B,0),4)</f>
        <v>#N/A</v>
      </c>
      <c r="L246" t="e">
        <f>INDEX('[1]CAS-SMILES'!A:E,MATCH('constituents-presence-cleaned'!G246,'[1]CAS-SMILES'!B:B,0),5)</f>
        <v>#N/A</v>
      </c>
    </row>
    <row r="247" spans="1:12">
      <c r="A247" s="16" t="s">
        <v>1738</v>
      </c>
      <c r="B247" s="16" t="s">
        <v>1737</v>
      </c>
      <c r="C247" s="17" t="s">
        <v>329</v>
      </c>
      <c r="D247" t="s">
        <v>1758</v>
      </c>
      <c r="F247">
        <v>1.77E-2</v>
      </c>
      <c r="G247" s="22" t="s">
        <v>1018</v>
      </c>
      <c r="J247" t="s">
        <v>0</v>
      </c>
      <c r="K247" t="e">
        <f>INDEX('[1]CAS-SMILES'!A:E,MATCH('constituents-presence-cleaned'!G247,'[1]CAS-SMILES'!B:B,0),4)</f>
        <v>#N/A</v>
      </c>
      <c r="L247" t="e">
        <f>INDEX('[1]CAS-SMILES'!A:E,MATCH('constituents-presence-cleaned'!G247,'[1]CAS-SMILES'!B:B,0),5)</f>
        <v>#N/A</v>
      </c>
    </row>
    <row r="248" spans="1:12">
      <c r="A248" s="16" t="s">
        <v>1738</v>
      </c>
      <c r="B248" s="16" t="s">
        <v>1737</v>
      </c>
      <c r="C248" s="17" t="s">
        <v>329</v>
      </c>
      <c r="D248" t="s">
        <v>1757</v>
      </c>
      <c r="F248">
        <v>1.1195999999999999</v>
      </c>
      <c r="G248" s="22" t="s">
        <v>1014</v>
      </c>
      <c r="J248" t="s">
        <v>0</v>
      </c>
      <c r="K248" t="e">
        <f>INDEX('[1]CAS-SMILES'!A:E,MATCH('constituents-presence-cleaned'!G248,'[1]CAS-SMILES'!B:B,0),4)</f>
        <v>#N/A</v>
      </c>
      <c r="L248" t="e">
        <f>INDEX('[1]CAS-SMILES'!A:E,MATCH('constituents-presence-cleaned'!G248,'[1]CAS-SMILES'!B:B,0),5)</f>
        <v>#N/A</v>
      </c>
    </row>
    <row r="249" spans="1:12">
      <c r="A249" s="16" t="s">
        <v>1738</v>
      </c>
      <c r="B249" s="16" t="s">
        <v>1737</v>
      </c>
      <c r="C249" s="17" t="s">
        <v>329</v>
      </c>
      <c r="D249" t="s">
        <v>1756</v>
      </c>
      <c r="F249">
        <v>0.64480000000000004</v>
      </c>
      <c r="G249" s="22" t="s">
        <v>1014</v>
      </c>
      <c r="J249" t="s">
        <v>0</v>
      </c>
      <c r="K249" t="e">
        <f>INDEX('[1]CAS-SMILES'!A:E,MATCH('constituents-presence-cleaned'!G249,'[1]CAS-SMILES'!B:B,0),4)</f>
        <v>#N/A</v>
      </c>
      <c r="L249" t="e">
        <f>INDEX('[1]CAS-SMILES'!A:E,MATCH('constituents-presence-cleaned'!G249,'[1]CAS-SMILES'!B:B,0),5)</f>
        <v>#N/A</v>
      </c>
    </row>
    <row r="250" spans="1:12">
      <c r="A250" s="16" t="s">
        <v>1738</v>
      </c>
      <c r="B250" s="16" t="s">
        <v>1737</v>
      </c>
      <c r="C250" s="17" t="s">
        <v>329</v>
      </c>
      <c r="D250" t="s">
        <v>1755</v>
      </c>
      <c r="F250">
        <v>2.7629999999999999</v>
      </c>
      <c r="G250" s="22" t="s">
        <v>892</v>
      </c>
      <c r="J250" t="s">
        <v>0</v>
      </c>
      <c r="K250" t="e">
        <f>INDEX('[1]CAS-SMILES'!A:E,MATCH('constituents-presence-cleaned'!G250,'[1]CAS-SMILES'!B:B,0),4)</f>
        <v>#N/A</v>
      </c>
      <c r="L250" t="e">
        <f>INDEX('[1]CAS-SMILES'!A:E,MATCH('constituents-presence-cleaned'!G250,'[1]CAS-SMILES'!B:B,0),5)</f>
        <v>#N/A</v>
      </c>
    </row>
    <row r="251" spans="1:12">
      <c r="A251" s="16" t="s">
        <v>1738</v>
      </c>
      <c r="B251" s="16" t="s">
        <v>1737</v>
      </c>
      <c r="C251" s="17" t="s">
        <v>329</v>
      </c>
      <c r="D251" t="s">
        <v>1754</v>
      </c>
      <c r="F251">
        <v>0.37509999999999999</v>
      </c>
      <c r="G251" s="22" t="s">
        <v>886</v>
      </c>
      <c r="J251" t="s">
        <v>0</v>
      </c>
      <c r="K251" t="e">
        <f>INDEX('[1]CAS-SMILES'!A:E,MATCH('constituents-presence-cleaned'!G251,'[1]CAS-SMILES'!B:B,0),4)</f>
        <v>#N/A</v>
      </c>
      <c r="L251" t="e">
        <f>INDEX('[1]CAS-SMILES'!A:E,MATCH('constituents-presence-cleaned'!G251,'[1]CAS-SMILES'!B:B,0),5)</f>
        <v>#N/A</v>
      </c>
    </row>
    <row r="252" spans="1:12">
      <c r="A252" s="16" t="s">
        <v>1738</v>
      </c>
      <c r="B252" s="16" t="s">
        <v>1737</v>
      </c>
      <c r="C252" s="17" t="s">
        <v>329</v>
      </c>
      <c r="D252" t="s">
        <v>1753</v>
      </c>
      <c r="F252">
        <v>0.1961</v>
      </c>
      <c r="G252" s="22" t="s">
        <v>1752</v>
      </c>
      <c r="J252" t="s">
        <v>0</v>
      </c>
      <c r="K252" t="e">
        <f>INDEX('[1]CAS-SMILES'!A:E,MATCH('constituents-presence-cleaned'!G252,'[1]CAS-SMILES'!B:B,0),4)</f>
        <v>#N/A</v>
      </c>
      <c r="L252" t="e">
        <f>INDEX('[1]CAS-SMILES'!A:E,MATCH('constituents-presence-cleaned'!G252,'[1]CAS-SMILES'!B:B,0),5)</f>
        <v>#N/A</v>
      </c>
    </row>
    <row r="253" spans="1:12">
      <c r="A253" s="16" t="s">
        <v>1738</v>
      </c>
      <c r="B253" s="16" t="s">
        <v>1737</v>
      </c>
      <c r="C253" s="17" t="s">
        <v>329</v>
      </c>
      <c r="D253" t="s">
        <v>1751</v>
      </c>
      <c r="F253">
        <v>0.2898</v>
      </c>
      <c r="G253" s="22" t="s">
        <v>1061</v>
      </c>
      <c r="J253" t="s">
        <v>0</v>
      </c>
      <c r="K253" t="e">
        <f>INDEX('[1]CAS-SMILES'!A:E,MATCH('constituents-presence-cleaned'!G253,'[1]CAS-SMILES'!B:B,0),4)</f>
        <v>#N/A</v>
      </c>
      <c r="L253" t="e">
        <f>INDEX('[1]CAS-SMILES'!A:E,MATCH('constituents-presence-cleaned'!G253,'[1]CAS-SMILES'!B:B,0),5)</f>
        <v>#N/A</v>
      </c>
    </row>
    <row r="254" spans="1:12">
      <c r="A254" s="16" t="s">
        <v>1738</v>
      </c>
      <c r="B254" s="16" t="s">
        <v>1737</v>
      </c>
      <c r="C254" s="17" t="s">
        <v>329</v>
      </c>
      <c r="D254" t="s">
        <v>1731</v>
      </c>
      <c r="F254">
        <v>0.1938</v>
      </c>
      <c r="G254" s="22" t="s">
        <v>912</v>
      </c>
      <c r="J254" t="s">
        <v>0</v>
      </c>
      <c r="K254" t="e">
        <f>INDEX('[1]CAS-SMILES'!A:E,MATCH('constituents-presence-cleaned'!G254,'[1]CAS-SMILES'!B:B,0),4)</f>
        <v>#N/A</v>
      </c>
      <c r="L254" t="e">
        <f>INDEX('[1]CAS-SMILES'!A:E,MATCH('constituents-presence-cleaned'!G254,'[1]CAS-SMILES'!B:B,0),5)</f>
        <v>#N/A</v>
      </c>
    </row>
    <row r="255" spans="1:12">
      <c r="A255" s="16" t="s">
        <v>1738</v>
      </c>
      <c r="B255" s="16" t="s">
        <v>1737</v>
      </c>
      <c r="C255" s="17" t="s">
        <v>329</v>
      </c>
      <c r="D255" t="s">
        <v>1098</v>
      </c>
      <c r="F255">
        <v>1.0219</v>
      </c>
      <c r="G255" s="22" t="s">
        <v>1097</v>
      </c>
      <c r="J255" t="s">
        <v>0</v>
      </c>
      <c r="K255" t="e">
        <f>INDEX('[1]CAS-SMILES'!A:E,MATCH('constituents-presence-cleaned'!G255,'[1]CAS-SMILES'!B:B,0),4)</f>
        <v>#N/A</v>
      </c>
      <c r="L255" t="e">
        <f>INDEX('[1]CAS-SMILES'!A:E,MATCH('constituents-presence-cleaned'!G255,'[1]CAS-SMILES'!B:B,0),5)</f>
        <v>#N/A</v>
      </c>
    </row>
    <row r="256" spans="1:12">
      <c r="A256" s="16" t="s">
        <v>1738</v>
      </c>
      <c r="B256" s="16" t="s">
        <v>1737</v>
      </c>
      <c r="C256" s="17" t="s">
        <v>329</v>
      </c>
      <c r="D256" t="s">
        <v>1750</v>
      </c>
      <c r="F256">
        <v>0.32919999999999999</v>
      </c>
      <c r="G256" s="22" t="s">
        <v>1749</v>
      </c>
      <c r="J256" t="s">
        <v>0</v>
      </c>
      <c r="K256" t="e">
        <f>INDEX('[1]CAS-SMILES'!A:E,MATCH('constituents-presence-cleaned'!G256,'[1]CAS-SMILES'!B:B,0),4)</f>
        <v>#N/A</v>
      </c>
      <c r="L256" t="e">
        <f>INDEX('[1]CAS-SMILES'!A:E,MATCH('constituents-presence-cleaned'!G256,'[1]CAS-SMILES'!B:B,0),5)</f>
        <v>#N/A</v>
      </c>
    </row>
    <row r="257" spans="1:12">
      <c r="A257" s="16" t="s">
        <v>1738</v>
      </c>
      <c r="B257" s="16" t="s">
        <v>1737</v>
      </c>
      <c r="C257" s="17" t="s">
        <v>329</v>
      </c>
      <c r="D257" t="s">
        <v>1727</v>
      </c>
      <c r="F257">
        <v>0.2056</v>
      </c>
      <c r="G257" s="22" t="s">
        <v>1725</v>
      </c>
      <c r="J257" t="s">
        <v>0</v>
      </c>
      <c r="K257" t="e">
        <f>INDEX('[1]CAS-SMILES'!A:E,MATCH('constituents-presence-cleaned'!G257,'[1]CAS-SMILES'!B:B,0),4)</f>
        <v>#N/A</v>
      </c>
      <c r="L257" t="e">
        <f>INDEX('[1]CAS-SMILES'!A:E,MATCH('constituents-presence-cleaned'!G257,'[1]CAS-SMILES'!B:B,0),5)</f>
        <v>#N/A</v>
      </c>
    </row>
    <row r="258" spans="1:12">
      <c r="A258" s="16" t="s">
        <v>1738</v>
      </c>
      <c r="B258" s="16" t="s">
        <v>1737</v>
      </c>
      <c r="C258" s="17" t="s">
        <v>329</v>
      </c>
      <c r="D258" t="s">
        <v>1050</v>
      </c>
      <c r="F258">
        <v>4.8220999999999998</v>
      </c>
      <c r="G258" s="22" t="s">
        <v>1049</v>
      </c>
      <c r="J258" t="s">
        <v>0</v>
      </c>
      <c r="K258" t="e">
        <f>INDEX('[1]CAS-SMILES'!A:E,MATCH('constituents-presence-cleaned'!G258,'[1]CAS-SMILES'!B:B,0),4)</f>
        <v>#N/A</v>
      </c>
      <c r="L258" t="e">
        <f>INDEX('[1]CAS-SMILES'!A:E,MATCH('constituents-presence-cleaned'!G258,'[1]CAS-SMILES'!B:B,0),5)</f>
        <v>#N/A</v>
      </c>
    </row>
    <row r="259" spans="1:12">
      <c r="A259" s="16" t="s">
        <v>1738</v>
      </c>
      <c r="B259" s="16" t="s">
        <v>1737</v>
      </c>
      <c r="C259" s="17" t="s">
        <v>329</v>
      </c>
      <c r="D259" t="s">
        <v>1748</v>
      </c>
      <c r="F259">
        <v>0.6966</v>
      </c>
      <c r="G259" s="22" t="s">
        <v>1747</v>
      </c>
      <c r="J259" t="s">
        <v>0</v>
      </c>
      <c r="K259" t="e">
        <f>INDEX('[1]CAS-SMILES'!A:E,MATCH('constituents-presence-cleaned'!G259,'[1]CAS-SMILES'!B:B,0),4)</f>
        <v>#N/A</v>
      </c>
      <c r="L259" t="e">
        <f>INDEX('[1]CAS-SMILES'!A:E,MATCH('constituents-presence-cleaned'!G259,'[1]CAS-SMILES'!B:B,0),5)</f>
        <v>#N/A</v>
      </c>
    </row>
    <row r="260" spans="1:12">
      <c r="A260" s="16" t="s">
        <v>1738</v>
      </c>
      <c r="B260" s="16" t="s">
        <v>1737</v>
      </c>
      <c r="C260" s="17" t="s">
        <v>329</v>
      </c>
      <c r="D260" t="s">
        <v>1062</v>
      </c>
      <c r="F260">
        <v>3.0219999999999998</v>
      </c>
      <c r="G260" s="22" t="s">
        <v>1061</v>
      </c>
      <c r="J260" t="s">
        <v>0</v>
      </c>
      <c r="K260" t="e">
        <f>INDEX('[1]CAS-SMILES'!A:E,MATCH('constituents-presence-cleaned'!G260,'[1]CAS-SMILES'!B:B,0),4)</f>
        <v>#N/A</v>
      </c>
      <c r="L260" t="e">
        <f>INDEX('[1]CAS-SMILES'!A:E,MATCH('constituents-presence-cleaned'!G260,'[1]CAS-SMILES'!B:B,0),5)</f>
        <v>#N/A</v>
      </c>
    </row>
    <row r="261" spans="1:12">
      <c r="A261" s="16" t="s">
        <v>1738</v>
      </c>
      <c r="B261" s="16" t="s">
        <v>1737</v>
      </c>
      <c r="C261" s="17" t="s">
        <v>329</v>
      </c>
      <c r="D261" t="s">
        <v>1721</v>
      </c>
      <c r="F261">
        <v>1.0336000000000001</v>
      </c>
      <c r="G261" s="22" t="s">
        <v>1720</v>
      </c>
      <c r="J261" t="s">
        <v>0</v>
      </c>
      <c r="K261" t="e">
        <f>INDEX('[1]CAS-SMILES'!A:E,MATCH('constituents-presence-cleaned'!G261,'[1]CAS-SMILES'!B:B,0),4)</f>
        <v>#N/A</v>
      </c>
      <c r="L261" t="e">
        <f>INDEX('[1]CAS-SMILES'!A:E,MATCH('constituents-presence-cleaned'!G261,'[1]CAS-SMILES'!B:B,0),5)</f>
        <v>#N/A</v>
      </c>
    </row>
    <row r="262" spans="1:12">
      <c r="A262" s="16" t="s">
        <v>1738</v>
      </c>
      <c r="B262" s="16" t="s">
        <v>1737</v>
      </c>
      <c r="C262" s="17" t="s">
        <v>329</v>
      </c>
      <c r="D262" t="s">
        <v>1717</v>
      </c>
      <c r="F262">
        <v>0.37490000000000001</v>
      </c>
      <c r="G262" s="22" t="s">
        <v>1722</v>
      </c>
      <c r="J262" t="s">
        <v>0</v>
      </c>
      <c r="K262" t="e">
        <f>INDEX('[1]CAS-SMILES'!A:E,MATCH('constituents-presence-cleaned'!G262,'[1]CAS-SMILES'!B:B,0),4)</f>
        <v>#N/A</v>
      </c>
      <c r="L262" t="e">
        <f>INDEX('[1]CAS-SMILES'!A:E,MATCH('constituents-presence-cleaned'!G262,'[1]CAS-SMILES'!B:B,0),5)</f>
        <v>#N/A</v>
      </c>
    </row>
    <row r="263" spans="1:12">
      <c r="A263" s="16" t="s">
        <v>1738</v>
      </c>
      <c r="B263" s="16" t="s">
        <v>1737</v>
      </c>
      <c r="C263" s="17" t="s">
        <v>329</v>
      </c>
      <c r="D263" t="s">
        <v>1717</v>
      </c>
      <c r="F263">
        <v>0.58579999999999999</v>
      </c>
      <c r="G263" s="22" t="s">
        <v>1722</v>
      </c>
      <c r="J263" t="s">
        <v>0</v>
      </c>
      <c r="K263" t="e">
        <f>INDEX('[1]CAS-SMILES'!A:E,MATCH('constituents-presence-cleaned'!G263,'[1]CAS-SMILES'!B:B,0),4)</f>
        <v>#N/A</v>
      </c>
      <c r="L263" t="e">
        <f>INDEX('[1]CAS-SMILES'!A:E,MATCH('constituents-presence-cleaned'!G263,'[1]CAS-SMILES'!B:B,0),5)</f>
        <v>#N/A</v>
      </c>
    </row>
    <row r="264" spans="1:12">
      <c r="A264" s="16" t="s">
        <v>1738</v>
      </c>
      <c r="B264" s="16" t="s">
        <v>1737</v>
      </c>
      <c r="C264" s="17" t="s">
        <v>329</v>
      </c>
      <c r="D264" t="s">
        <v>1714</v>
      </c>
      <c r="F264">
        <v>0.186</v>
      </c>
      <c r="G264" s="23" t="s">
        <v>1712</v>
      </c>
      <c r="J264" t="s">
        <v>0</v>
      </c>
      <c r="K264" t="e">
        <f>INDEX('[1]CAS-SMILES'!A:E,MATCH('constituents-presence-cleaned'!G264,'[1]CAS-SMILES'!B:B,0),4)</f>
        <v>#N/A</v>
      </c>
      <c r="L264" t="e">
        <f>INDEX('[1]CAS-SMILES'!A:E,MATCH('constituents-presence-cleaned'!G264,'[1]CAS-SMILES'!B:B,0),5)</f>
        <v>#N/A</v>
      </c>
    </row>
    <row r="265" spans="1:12">
      <c r="A265" s="16" t="s">
        <v>1738</v>
      </c>
      <c r="B265" s="16" t="s">
        <v>1737</v>
      </c>
      <c r="C265" s="17" t="s">
        <v>329</v>
      </c>
      <c r="D265" t="s">
        <v>1711</v>
      </c>
      <c r="F265">
        <v>1.1422000000000001</v>
      </c>
      <c r="G265" s="22" t="s">
        <v>1709</v>
      </c>
      <c r="J265" t="s">
        <v>0</v>
      </c>
      <c r="K265" t="e">
        <f>INDEX('[1]CAS-SMILES'!A:E,MATCH('constituents-presence-cleaned'!G265,'[1]CAS-SMILES'!B:B,0),4)</f>
        <v>#N/A</v>
      </c>
      <c r="L265" t="e">
        <f>INDEX('[1]CAS-SMILES'!A:E,MATCH('constituents-presence-cleaned'!G265,'[1]CAS-SMILES'!B:B,0),5)</f>
        <v>#N/A</v>
      </c>
    </row>
    <row r="266" spans="1:12">
      <c r="A266" s="16" t="s">
        <v>1738</v>
      </c>
      <c r="B266" s="16" t="s">
        <v>1737</v>
      </c>
      <c r="C266" s="17" t="s">
        <v>329</v>
      </c>
      <c r="D266" t="s">
        <v>1708</v>
      </c>
      <c r="F266">
        <v>1.7608999999999999</v>
      </c>
      <c r="G266" s="22" t="s">
        <v>1706</v>
      </c>
      <c r="J266" t="s">
        <v>0</v>
      </c>
      <c r="K266" t="e">
        <f>INDEX('[1]CAS-SMILES'!A:E,MATCH('constituents-presence-cleaned'!G266,'[1]CAS-SMILES'!B:B,0),4)</f>
        <v>#N/A</v>
      </c>
      <c r="L266" t="e">
        <f>INDEX('[1]CAS-SMILES'!A:E,MATCH('constituents-presence-cleaned'!G266,'[1]CAS-SMILES'!B:B,0),5)</f>
        <v>#N/A</v>
      </c>
    </row>
    <row r="267" spans="1:12">
      <c r="A267" s="16" t="s">
        <v>1738</v>
      </c>
      <c r="B267" s="16" t="s">
        <v>1737</v>
      </c>
      <c r="C267" s="17" t="s">
        <v>329</v>
      </c>
      <c r="D267" t="s">
        <v>1705</v>
      </c>
      <c r="F267">
        <v>0.37280000000000002</v>
      </c>
      <c r="G267" s="22" t="s">
        <v>1703</v>
      </c>
      <c r="J267" t="s">
        <v>0</v>
      </c>
      <c r="K267" t="e">
        <f>INDEX('[1]CAS-SMILES'!A:E,MATCH('constituents-presence-cleaned'!G267,'[1]CAS-SMILES'!B:B,0),4)</f>
        <v>#N/A</v>
      </c>
      <c r="L267" t="e">
        <f>INDEX('[1]CAS-SMILES'!A:E,MATCH('constituents-presence-cleaned'!G267,'[1]CAS-SMILES'!B:B,0),5)</f>
        <v>#N/A</v>
      </c>
    </row>
    <row r="268" spans="1:12">
      <c r="A268" s="16" t="s">
        <v>1738</v>
      </c>
      <c r="B268" s="16" t="s">
        <v>1737</v>
      </c>
      <c r="C268" s="17" t="s">
        <v>329</v>
      </c>
      <c r="D268" t="s">
        <v>1702</v>
      </c>
      <c r="F268">
        <v>1.0107999999999999</v>
      </c>
      <c r="G268" s="22" t="s">
        <v>1700</v>
      </c>
      <c r="J268" t="s">
        <v>0</v>
      </c>
      <c r="K268" t="e">
        <f>INDEX('[1]CAS-SMILES'!A:E,MATCH('constituents-presence-cleaned'!G268,'[1]CAS-SMILES'!B:B,0),4)</f>
        <v>#N/A</v>
      </c>
      <c r="L268" t="e">
        <f>INDEX('[1]CAS-SMILES'!A:E,MATCH('constituents-presence-cleaned'!G268,'[1]CAS-SMILES'!B:B,0),5)</f>
        <v>#N/A</v>
      </c>
    </row>
    <row r="269" spans="1:12">
      <c r="A269" s="16" t="s">
        <v>1738</v>
      </c>
      <c r="B269" s="16" t="s">
        <v>1737</v>
      </c>
      <c r="C269" s="17" t="s">
        <v>329</v>
      </c>
      <c r="D269" t="s">
        <v>1699</v>
      </c>
      <c r="F269">
        <v>0.55940000000000001</v>
      </c>
      <c r="G269" s="22" t="s">
        <v>1697</v>
      </c>
      <c r="J269" t="s">
        <v>0</v>
      </c>
      <c r="K269" t="e">
        <f>INDEX('[1]CAS-SMILES'!A:E,MATCH('constituents-presence-cleaned'!G269,'[1]CAS-SMILES'!B:B,0),4)</f>
        <v>#N/A</v>
      </c>
      <c r="L269" t="e">
        <f>INDEX('[1]CAS-SMILES'!A:E,MATCH('constituents-presence-cleaned'!G269,'[1]CAS-SMILES'!B:B,0),5)</f>
        <v>#N/A</v>
      </c>
    </row>
    <row r="270" spans="1:12">
      <c r="A270" s="16" t="s">
        <v>1738</v>
      </c>
      <c r="B270" s="16" t="s">
        <v>1737</v>
      </c>
      <c r="C270" s="17" t="s">
        <v>329</v>
      </c>
      <c r="D270" t="s">
        <v>1696</v>
      </c>
      <c r="F270">
        <v>1.5484</v>
      </c>
      <c r="G270" s="22" t="s">
        <v>1694</v>
      </c>
      <c r="J270" t="s">
        <v>0</v>
      </c>
      <c r="K270" t="e">
        <f>INDEX('[1]CAS-SMILES'!A:E,MATCH('constituents-presence-cleaned'!G270,'[1]CAS-SMILES'!B:B,0),4)</f>
        <v>#N/A</v>
      </c>
      <c r="L270" t="e">
        <f>INDEX('[1]CAS-SMILES'!A:E,MATCH('constituents-presence-cleaned'!G270,'[1]CAS-SMILES'!B:B,0),5)</f>
        <v>#N/A</v>
      </c>
    </row>
    <row r="271" spans="1:12">
      <c r="A271" s="16" t="s">
        <v>1738</v>
      </c>
      <c r="B271" s="16" t="s">
        <v>1737</v>
      </c>
      <c r="C271" s="17" t="s">
        <v>329</v>
      </c>
      <c r="D271" t="s">
        <v>1692</v>
      </c>
      <c r="F271">
        <v>2.3422999999999998</v>
      </c>
      <c r="G271" s="22" t="s">
        <v>1045</v>
      </c>
      <c r="J271" t="s">
        <v>0</v>
      </c>
      <c r="K271" t="e">
        <f>INDEX('[1]CAS-SMILES'!A:E,MATCH('constituents-presence-cleaned'!G271,'[1]CAS-SMILES'!B:B,0),4)</f>
        <v>#N/A</v>
      </c>
      <c r="L271" t="e">
        <f>INDEX('[1]CAS-SMILES'!A:E,MATCH('constituents-presence-cleaned'!G271,'[1]CAS-SMILES'!B:B,0),5)</f>
        <v>#N/A</v>
      </c>
    </row>
    <row r="272" spans="1:12">
      <c r="A272" s="16" t="s">
        <v>1738</v>
      </c>
      <c r="B272" s="16" t="s">
        <v>1737</v>
      </c>
      <c r="C272" s="17" t="s">
        <v>329</v>
      </c>
      <c r="D272" t="s">
        <v>1096</v>
      </c>
      <c r="F272">
        <v>0.30380000000000001</v>
      </c>
      <c r="G272" s="22" t="s">
        <v>1095</v>
      </c>
      <c r="J272" t="s">
        <v>0</v>
      </c>
      <c r="K272" t="e">
        <f>INDEX('[1]CAS-SMILES'!A:E,MATCH('constituents-presence-cleaned'!G272,'[1]CAS-SMILES'!B:B,0),4)</f>
        <v>#N/A</v>
      </c>
      <c r="L272" t="e">
        <f>INDEX('[1]CAS-SMILES'!A:E,MATCH('constituents-presence-cleaned'!G272,'[1]CAS-SMILES'!B:B,0),5)</f>
        <v>#N/A</v>
      </c>
    </row>
    <row r="273" spans="1:12">
      <c r="A273" s="16" t="s">
        <v>1738</v>
      </c>
      <c r="B273" s="16" t="s">
        <v>1737</v>
      </c>
      <c r="C273" s="17" t="s">
        <v>329</v>
      </c>
      <c r="D273" t="s">
        <v>1746</v>
      </c>
      <c r="F273">
        <v>0.36990000000000001</v>
      </c>
      <c r="G273" s="22" t="s">
        <v>1745</v>
      </c>
      <c r="J273" t="s">
        <v>0</v>
      </c>
      <c r="K273" t="e">
        <f>INDEX('[1]CAS-SMILES'!A:E,MATCH('constituents-presence-cleaned'!G273,'[1]CAS-SMILES'!B:B,0),4)</f>
        <v>#N/A</v>
      </c>
      <c r="L273" t="e">
        <f>INDEX('[1]CAS-SMILES'!A:E,MATCH('constituents-presence-cleaned'!G273,'[1]CAS-SMILES'!B:B,0),5)</f>
        <v>#N/A</v>
      </c>
    </row>
    <row r="274" spans="1:12">
      <c r="A274" s="16" t="s">
        <v>1738</v>
      </c>
      <c r="B274" s="16" t="s">
        <v>1737</v>
      </c>
      <c r="C274" s="17" t="s">
        <v>329</v>
      </c>
      <c r="D274" t="s">
        <v>1048</v>
      </c>
      <c r="F274">
        <v>1.4991000000000001</v>
      </c>
      <c r="G274" s="22" t="s">
        <v>1047</v>
      </c>
      <c r="J274" t="s">
        <v>0</v>
      </c>
      <c r="K274" t="e">
        <f>INDEX('[1]CAS-SMILES'!A:E,MATCH('constituents-presence-cleaned'!G274,'[1]CAS-SMILES'!B:B,0),4)</f>
        <v>#N/A</v>
      </c>
      <c r="L274" t="e">
        <f>INDEX('[1]CAS-SMILES'!A:E,MATCH('constituents-presence-cleaned'!G274,'[1]CAS-SMILES'!B:B,0),5)</f>
        <v>#N/A</v>
      </c>
    </row>
    <row r="275" spans="1:12">
      <c r="A275" s="16" t="s">
        <v>1738</v>
      </c>
      <c r="B275" s="16" t="s">
        <v>1737</v>
      </c>
      <c r="C275" s="17" t="s">
        <v>329</v>
      </c>
      <c r="D275" t="s">
        <v>1686</v>
      </c>
      <c r="F275">
        <v>0.91900000000000004</v>
      </c>
      <c r="G275" s="22" t="s">
        <v>882</v>
      </c>
      <c r="J275" t="s">
        <v>0</v>
      </c>
      <c r="K275" t="e">
        <f>INDEX('[1]CAS-SMILES'!A:E,MATCH('constituents-presence-cleaned'!G275,'[1]CAS-SMILES'!B:B,0),4)</f>
        <v>#N/A</v>
      </c>
      <c r="L275" t="e">
        <f>INDEX('[1]CAS-SMILES'!A:E,MATCH('constituents-presence-cleaned'!G275,'[1]CAS-SMILES'!B:B,0),5)</f>
        <v>#N/A</v>
      </c>
    </row>
    <row r="276" spans="1:12">
      <c r="A276" s="16" t="s">
        <v>1738</v>
      </c>
      <c r="B276" s="16" t="s">
        <v>1737</v>
      </c>
      <c r="C276" s="17" t="s">
        <v>329</v>
      </c>
      <c r="D276" t="s">
        <v>1006</v>
      </c>
      <c r="F276">
        <v>2.081</v>
      </c>
      <c r="G276" s="22" t="s">
        <v>1005</v>
      </c>
      <c r="J276" t="s">
        <v>0</v>
      </c>
      <c r="K276" t="e">
        <f>INDEX('[1]CAS-SMILES'!A:E,MATCH('constituents-presence-cleaned'!G276,'[1]CAS-SMILES'!B:B,0),4)</f>
        <v>#N/A</v>
      </c>
      <c r="L276" t="e">
        <f>INDEX('[1]CAS-SMILES'!A:E,MATCH('constituents-presence-cleaned'!G276,'[1]CAS-SMILES'!B:B,0),5)</f>
        <v>#N/A</v>
      </c>
    </row>
    <row r="277" spans="1:12">
      <c r="A277" s="16" t="s">
        <v>1738</v>
      </c>
      <c r="B277" s="16" t="s">
        <v>1737</v>
      </c>
      <c r="C277" s="17" t="s">
        <v>329</v>
      </c>
      <c r="D277" t="s">
        <v>1090</v>
      </c>
      <c r="F277">
        <v>0.7258</v>
      </c>
      <c r="G277" s="22" t="s">
        <v>1089</v>
      </c>
      <c r="J277" t="s">
        <v>0</v>
      </c>
      <c r="K277" t="e">
        <f>INDEX('[1]CAS-SMILES'!A:E,MATCH('constituents-presence-cleaned'!G277,'[1]CAS-SMILES'!B:B,0),4)</f>
        <v>#N/A</v>
      </c>
      <c r="L277" t="e">
        <f>INDEX('[1]CAS-SMILES'!A:E,MATCH('constituents-presence-cleaned'!G277,'[1]CAS-SMILES'!B:B,0),5)</f>
        <v>#N/A</v>
      </c>
    </row>
    <row r="278" spans="1:12">
      <c r="A278" s="16" t="s">
        <v>1738</v>
      </c>
      <c r="B278" s="16" t="s">
        <v>1737</v>
      </c>
      <c r="C278" s="17" t="s">
        <v>329</v>
      </c>
      <c r="D278" t="s">
        <v>1744</v>
      </c>
      <c r="F278">
        <v>0.1852</v>
      </c>
      <c r="G278" s="22" t="s">
        <v>1743</v>
      </c>
      <c r="J278" t="s">
        <v>0</v>
      </c>
      <c r="K278" t="e">
        <f>INDEX('[1]CAS-SMILES'!A:E,MATCH('constituents-presence-cleaned'!G278,'[1]CAS-SMILES'!B:B,0),4)</f>
        <v>#N/A</v>
      </c>
      <c r="L278" t="e">
        <f>INDEX('[1]CAS-SMILES'!A:E,MATCH('constituents-presence-cleaned'!G278,'[1]CAS-SMILES'!B:B,0),5)</f>
        <v>#N/A</v>
      </c>
    </row>
    <row r="279" spans="1:12">
      <c r="A279" s="16" t="s">
        <v>1738</v>
      </c>
      <c r="B279" s="16" t="s">
        <v>1737</v>
      </c>
      <c r="C279" s="17" t="s">
        <v>329</v>
      </c>
      <c r="D279" t="s">
        <v>1004</v>
      </c>
      <c r="F279">
        <v>2.0105</v>
      </c>
      <c r="G279" s="22" t="s">
        <v>1003</v>
      </c>
      <c r="J279" t="s">
        <v>0</v>
      </c>
      <c r="K279" t="e">
        <f>INDEX('[1]CAS-SMILES'!A:E,MATCH('constituents-presence-cleaned'!G279,'[1]CAS-SMILES'!B:B,0),4)</f>
        <v>#N/A</v>
      </c>
      <c r="L279" t="e">
        <f>INDEX('[1]CAS-SMILES'!A:E,MATCH('constituents-presence-cleaned'!G279,'[1]CAS-SMILES'!B:B,0),5)</f>
        <v>#N/A</v>
      </c>
    </row>
    <row r="280" spans="1:12">
      <c r="A280" s="16" t="s">
        <v>1738</v>
      </c>
      <c r="B280" s="16" t="s">
        <v>1737</v>
      </c>
      <c r="C280" s="17" t="s">
        <v>329</v>
      </c>
      <c r="D280" t="s">
        <v>1666</v>
      </c>
      <c r="F280">
        <v>0.1086</v>
      </c>
      <c r="G280" s="22" t="s">
        <v>1664</v>
      </c>
      <c r="J280" t="s">
        <v>0</v>
      </c>
      <c r="K280" t="e">
        <f>INDEX('[1]CAS-SMILES'!A:E,MATCH('constituents-presence-cleaned'!G280,'[1]CAS-SMILES'!B:B,0),4)</f>
        <v>#N/A</v>
      </c>
      <c r="L280" t="e">
        <f>INDEX('[1]CAS-SMILES'!A:E,MATCH('constituents-presence-cleaned'!G280,'[1]CAS-SMILES'!B:B,0),5)</f>
        <v>#N/A</v>
      </c>
    </row>
    <row r="281" spans="1:12">
      <c r="A281" s="16" t="s">
        <v>1738</v>
      </c>
      <c r="B281" s="16" t="s">
        <v>1737</v>
      </c>
      <c r="C281" s="17" t="s">
        <v>329</v>
      </c>
      <c r="D281" t="s">
        <v>1663</v>
      </c>
      <c r="F281">
        <v>0.95709999999999995</v>
      </c>
      <c r="G281" t="s">
        <v>1087</v>
      </c>
      <c r="J281" t="s">
        <v>0</v>
      </c>
      <c r="K281" t="e">
        <f>INDEX('[1]CAS-SMILES'!A:E,MATCH('constituents-presence-cleaned'!G281,'[1]CAS-SMILES'!B:B,0),4)</f>
        <v>#N/A</v>
      </c>
      <c r="L281" t="e">
        <f>INDEX('[1]CAS-SMILES'!A:E,MATCH('constituents-presence-cleaned'!G281,'[1]CAS-SMILES'!B:B,0),5)</f>
        <v>#N/A</v>
      </c>
    </row>
    <row r="282" spans="1:12">
      <c r="A282" s="16" t="s">
        <v>1738</v>
      </c>
      <c r="B282" s="16" t="s">
        <v>1737</v>
      </c>
      <c r="C282" s="17" t="s">
        <v>329</v>
      </c>
      <c r="D282" t="s">
        <v>1661</v>
      </c>
      <c r="F282">
        <v>0.78790000000000004</v>
      </c>
      <c r="G282" s="22" t="s">
        <v>1659</v>
      </c>
      <c r="J282" t="s">
        <v>0</v>
      </c>
      <c r="K282" t="e">
        <f>INDEX('[1]CAS-SMILES'!A:E,MATCH('constituents-presence-cleaned'!G282,'[1]CAS-SMILES'!B:B,0),4)</f>
        <v>#N/A</v>
      </c>
      <c r="L282" t="e">
        <f>INDEX('[1]CAS-SMILES'!A:E,MATCH('constituents-presence-cleaned'!G282,'[1]CAS-SMILES'!B:B,0),5)</f>
        <v>#N/A</v>
      </c>
    </row>
    <row r="283" spans="1:12">
      <c r="A283" s="16" t="s">
        <v>1738</v>
      </c>
      <c r="B283" s="16" t="s">
        <v>1737</v>
      </c>
      <c r="C283" s="17" t="s">
        <v>329</v>
      </c>
      <c r="D283" t="s">
        <v>1086</v>
      </c>
      <c r="F283">
        <v>0.32700000000000001</v>
      </c>
      <c r="G283" s="22" t="s">
        <v>1085</v>
      </c>
      <c r="J283" t="s">
        <v>0</v>
      </c>
      <c r="K283" t="e">
        <f>INDEX('[1]CAS-SMILES'!A:E,MATCH('constituents-presence-cleaned'!G283,'[1]CAS-SMILES'!B:B,0),4)</f>
        <v>#N/A</v>
      </c>
      <c r="L283" t="e">
        <f>INDEX('[1]CAS-SMILES'!A:E,MATCH('constituents-presence-cleaned'!G283,'[1]CAS-SMILES'!B:B,0),5)</f>
        <v>#N/A</v>
      </c>
    </row>
    <row r="284" spans="1:12">
      <c r="A284" s="16" t="s">
        <v>1738</v>
      </c>
      <c r="B284" s="16" t="s">
        <v>1737</v>
      </c>
      <c r="C284" s="17" t="s">
        <v>329</v>
      </c>
      <c r="D284" t="s">
        <v>1622</v>
      </c>
      <c r="F284">
        <v>0.52159999999999995</v>
      </c>
      <c r="G284" s="22" t="s">
        <v>1083</v>
      </c>
      <c r="J284" t="s">
        <v>0</v>
      </c>
      <c r="K284" t="e">
        <f>INDEX('[1]CAS-SMILES'!A:E,MATCH('constituents-presence-cleaned'!G284,'[1]CAS-SMILES'!B:B,0),4)</f>
        <v>#N/A</v>
      </c>
      <c r="L284" t="e">
        <f>INDEX('[1]CAS-SMILES'!A:E,MATCH('constituents-presence-cleaned'!G284,'[1]CAS-SMILES'!B:B,0),5)</f>
        <v>#N/A</v>
      </c>
    </row>
    <row r="285" spans="1:12">
      <c r="A285" s="16" t="s">
        <v>1738</v>
      </c>
      <c r="B285" s="16" t="s">
        <v>1737</v>
      </c>
      <c r="C285" s="17" t="s">
        <v>329</v>
      </c>
      <c r="D285" t="s">
        <v>1640</v>
      </c>
      <c r="F285">
        <v>0.96089999999999998</v>
      </c>
      <c r="G285" s="22" t="s">
        <v>1635</v>
      </c>
      <c r="J285" t="s">
        <v>0</v>
      </c>
      <c r="K285" t="e">
        <f>INDEX('[1]CAS-SMILES'!A:E,MATCH('constituents-presence-cleaned'!G285,'[1]CAS-SMILES'!B:B,0),4)</f>
        <v>#N/A</v>
      </c>
      <c r="L285" t="e">
        <f>INDEX('[1]CAS-SMILES'!A:E,MATCH('constituents-presence-cleaned'!G285,'[1]CAS-SMILES'!B:B,0),5)</f>
        <v>#N/A</v>
      </c>
    </row>
    <row r="286" spans="1:12">
      <c r="A286" s="16" t="s">
        <v>1738</v>
      </c>
      <c r="B286" s="16" t="s">
        <v>1737</v>
      </c>
      <c r="C286" s="17" t="s">
        <v>329</v>
      </c>
      <c r="D286" t="s">
        <v>1628</v>
      </c>
      <c r="F286">
        <v>0.8629</v>
      </c>
      <c r="G286" s="22" t="s">
        <v>1626</v>
      </c>
      <c r="J286" t="s">
        <v>0</v>
      </c>
      <c r="K286" t="e">
        <f>INDEX('[1]CAS-SMILES'!A:E,MATCH('constituents-presence-cleaned'!G286,'[1]CAS-SMILES'!B:B,0),4)</f>
        <v>#N/A</v>
      </c>
      <c r="L286" t="e">
        <f>INDEX('[1]CAS-SMILES'!A:E,MATCH('constituents-presence-cleaned'!G286,'[1]CAS-SMILES'!B:B,0),5)</f>
        <v>#N/A</v>
      </c>
    </row>
    <row r="287" spans="1:12">
      <c r="A287" s="16" t="s">
        <v>1738</v>
      </c>
      <c r="B287" s="16" t="s">
        <v>1737</v>
      </c>
      <c r="C287" s="17" t="s">
        <v>329</v>
      </c>
      <c r="D287" t="s">
        <v>1620</v>
      </c>
      <c r="F287">
        <v>1.3358000000000001</v>
      </c>
      <c r="G287" s="22" t="s">
        <v>1036</v>
      </c>
      <c r="J287" t="s">
        <v>0</v>
      </c>
      <c r="K287" t="e">
        <f>INDEX('[1]CAS-SMILES'!A:E,MATCH('constituents-presence-cleaned'!G287,'[1]CAS-SMILES'!B:B,0),4)</f>
        <v>#N/A</v>
      </c>
      <c r="L287" t="e">
        <f>INDEX('[1]CAS-SMILES'!A:E,MATCH('constituents-presence-cleaned'!G287,'[1]CAS-SMILES'!B:B,0),5)</f>
        <v>#N/A</v>
      </c>
    </row>
    <row r="288" spans="1:12">
      <c r="A288" s="16" t="s">
        <v>1738</v>
      </c>
      <c r="B288" s="16" t="s">
        <v>1737</v>
      </c>
      <c r="C288" s="17" t="s">
        <v>329</v>
      </c>
      <c r="D288" t="s">
        <v>1598</v>
      </c>
      <c r="F288">
        <v>6.0488999999999997</v>
      </c>
      <c r="G288" s="22" t="s">
        <v>884</v>
      </c>
      <c r="J288" t="s">
        <v>0</v>
      </c>
      <c r="K288" t="e">
        <f>INDEX('[1]CAS-SMILES'!A:E,MATCH('constituents-presence-cleaned'!G288,'[1]CAS-SMILES'!B:B,0),4)</f>
        <v>#N/A</v>
      </c>
      <c r="L288" t="e">
        <f>INDEX('[1]CAS-SMILES'!A:E,MATCH('constituents-presence-cleaned'!G288,'[1]CAS-SMILES'!B:B,0),5)</f>
        <v>#N/A</v>
      </c>
    </row>
    <row r="289" spans="1:12">
      <c r="A289" s="16" t="s">
        <v>1738</v>
      </c>
      <c r="B289" s="16" t="s">
        <v>1737</v>
      </c>
      <c r="C289" s="17" t="s">
        <v>329</v>
      </c>
      <c r="D289" t="s">
        <v>1582</v>
      </c>
      <c r="F289">
        <v>1.1007</v>
      </c>
      <c r="G289" s="22" t="s">
        <v>1742</v>
      </c>
      <c r="J289" t="s">
        <v>0</v>
      </c>
      <c r="K289" t="e">
        <f>INDEX('[1]CAS-SMILES'!A:E,MATCH('constituents-presence-cleaned'!G289,'[1]CAS-SMILES'!B:B,0),4)</f>
        <v>#N/A</v>
      </c>
      <c r="L289" t="e">
        <f>INDEX('[1]CAS-SMILES'!A:E,MATCH('constituents-presence-cleaned'!G289,'[1]CAS-SMILES'!B:B,0),5)</f>
        <v>#N/A</v>
      </c>
    </row>
    <row r="290" spans="1:12">
      <c r="A290" s="16" t="s">
        <v>1738</v>
      </c>
      <c r="B290" s="16" t="s">
        <v>1737</v>
      </c>
      <c r="C290" s="17" t="s">
        <v>329</v>
      </c>
      <c r="D290" t="s">
        <v>1552</v>
      </c>
      <c r="F290">
        <v>1.5592999999999999</v>
      </c>
      <c r="G290" s="22" t="s">
        <v>1032</v>
      </c>
      <c r="J290" t="s">
        <v>0</v>
      </c>
      <c r="K290" t="e">
        <f>INDEX('[1]CAS-SMILES'!A:E,MATCH('constituents-presence-cleaned'!G290,'[1]CAS-SMILES'!B:B,0),4)</f>
        <v>#N/A</v>
      </c>
      <c r="L290" t="e">
        <f>INDEX('[1]CAS-SMILES'!A:E,MATCH('constituents-presence-cleaned'!G290,'[1]CAS-SMILES'!B:B,0),5)</f>
        <v>#N/A</v>
      </c>
    </row>
    <row r="291" spans="1:12">
      <c r="A291" s="16" t="s">
        <v>1738</v>
      </c>
      <c r="B291" s="16" t="s">
        <v>1737</v>
      </c>
      <c r="C291" s="17" t="s">
        <v>329</v>
      </c>
      <c r="D291" t="s">
        <v>1509</v>
      </c>
      <c r="F291">
        <v>1.6431</v>
      </c>
      <c r="G291" s="22" t="s">
        <v>888</v>
      </c>
      <c r="J291" t="s">
        <v>0</v>
      </c>
      <c r="K291" t="e">
        <f>INDEX('[1]CAS-SMILES'!A:E,MATCH('constituents-presence-cleaned'!G291,'[1]CAS-SMILES'!B:B,0),4)</f>
        <v>#N/A</v>
      </c>
      <c r="L291" t="e">
        <f>INDEX('[1]CAS-SMILES'!A:E,MATCH('constituents-presence-cleaned'!G291,'[1]CAS-SMILES'!B:B,0),5)</f>
        <v>#N/A</v>
      </c>
    </row>
    <row r="292" spans="1:12">
      <c r="A292" s="16" t="s">
        <v>1738</v>
      </c>
      <c r="B292" s="16" t="s">
        <v>1737</v>
      </c>
      <c r="C292" s="17" t="s">
        <v>329</v>
      </c>
      <c r="D292" t="s">
        <v>1507</v>
      </c>
      <c r="F292">
        <v>4.3663999999999996</v>
      </c>
      <c r="G292" s="22" t="s">
        <v>880</v>
      </c>
      <c r="J292" t="s">
        <v>0</v>
      </c>
      <c r="K292" t="e">
        <f>INDEX('[1]CAS-SMILES'!A:E,MATCH('constituents-presence-cleaned'!G292,'[1]CAS-SMILES'!B:B,0),4)</f>
        <v>#N/A</v>
      </c>
      <c r="L292" t="e">
        <f>INDEX('[1]CAS-SMILES'!A:E,MATCH('constituents-presence-cleaned'!G292,'[1]CAS-SMILES'!B:B,0),5)</f>
        <v>#N/A</v>
      </c>
    </row>
    <row r="293" spans="1:12">
      <c r="A293" s="16" t="s">
        <v>1738</v>
      </c>
      <c r="B293" s="16" t="s">
        <v>1737</v>
      </c>
      <c r="C293" s="17" t="s">
        <v>329</v>
      </c>
      <c r="D293" t="s">
        <v>1505</v>
      </c>
      <c r="F293">
        <v>1.8613999999999999</v>
      </c>
      <c r="G293" s="22" t="s">
        <v>960</v>
      </c>
      <c r="J293" t="s">
        <v>0</v>
      </c>
      <c r="K293" t="e">
        <f>INDEX('[1]CAS-SMILES'!A:E,MATCH('constituents-presence-cleaned'!G293,'[1]CAS-SMILES'!B:B,0),4)</f>
        <v>#N/A</v>
      </c>
      <c r="L293" t="e">
        <f>INDEX('[1]CAS-SMILES'!A:E,MATCH('constituents-presence-cleaned'!G293,'[1]CAS-SMILES'!B:B,0),5)</f>
        <v>#N/A</v>
      </c>
    </row>
    <row r="294" spans="1:12">
      <c r="A294" s="16" t="s">
        <v>1738</v>
      </c>
      <c r="B294" s="16" t="s">
        <v>1737</v>
      </c>
      <c r="C294" s="17" t="s">
        <v>329</v>
      </c>
      <c r="D294" t="s">
        <v>1481</v>
      </c>
      <c r="F294">
        <v>2.2145000000000001</v>
      </c>
      <c r="G294" s="22" t="s">
        <v>962</v>
      </c>
      <c r="J294" t="s">
        <v>0</v>
      </c>
      <c r="K294" t="e">
        <f>INDEX('[1]CAS-SMILES'!A:E,MATCH('constituents-presence-cleaned'!G294,'[1]CAS-SMILES'!B:B,0),4)</f>
        <v>#N/A</v>
      </c>
      <c r="L294" t="e">
        <f>INDEX('[1]CAS-SMILES'!A:E,MATCH('constituents-presence-cleaned'!G294,'[1]CAS-SMILES'!B:B,0),5)</f>
        <v>#N/A</v>
      </c>
    </row>
    <row r="295" spans="1:12">
      <c r="A295" s="16" t="s">
        <v>1738</v>
      </c>
      <c r="B295" s="16" t="s">
        <v>1737</v>
      </c>
      <c r="C295" s="17" t="s">
        <v>329</v>
      </c>
      <c r="D295" t="s">
        <v>1470</v>
      </c>
      <c r="F295">
        <v>0.57909999999999995</v>
      </c>
      <c r="G295" s="22" t="s">
        <v>1741</v>
      </c>
      <c r="J295" t="s">
        <v>0</v>
      </c>
      <c r="K295" t="e">
        <f>INDEX('[1]CAS-SMILES'!A:E,MATCH('constituents-presence-cleaned'!G295,'[1]CAS-SMILES'!B:B,0),4)</f>
        <v>#N/A</v>
      </c>
      <c r="L295" t="e">
        <f>INDEX('[1]CAS-SMILES'!A:E,MATCH('constituents-presence-cleaned'!G295,'[1]CAS-SMILES'!B:B,0),5)</f>
        <v>#N/A</v>
      </c>
    </row>
    <row r="296" spans="1:12">
      <c r="A296" s="16" t="s">
        <v>1738</v>
      </c>
      <c r="B296" s="16" t="s">
        <v>1737</v>
      </c>
      <c r="C296" s="17" t="s">
        <v>329</v>
      </c>
      <c r="D296" t="s">
        <v>1436</v>
      </c>
      <c r="F296">
        <v>1.2836000000000001</v>
      </c>
      <c r="G296" s="22" t="s">
        <v>908</v>
      </c>
      <c r="J296" t="s">
        <v>0</v>
      </c>
      <c r="K296" t="e">
        <f>INDEX('[1]CAS-SMILES'!A:E,MATCH('constituents-presence-cleaned'!G296,'[1]CAS-SMILES'!B:B,0),4)</f>
        <v>#N/A</v>
      </c>
      <c r="L296" t="e">
        <f>INDEX('[1]CAS-SMILES'!A:E,MATCH('constituents-presence-cleaned'!G296,'[1]CAS-SMILES'!B:B,0),5)</f>
        <v>#N/A</v>
      </c>
    </row>
    <row r="297" spans="1:12">
      <c r="A297" s="16" t="s">
        <v>1738</v>
      </c>
      <c r="B297" s="16" t="s">
        <v>1737</v>
      </c>
      <c r="C297" s="17" t="s">
        <v>329</v>
      </c>
      <c r="D297" t="s">
        <v>1740</v>
      </c>
      <c r="F297">
        <v>0.4824</v>
      </c>
      <c r="G297" s="22" t="s">
        <v>876</v>
      </c>
      <c r="J297" t="s">
        <v>0</v>
      </c>
      <c r="K297" t="e">
        <f>INDEX('[1]CAS-SMILES'!A:E,MATCH('constituents-presence-cleaned'!G297,'[1]CAS-SMILES'!B:B,0),4)</f>
        <v>#N/A</v>
      </c>
      <c r="L297" t="e">
        <f>INDEX('[1]CAS-SMILES'!A:E,MATCH('constituents-presence-cleaned'!G297,'[1]CAS-SMILES'!B:B,0),5)</f>
        <v>#N/A</v>
      </c>
    </row>
    <row r="298" spans="1:12">
      <c r="A298" s="16" t="s">
        <v>1738</v>
      </c>
      <c r="B298" s="16" t="s">
        <v>1737</v>
      </c>
      <c r="C298" s="17" t="s">
        <v>329</v>
      </c>
      <c r="D298" t="s">
        <v>956</v>
      </c>
      <c r="F298">
        <v>0.5292</v>
      </c>
      <c r="G298" s="22" t="s">
        <v>920</v>
      </c>
      <c r="J298" t="s">
        <v>0</v>
      </c>
      <c r="K298" t="e">
        <f>INDEX('[1]CAS-SMILES'!A:E,MATCH('constituents-presence-cleaned'!G298,'[1]CAS-SMILES'!B:B,0),4)</f>
        <v>#N/A</v>
      </c>
      <c r="L298" t="e">
        <f>INDEX('[1]CAS-SMILES'!A:E,MATCH('constituents-presence-cleaned'!G298,'[1]CAS-SMILES'!B:B,0),5)</f>
        <v>#N/A</v>
      </c>
    </row>
    <row r="299" spans="1:12">
      <c r="A299" s="16" t="s">
        <v>1738</v>
      </c>
      <c r="B299" s="16" t="s">
        <v>1737</v>
      </c>
      <c r="C299" s="17" t="s">
        <v>329</v>
      </c>
      <c r="D299" t="s">
        <v>1739</v>
      </c>
      <c r="E299">
        <v>3.3999999999999998E-3</v>
      </c>
      <c r="F299">
        <v>3.3999999999999998E-3</v>
      </c>
      <c r="G299" t="s">
        <v>1130</v>
      </c>
      <c r="J299" t="s">
        <v>0</v>
      </c>
      <c r="K299" t="e">
        <f>INDEX('[1]CAS-SMILES'!A:E,MATCH('constituents-presence-cleaned'!G299,'[1]CAS-SMILES'!B:B,0),4)</f>
        <v>#N/A</v>
      </c>
      <c r="L299" t="e">
        <f>INDEX('[1]CAS-SMILES'!A:E,MATCH('constituents-presence-cleaned'!G299,'[1]CAS-SMILES'!B:B,0),5)</f>
        <v>#N/A</v>
      </c>
    </row>
    <row r="300" spans="1:12">
      <c r="A300" s="16" t="s">
        <v>1738</v>
      </c>
      <c r="B300" s="16" t="s">
        <v>1737</v>
      </c>
      <c r="C300" s="17" t="s">
        <v>329</v>
      </c>
      <c r="D300" t="s">
        <v>1098</v>
      </c>
      <c r="F300">
        <v>1.611</v>
      </c>
      <c r="G300" t="s">
        <v>1097</v>
      </c>
      <c r="J300" t="s">
        <v>0</v>
      </c>
      <c r="K300" t="e">
        <f>INDEX('[1]CAS-SMILES'!A:E,MATCH('constituents-presence-cleaned'!G300,'[1]CAS-SMILES'!B:B,0),4)</f>
        <v>#N/A</v>
      </c>
      <c r="L300" t="e">
        <f>INDEX('[1]CAS-SMILES'!A:E,MATCH('constituents-presence-cleaned'!G300,'[1]CAS-SMILES'!B:B,0),5)</f>
        <v>#N/A</v>
      </c>
    </row>
    <row r="301" spans="1:12">
      <c r="A301" s="16" t="s">
        <v>345</v>
      </c>
      <c r="B301" s="16" t="s">
        <v>342</v>
      </c>
      <c r="C301" s="17" t="s">
        <v>329</v>
      </c>
      <c r="D301" t="s">
        <v>1432</v>
      </c>
      <c r="F301">
        <v>42.514000000000003</v>
      </c>
      <c r="G301" t="s">
        <v>1431</v>
      </c>
      <c r="J301" t="s">
        <v>0</v>
      </c>
      <c r="K301" t="e">
        <f>INDEX('[1]CAS-SMILES'!A:E,MATCH('constituents-presence-cleaned'!G301,'[1]CAS-SMILES'!B:B,0),4)</f>
        <v>#N/A</v>
      </c>
      <c r="L301" t="e">
        <f>INDEX('[1]CAS-SMILES'!A:E,MATCH('constituents-presence-cleaned'!G301,'[1]CAS-SMILES'!B:B,0),5)</f>
        <v>#N/A</v>
      </c>
    </row>
    <row r="302" spans="1:12">
      <c r="A302" s="16" t="s">
        <v>345</v>
      </c>
      <c r="B302" s="16" t="s">
        <v>342</v>
      </c>
      <c r="C302" s="17" t="s">
        <v>329</v>
      </c>
      <c r="D302" s="19" t="s">
        <v>1428</v>
      </c>
      <c r="F302" s="19">
        <v>2.9426000000000001</v>
      </c>
      <c r="G302" t="s">
        <v>1427</v>
      </c>
      <c r="J302" t="s">
        <v>0</v>
      </c>
      <c r="K302" t="e">
        <f>INDEX('[1]CAS-SMILES'!A:E,MATCH('constituents-presence-cleaned'!G302,'[1]CAS-SMILES'!B:B,0),4)</f>
        <v>#N/A</v>
      </c>
      <c r="L302" t="e">
        <f>INDEX('[1]CAS-SMILES'!A:E,MATCH('constituents-presence-cleaned'!G302,'[1]CAS-SMILES'!B:B,0),5)</f>
        <v>#N/A</v>
      </c>
    </row>
    <row r="303" spans="1:12">
      <c r="A303" s="16" t="s">
        <v>345</v>
      </c>
      <c r="B303" s="16" t="s">
        <v>342</v>
      </c>
      <c r="C303" s="17" t="s">
        <v>329</v>
      </c>
      <c r="D303" s="19" t="s">
        <v>1424</v>
      </c>
      <c r="F303" s="19">
        <v>13.4018</v>
      </c>
      <c r="G303" t="s">
        <v>1423</v>
      </c>
      <c r="J303" t="s">
        <v>0</v>
      </c>
      <c r="K303" t="e">
        <f>INDEX('[1]CAS-SMILES'!A:E,MATCH('constituents-presence-cleaned'!G303,'[1]CAS-SMILES'!B:B,0),4)</f>
        <v>#N/A</v>
      </c>
      <c r="L303" t="e">
        <f>INDEX('[1]CAS-SMILES'!A:E,MATCH('constituents-presence-cleaned'!G303,'[1]CAS-SMILES'!B:B,0),5)</f>
        <v>#N/A</v>
      </c>
    </row>
    <row r="304" spans="1:12">
      <c r="A304" s="16" t="s">
        <v>345</v>
      </c>
      <c r="B304" s="16" t="s">
        <v>342</v>
      </c>
      <c r="C304" s="17" t="s">
        <v>329</v>
      </c>
      <c r="D304" s="19" t="s">
        <v>1422</v>
      </c>
      <c r="F304" s="19">
        <v>7.7092999999999998</v>
      </c>
      <c r="G304" t="s">
        <v>1421</v>
      </c>
      <c r="J304" t="s">
        <v>0</v>
      </c>
      <c r="K304" t="e">
        <f>INDEX('[1]CAS-SMILES'!A:E,MATCH('constituents-presence-cleaned'!G304,'[1]CAS-SMILES'!B:B,0),4)</f>
        <v>#N/A</v>
      </c>
      <c r="L304" t="e">
        <f>INDEX('[1]CAS-SMILES'!A:E,MATCH('constituents-presence-cleaned'!G304,'[1]CAS-SMILES'!B:B,0),5)</f>
        <v>#N/A</v>
      </c>
    </row>
    <row r="305" spans="1:12">
      <c r="A305" s="16" t="s">
        <v>345</v>
      </c>
      <c r="B305" s="16" t="s">
        <v>342</v>
      </c>
      <c r="C305" s="17" t="s">
        <v>329</v>
      </c>
      <c r="D305" s="19" t="s">
        <v>1420</v>
      </c>
      <c r="F305" s="19">
        <v>6.7766999999999999</v>
      </c>
      <c r="G305" t="s">
        <v>1419</v>
      </c>
      <c r="J305" t="s">
        <v>0</v>
      </c>
      <c r="K305" t="e">
        <f>INDEX('[1]CAS-SMILES'!A:E,MATCH('constituents-presence-cleaned'!G305,'[1]CAS-SMILES'!B:B,0),4)</f>
        <v>#N/A</v>
      </c>
      <c r="L305" t="e">
        <f>INDEX('[1]CAS-SMILES'!A:E,MATCH('constituents-presence-cleaned'!G305,'[1]CAS-SMILES'!B:B,0),5)</f>
        <v>#N/A</v>
      </c>
    </row>
    <row r="306" spans="1:12">
      <c r="A306" s="20" t="s">
        <v>1438</v>
      </c>
      <c r="B306" s="20" t="s">
        <v>1437</v>
      </c>
      <c r="C306" t="s">
        <v>329</v>
      </c>
      <c r="D306" t="s">
        <v>1736</v>
      </c>
      <c r="E306" t="s">
        <v>1735</v>
      </c>
      <c r="F306">
        <v>7.7000000000000002E-3</v>
      </c>
      <c r="G306" t="s">
        <v>1014</v>
      </c>
      <c r="J306" t="s">
        <v>0</v>
      </c>
      <c r="K306" t="e">
        <f>INDEX('[1]CAS-SMILES'!A:E,MATCH('constituents-presence-cleaned'!G306,'[1]CAS-SMILES'!B:B,0),4)</f>
        <v>#N/A</v>
      </c>
      <c r="L306" t="e">
        <f>INDEX('[1]CAS-SMILES'!A:E,MATCH('constituents-presence-cleaned'!G306,'[1]CAS-SMILES'!B:B,0),5)</f>
        <v>#N/A</v>
      </c>
    </row>
    <row r="307" spans="1:12">
      <c r="A307" s="20" t="s">
        <v>1438</v>
      </c>
      <c r="B307" s="20" t="s">
        <v>1437</v>
      </c>
      <c r="C307" t="s">
        <v>329</v>
      </c>
      <c r="D307" t="s">
        <v>1734</v>
      </c>
      <c r="E307" t="s">
        <v>1733</v>
      </c>
      <c r="F307">
        <v>4.4999999999999997E-3</v>
      </c>
      <c r="G307" t="s">
        <v>1732</v>
      </c>
      <c r="J307" t="s">
        <v>0</v>
      </c>
      <c r="K307" t="e">
        <f>INDEX('[1]CAS-SMILES'!A:E,MATCH('constituents-presence-cleaned'!G307,'[1]CAS-SMILES'!B:B,0),4)</f>
        <v>#N/A</v>
      </c>
      <c r="L307" t="e">
        <f>INDEX('[1]CAS-SMILES'!A:E,MATCH('constituents-presence-cleaned'!G307,'[1]CAS-SMILES'!B:B,0),5)</f>
        <v>#N/A</v>
      </c>
    </row>
    <row r="308" spans="1:12">
      <c r="A308" s="20" t="s">
        <v>1438</v>
      </c>
      <c r="B308" s="20" t="s">
        <v>1437</v>
      </c>
      <c r="C308" t="s">
        <v>329</v>
      </c>
      <c r="D308" t="s">
        <v>1731</v>
      </c>
      <c r="E308" t="s">
        <v>1730</v>
      </c>
      <c r="F308">
        <v>4.1300000000000003E-2</v>
      </c>
      <c r="G308" t="s">
        <v>912</v>
      </c>
      <c r="J308" t="s">
        <v>0</v>
      </c>
      <c r="K308" t="e">
        <f>INDEX('[1]CAS-SMILES'!A:E,MATCH('constituents-presence-cleaned'!G308,'[1]CAS-SMILES'!B:B,0),4)</f>
        <v>#N/A</v>
      </c>
      <c r="L308" t="e">
        <f>INDEX('[1]CAS-SMILES'!A:E,MATCH('constituents-presence-cleaned'!G308,'[1]CAS-SMILES'!B:B,0),5)</f>
        <v>#N/A</v>
      </c>
    </row>
    <row r="309" spans="1:12">
      <c r="A309" s="20" t="s">
        <v>1438</v>
      </c>
      <c r="B309" s="20" t="s">
        <v>1437</v>
      </c>
      <c r="C309" t="s">
        <v>329</v>
      </c>
      <c r="D309" t="s">
        <v>1098</v>
      </c>
      <c r="E309" t="s">
        <v>1729</v>
      </c>
      <c r="F309">
        <v>0.29370000000000002</v>
      </c>
      <c r="G309" t="s">
        <v>1097</v>
      </c>
      <c r="J309" t="s">
        <v>0</v>
      </c>
      <c r="K309" t="e">
        <f>INDEX('[1]CAS-SMILES'!A:E,MATCH('constituents-presence-cleaned'!G309,'[1]CAS-SMILES'!B:B,0),4)</f>
        <v>#N/A</v>
      </c>
      <c r="L309" t="e">
        <f>INDEX('[1]CAS-SMILES'!A:E,MATCH('constituents-presence-cleaned'!G309,'[1]CAS-SMILES'!B:B,0),5)</f>
        <v>#N/A</v>
      </c>
    </row>
    <row r="310" spans="1:12">
      <c r="A310" s="20" t="s">
        <v>1438</v>
      </c>
      <c r="B310" s="20" t="s">
        <v>1437</v>
      </c>
      <c r="C310" t="s">
        <v>329</v>
      </c>
      <c r="D310" t="s">
        <v>1050</v>
      </c>
      <c r="E310" t="s">
        <v>1728</v>
      </c>
      <c r="F310">
        <v>2.1070000000000002</v>
      </c>
      <c r="G310" t="s">
        <v>1049</v>
      </c>
      <c r="J310" t="s">
        <v>0</v>
      </c>
      <c r="K310" t="e">
        <f>INDEX('[1]CAS-SMILES'!A:E,MATCH('constituents-presence-cleaned'!G310,'[1]CAS-SMILES'!B:B,0),4)</f>
        <v>#N/A</v>
      </c>
      <c r="L310" t="e">
        <f>INDEX('[1]CAS-SMILES'!A:E,MATCH('constituents-presence-cleaned'!G310,'[1]CAS-SMILES'!B:B,0),5)</f>
        <v>#N/A</v>
      </c>
    </row>
    <row r="311" spans="1:12">
      <c r="A311" s="20" t="s">
        <v>1438</v>
      </c>
      <c r="B311" s="20" t="s">
        <v>1437</v>
      </c>
      <c r="C311" t="s">
        <v>329</v>
      </c>
      <c r="D311" t="s">
        <v>1727</v>
      </c>
      <c r="E311" t="s">
        <v>1726</v>
      </c>
      <c r="F311">
        <v>1.6299999999999999E-2</v>
      </c>
      <c r="G311" t="s">
        <v>1725</v>
      </c>
      <c r="J311" t="s">
        <v>0</v>
      </c>
      <c r="K311" t="e">
        <f>INDEX('[1]CAS-SMILES'!A:E,MATCH('constituents-presence-cleaned'!G311,'[1]CAS-SMILES'!B:B,0),4)</f>
        <v>#N/A</v>
      </c>
      <c r="L311" t="e">
        <f>INDEX('[1]CAS-SMILES'!A:E,MATCH('constituents-presence-cleaned'!G311,'[1]CAS-SMILES'!B:B,0),5)</f>
        <v>#N/A</v>
      </c>
    </row>
    <row r="312" spans="1:12">
      <c r="A312" s="20" t="s">
        <v>1438</v>
      </c>
      <c r="B312" s="20" t="s">
        <v>1437</v>
      </c>
      <c r="C312" t="s">
        <v>329</v>
      </c>
      <c r="D312" t="s">
        <v>1062</v>
      </c>
      <c r="E312" t="s">
        <v>1724</v>
      </c>
      <c r="F312">
        <v>1.8983000000000001</v>
      </c>
      <c r="G312" t="s">
        <v>1061</v>
      </c>
      <c r="J312" t="s">
        <v>0</v>
      </c>
      <c r="K312" t="e">
        <f>INDEX('[1]CAS-SMILES'!A:E,MATCH('constituents-presence-cleaned'!G312,'[1]CAS-SMILES'!B:B,0),4)</f>
        <v>#N/A</v>
      </c>
      <c r="L312" t="e">
        <f>INDEX('[1]CAS-SMILES'!A:E,MATCH('constituents-presence-cleaned'!G312,'[1]CAS-SMILES'!B:B,0),5)</f>
        <v>#N/A</v>
      </c>
    </row>
    <row r="313" spans="1:12">
      <c r="A313" s="20" t="s">
        <v>1438</v>
      </c>
      <c r="B313" s="20" t="s">
        <v>1437</v>
      </c>
      <c r="C313" t="s">
        <v>329</v>
      </c>
      <c r="D313" t="s">
        <v>1717</v>
      </c>
      <c r="E313" t="s">
        <v>1723</v>
      </c>
      <c r="F313">
        <v>8.8999999999999999E-3</v>
      </c>
      <c r="G313" s="22" t="s">
        <v>1722</v>
      </c>
      <c r="J313" t="s">
        <v>0</v>
      </c>
      <c r="K313" t="e">
        <f>INDEX('[1]CAS-SMILES'!A:E,MATCH('constituents-presence-cleaned'!G313,'[1]CAS-SMILES'!B:B,0),4)</f>
        <v>#N/A</v>
      </c>
      <c r="L313" t="e">
        <f>INDEX('[1]CAS-SMILES'!A:E,MATCH('constituents-presence-cleaned'!G313,'[1]CAS-SMILES'!B:B,0),5)</f>
        <v>#N/A</v>
      </c>
    </row>
    <row r="314" spans="1:12">
      <c r="A314" s="20" t="s">
        <v>1438</v>
      </c>
      <c r="B314" s="20" t="s">
        <v>1437</v>
      </c>
      <c r="C314" t="s">
        <v>329</v>
      </c>
      <c r="D314" t="s">
        <v>1721</v>
      </c>
      <c r="E314" t="s">
        <v>1679</v>
      </c>
      <c r="F314">
        <v>6.3E-3</v>
      </c>
      <c r="G314" t="s">
        <v>1720</v>
      </c>
      <c r="J314" t="s">
        <v>0</v>
      </c>
      <c r="K314" t="e">
        <f>INDEX('[1]CAS-SMILES'!A:E,MATCH('constituents-presence-cleaned'!G314,'[1]CAS-SMILES'!B:B,0),4)</f>
        <v>#N/A</v>
      </c>
      <c r="L314" t="e">
        <f>INDEX('[1]CAS-SMILES'!A:E,MATCH('constituents-presence-cleaned'!G314,'[1]CAS-SMILES'!B:B,0),5)</f>
        <v>#N/A</v>
      </c>
    </row>
    <row r="315" spans="1:12">
      <c r="A315" s="20" t="s">
        <v>1438</v>
      </c>
      <c r="B315" s="20" t="s">
        <v>1437</v>
      </c>
      <c r="C315" t="s">
        <v>329</v>
      </c>
      <c r="D315" t="s">
        <v>1719</v>
      </c>
      <c r="E315" t="s">
        <v>1718</v>
      </c>
      <c r="F315">
        <v>2.7566999999999999</v>
      </c>
      <c r="G315" t="s">
        <v>947</v>
      </c>
      <c r="J315" t="s">
        <v>0</v>
      </c>
      <c r="K315" t="e">
        <f>INDEX('[1]CAS-SMILES'!A:E,MATCH('constituents-presence-cleaned'!G315,'[1]CAS-SMILES'!B:B,0),4)</f>
        <v>#N/A</v>
      </c>
      <c r="L315" t="e">
        <f>INDEX('[1]CAS-SMILES'!A:E,MATCH('constituents-presence-cleaned'!G315,'[1]CAS-SMILES'!B:B,0),5)</f>
        <v>#N/A</v>
      </c>
    </row>
    <row r="316" spans="1:12">
      <c r="A316" s="20" t="s">
        <v>1438</v>
      </c>
      <c r="B316" s="20" t="s">
        <v>1437</v>
      </c>
      <c r="C316" t="s">
        <v>329</v>
      </c>
      <c r="D316" t="s">
        <v>1717</v>
      </c>
      <c r="E316" t="s">
        <v>1716</v>
      </c>
      <c r="F316">
        <v>1.04E-2</v>
      </c>
      <c r="G316" t="s">
        <v>1715</v>
      </c>
      <c r="J316" t="s">
        <v>0</v>
      </c>
      <c r="K316" t="e">
        <f>INDEX('[1]CAS-SMILES'!A:E,MATCH('constituents-presence-cleaned'!G316,'[1]CAS-SMILES'!B:B,0),4)</f>
        <v>#N/A</v>
      </c>
      <c r="L316" t="e">
        <f>INDEX('[1]CAS-SMILES'!A:E,MATCH('constituents-presence-cleaned'!G316,'[1]CAS-SMILES'!B:B,0),5)</f>
        <v>#N/A</v>
      </c>
    </row>
    <row r="317" spans="1:12">
      <c r="A317" s="20" t="s">
        <v>1438</v>
      </c>
      <c r="B317" s="20" t="s">
        <v>1437</v>
      </c>
      <c r="C317" t="s">
        <v>329</v>
      </c>
      <c r="D317" t="s">
        <v>1714</v>
      </c>
      <c r="E317" t="s">
        <v>1713</v>
      </c>
      <c r="F317">
        <v>4.8999999999999998E-3</v>
      </c>
      <c r="G317" s="21" t="s">
        <v>1712</v>
      </c>
      <c r="J317" t="s">
        <v>0</v>
      </c>
      <c r="K317" t="e">
        <f>INDEX('[1]CAS-SMILES'!A:E,MATCH('constituents-presence-cleaned'!G317,'[1]CAS-SMILES'!B:B,0),4)</f>
        <v>#N/A</v>
      </c>
      <c r="L317" t="e">
        <f>INDEX('[1]CAS-SMILES'!A:E,MATCH('constituents-presence-cleaned'!G317,'[1]CAS-SMILES'!B:B,0),5)</f>
        <v>#N/A</v>
      </c>
    </row>
    <row r="318" spans="1:12">
      <c r="A318" s="20" t="s">
        <v>1438</v>
      </c>
      <c r="B318" s="20" t="s">
        <v>1437</v>
      </c>
      <c r="C318" t="s">
        <v>329</v>
      </c>
      <c r="D318" t="s">
        <v>1711</v>
      </c>
      <c r="E318" t="s">
        <v>1710</v>
      </c>
      <c r="F318">
        <v>1.77E-2</v>
      </c>
      <c r="G318" t="s">
        <v>1709</v>
      </c>
      <c r="J318" t="s">
        <v>0</v>
      </c>
      <c r="K318" t="e">
        <f>INDEX('[1]CAS-SMILES'!A:E,MATCH('constituents-presence-cleaned'!G318,'[1]CAS-SMILES'!B:B,0),4)</f>
        <v>#N/A</v>
      </c>
      <c r="L318" t="e">
        <f>INDEX('[1]CAS-SMILES'!A:E,MATCH('constituents-presence-cleaned'!G318,'[1]CAS-SMILES'!B:B,0),5)</f>
        <v>#N/A</v>
      </c>
    </row>
    <row r="319" spans="1:12">
      <c r="A319" s="20" t="s">
        <v>1438</v>
      </c>
      <c r="B319" s="20" t="s">
        <v>1437</v>
      </c>
      <c r="C319" t="s">
        <v>329</v>
      </c>
      <c r="D319" t="s">
        <v>1708</v>
      </c>
      <c r="E319" t="s">
        <v>1707</v>
      </c>
      <c r="F319">
        <v>1.39E-3</v>
      </c>
      <c r="G319" t="s">
        <v>1706</v>
      </c>
      <c r="J319" t="s">
        <v>0</v>
      </c>
      <c r="K319" t="e">
        <f>INDEX('[1]CAS-SMILES'!A:E,MATCH('constituents-presence-cleaned'!G319,'[1]CAS-SMILES'!B:B,0),4)</f>
        <v>#N/A</v>
      </c>
      <c r="L319" t="e">
        <f>INDEX('[1]CAS-SMILES'!A:E,MATCH('constituents-presence-cleaned'!G319,'[1]CAS-SMILES'!B:B,0),5)</f>
        <v>#N/A</v>
      </c>
    </row>
    <row r="320" spans="1:12">
      <c r="A320" s="20" t="s">
        <v>1438</v>
      </c>
      <c r="B320" s="20" t="s">
        <v>1437</v>
      </c>
      <c r="C320" t="s">
        <v>329</v>
      </c>
      <c r="D320" t="s">
        <v>1705</v>
      </c>
      <c r="E320" t="s">
        <v>1704</v>
      </c>
      <c r="F320">
        <v>4.5999999999999999E-3</v>
      </c>
      <c r="G320" t="s">
        <v>1703</v>
      </c>
      <c r="J320" t="s">
        <v>0</v>
      </c>
      <c r="K320" t="e">
        <f>INDEX('[1]CAS-SMILES'!A:E,MATCH('constituents-presence-cleaned'!G320,'[1]CAS-SMILES'!B:B,0),4)</f>
        <v>#N/A</v>
      </c>
      <c r="L320" t="e">
        <f>INDEX('[1]CAS-SMILES'!A:E,MATCH('constituents-presence-cleaned'!G320,'[1]CAS-SMILES'!B:B,0),5)</f>
        <v>#N/A</v>
      </c>
    </row>
    <row r="321" spans="1:12">
      <c r="A321" s="20" t="s">
        <v>1438</v>
      </c>
      <c r="B321" s="20" t="s">
        <v>1437</v>
      </c>
      <c r="C321" t="s">
        <v>329</v>
      </c>
      <c r="D321" t="s">
        <v>1702</v>
      </c>
      <c r="E321" t="s">
        <v>1701</v>
      </c>
      <c r="F321">
        <v>8.9999999999999993E-3</v>
      </c>
      <c r="G321" t="s">
        <v>1700</v>
      </c>
      <c r="J321" t="s">
        <v>0</v>
      </c>
      <c r="K321" t="e">
        <f>INDEX('[1]CAS-SMILES'!A:E,MATCH('constituents-presence-cleaned'!G321,'[1]CAS-SMILES'!B:B,0),4)</f>
        <v>#N/A</v>
      </c>
      <c r="L321" t="e">
        <f>INDEX('[1]CAS-SMILES'!A:E,MATCH('constituents-presence-cleaned'!G321,'[1]CAS-SMILES'!B:B,0),5)</f>
        <v>#N/A</v>
      </c>
    </row>
    <row r="322" spans="1:12">
      <c r="A322" s="20" t="s">
        <v>1438</v>
      </c>
      <c r="B322" s="20" t="s">
        <v>1437</v>
      </c>
      <c r="C322" t="s">
        <v>329</v>
      </c>
      <c r="D322" t="s">
        <v>1699</v>
      </c>
      <c r="E322" t="s">
        <v>1698</v>
      </c>
      <c r="F322">
        <v>7.1000000000000004E-3</v>
      </c>
      <c r="G322" t="s">
        <v>1697</v>
      </c>
      <c r="J322" t="s">
        <v>0</v>
      </c>
      <c r="K322" t="e">
        <f>INDEX('[1]CAS-SMILES'!A:E,MATCH('constituents-presence-cleaned'!G322,'[1]CAS-SMILES'!B:B,0),4)</f>
        <v>#N/A</v>
      </c>
      <c r="L322" t="e">
        <f>INDEX('[1]CAS-SMILES'!A:E,MATCH('constituents-presence-cleaned'!G322,'[1]CAS-SMILES'!B:B,0),5)</f>
        <v>#N/A</v>
      </c>
    </row>
    <row r="323" spans="1:12">
      <c r="A323" s="20" t="s">
        <v>1438</v>
      </c>
      <c r="B323" s="20" t="s">
        <v>1437</v>
      </c>
      <c r="C323" t="s">
        <v>329</v>
      </c>
      <c r="D323" t="s">
        <v>1696</v>
      </c>
      <c r="E323" t="s">
        <v>1695</v>
      </c>
      <c r="F323">
        <v>1.5100000000000001E-2</v>
      </c>
      <c r="G323" t="s">
        <v>1694</v>
      </c>
      <c r="J323" t="s">
        <v>0</v>
      </c>
      <c r="K323" t="e">
        <f>INDEX('[1]CAS-SMILES'!A:E,MATCH('constituents-presence-cleaned'!G323,'[1]CAS-SMILES'!B:B,0),4)</f>
        <v>#N/A</v>
      </c>
      <c r="L323" t="e">
        <f>INDEX('[1]CAS-SMILES'!A:E,MATCH('constituents-presence-cleaned'!G323,'[1]CAS-SMILES'!B:B,0),5)</f>
        <v>#N/A</v>
      </c>
    </row>
    <row r="324" spans="1:12">
      <c r="A324" s="20" t="s">
        <v>1438</v>
      </c>
      <c r="B324" s="20" t="s">
        <v>1437</v>
      </c>
      <c r="C324" t="s">
        <v>329</v>
      </c>
      <c r="D324" t="s">
        <v>1041</v>
      </c>
      <c r="E324" t="s">
        <v>1693</v>
      </c>
      <c r="F324">
        <v>5.5399999999999998E-2</v>
      </c>
      <c r="G324" t="s">
        <v>1040</v>
      </c>
      <c r="J324" t="s">
        <v>0</v>
      </c>
      <c r="K324" t="e">
        <f>INDEX('[1]CAS-SMILES'!A:E,MATCH('constituents-presence-cleaned'!G324,'[1]CAS-SMILES'!B:B,0),4)</f>
        <v>#N/A</v>
      </c>
      <c r="L324" t="e">
        <f>INDEX('[1]CAS-SMILES'!A:E,MATCH('constituents-presence-cleaned'!G324,'[1]CAS-SMILES'!B:B,0),5)</f>
        <v>#N/A</v>
      </c>
    </row>
    <row r="325" spans="1:12">
      <c r="A325" s="20" t="s">
        <v>1438</v>
      </c>
      <c r="B325" s="20" t="s">
        <v>1437</v>
      </c>
      <c r="C325" t="s">
        <v>329</v>
      </c>
      <c r="D325" t="s">
        <v>1692</v>
      </c>
      <c r="E325" t="s">
        <v>1691</v>
      </c>
      <c r="F325">
        <v>4.7770999999999999</v>
      </c>
      <c r="G325" t="s">
        <v>1045</v>
      </c>
      <c r="J325" t="s">
        <v>0</v>
      </c>
      <c r="K325" t="e">
        <f>INDEX('[1]CAS-SMILES'!A:E,MATCH('constituents-presence-cleaned'!G325,'[1]CAS-SMILES'!B:B,0),4)</f>
        <v>#N/A</v>
      </c>
      <c r="L325" t="e">
        <f>INDEX('[1]CAS-SMILES'!A:E,MATCH('constituents-presence-cleaned'!G325,'[1]CAS-SMILES'!B:B,0),5)</f>
        <v>#N/A</v>
      </c>
    </row>
    <row r="326" spans="1:12">
      <c r="A326" s="20" t="s">
        <v>1438</v>
      </c>
      <c r="B326" s="20" t="s">
        <v>1437</v>
      </c>
      <c r="C326" t="s">
        <v>329</v>
      </c>
      <c r="D326" t="s">
        <v>1096</v>
      </c>
      <c r="E326" t="s">
        <v>1690</v>
      </c>
      <c r="F326">
        <v>0.62949999999999995</v>
      </c>
      <c r="G326" t="s">
        <v>1095</v>
      </c>
      <c r="J326" t="s">
        <v>0</v>
      </c>
      <c r="K326" t="e">
        <f>INDEX('[1]CAS-SMILES'!A:E,MATCH('constituents-presence-cleaned'!G326,'[1]CAS-SMILES'!B:B,0),4)</f>
        <v>#N/A</v>
      </c>
      <c r="L326" t="e">
        <f>INDEX('[1]CAS-SMILES'!A:E,MATCH('constituents-presence-cleaned'!G326,'[1]CAS-SMILES'!B:B,0),5)</f>
        <v>#N/A</v>
      </c>
    </row>
    <row r="327" spans="1:12">
      <c r="A327" s="20" t="s">
        <v>1438</v>
      </c>
      <c r="B327" s="20" t="s">
        <v>1437</v>
      </c>
      <c r="C327" t="s">
        <v>329</v>
      </c>
      <c r="D327" t="s">
        <v>1094</v>
      </c>
      <c r="E327" t="s">
        <v>1689</v>
      </c>
      <c r="F327">
        <v>3.32E-2</v>
      </c>
      <c r="G327" t="s">
        <v>1093</v>
      </c>
      <c r="J327" t="s">
        <v>0</v>
      </c>
      <c r="K327" t="e">
        <f>INDEX('[1]CAS-SMILES'!A:E,MATCH('constituents-presence-cleaned'!G327,'[1]CAS-SMILES'!B:B,0),4)</f>
        <v>#N/A</v>
      </c>
      <c r="L327" t="e">
        <f>INDEX('[1]CAS-SMILES'!A:E,MATCH('constituents-presence-cleaned'!G327,'[1]CAS-SMILES'!B:B,0),5)</f>
        <v>#N/A</v>
      </c>
    </row>
    <row r="328" spans="1:12">
      <c r="A328" s="20" t="s">
        <v>1438</v>
      </c>
      <c r="B328" s="20" t="s">
        <v>1437</v>
      </c>
      <c r="C328" t="s">
        <v>329</v>
      </c>
      <c r="D328" t="s">
        <v>1688</v>
      </c>
      <c r="E328" t="s">
        <v>1687</v>
      </c>
      <c r="F328">
        <v>2.92E-2</v>
      </c>
      <c r="G328" t="s">
        <v>1047</v>
      </c>
      <c r="J328" t="s">
        <v>0</v>
      </c>
      <c r="K328" t="e">
        <f>INDEX('[1]CAS-SMILES'!A:E,MATCH('constituents-presence-cleaned'!G328,'[1]CAS-SMILES'!B:B,0),4)</f>
        <v>#N/A</v>
      </c>
      <c r="L328" t="e">
        <f>INDEX('[1]CAS-SMILES'!A:E,MATCH('constituents-presence-cleaned'!G328,'[1]CAS-SMILES'!B:B,0),5)</f>
        <v>#N/A</v>
      </c>
    </row>
    <row r="329" spans="1:12">
      <c r="A329" s="20" t="s">
        <v>1438</v>
      </c>
      <c r="B329" s="20" t="s">
        <v>1437</v>
      </c>
      <c r="C329" t="s">
        <v>329</v>
      </c>
      <c r="D329" t="s">
        <v>1686</v>
      </c>
      <c r="E329" t="s">
        <v>1685</v>
      </c>
      <c r="F329">
        <v>0.92710000000000004</v>
      </c>
      <c r="G329" t="s">
        <v>882</v>
      </c>
      <c r="J329" t="s">
        <v>0</v>
      </c>
      <c r="K329" t="e">
        <f>INDEX('[1]CAS-SMILES'!A:E,MATCH('constituents-presence-cleaned'!G329,'[1]CAS-SMILES'!B:B,0),4)</f>
        <v>#N/A</v>
      </c>
      <c r="L329" t="e">
        <f>INDEX('[1]CAS-SMILES'!A:E,MATCH('constituents-presence-cleaned'!G329,'[1]CAS-SMILES'!B:B,0),5)</f>
        <v>#N/A</v>
      </c>
    </row>
    <row r="330" spans="1:12">
      <c r="A330" s="20" t="s">
        <v>1438</v>
      </c>
      <c r="B330" s="20" t="s">
        <v>1437</v>
      </c>
      <c r="C330" t="s">
        <v>329</v>
      </c>
      <c r="D330" t="s">
        <v>1669</v>
      </c>
      <c r="E330" t="s">
        <v>1684</v>
      </c>
      <c r="F330">
        <v>1.6476</v>
      </c>
      <c r="G330" t="s">
        <v>1016</v>
      </c>
      <c r="J330" t="s">
        <v>0</v>
      </c>
      <c r="K330" t="e">
        <f>INDEX('[1]CAS-SMILES'!A:E,MATCH('constituents-presence-cleaned'!G330,'[1]CAS-SMILES'!B:B,0),4)</f>
        <v>#N/A</v>
      </c>
      <c r="L330" t="e">
        <f>INDEX('[1]CAS-SMILES'!A:E,MATCH('constituents-presence-cleaned'!G330,'[1]CAS-SMILES'!B:B,0),5)</f>
        <v>#N/A</v>
      </c>
    </row>
    <row r="331" spans="1:12">
      <c r="A331" s="20" t="s">
        <v>1438</v>
      </c>
      <c r="B331" s="20" t="s">
        <v>1437</v>
      </c>
      <c r="C331" t="s">
        <v>329</v>
      </c>
      <c r="D331" t="s">
        <v>1683</v>
      </c>
      <c r="E331" t="s">
        <v>1682</v>
      </c>
      <c r="F331">
        <v>7.7000000000000002E-3</v>
      </c>
      <c r="G331" t="s">
        <v>1681</v>
      </c>
      <c r="J331" t="s">
        <v>0</v>
      </c>
      <c r="K331" t="e">
        <f>INDEX('[1]CAS-SMILES'!A:E,MATCH('constituents-presence-cleaned'!G331,'[1]CAS-SMILES'!B:B,0),4)</f>
        <v>#N/A</v>
      </c>
      <c r="L331" t="e">
        <f>INDEX('[1]CAS-SMILES'!A:E,MATCH('constituents-presence-cleaned'!G331,'[1]CAS-SMILES'!B:B,0),5)</f>
        <v>#N/A</v>
      </c>
    </row>
    <row r="332" spans="1:12">
      <c r="A332" s="20" t="s">
        <v>1438</v>
      </c>
      <c r="B332" s="20" t="s">
        <v>1437</v>
      </c>
      <c r="C332" t="s">
        <v>329</v>
      </c>
      <c r="D332" t="s">
        <v>1680</v>
      </c>
      <c r="E332" t="s">
        <v>1679</v>
      </c>
      <c r="F332">
        <v>6.3E-3</v>
      </c>
      <c r="G332" t="s">
        <v>1678</v>
      </c>
      <c r="J332" t="s">
        <v>0</v>
      </c>
      <c r="K332" t="e">
        <f>INDEX('[1]CAS-SMILES'!A:E,MATCH('constituents-presence-cleaned'!G332,'[1]CAS-SMILES'!B:B,0),4)</f>
        <v>#N/A</v>
      </c>
      <c r="L332" t="e">
        <f>INDEX('[1]CAS-SMILES'!A:E,MATCH('constituents-presence-cleaned'!G332,'[1]CAS-SMILES'!B:B,0),5)</f>
        <v>#N/A</v>
      </c>
    </row>
    <row r="333" spans="1:12">
      <c r="A333" s="20" t="s">
        <v>1438</v>
      </c>
      <c r="B333" s="20" t="s">
        <v>1437</v>
      </c>
      <c r="C333" t="s">
        <v>329</v>
      </c>
      <c r="D333" t="s">
        <v>1677</v>
      </c>
      <c r="E333" t="s">
        <v>1676</v>
      </c>
      <c r="F333">
        <v>8.0999999999999996E-3</v>
      </c>
      <c r="G333" t="s">
        <v>1675</v>
      </c>
      <c r="J333" t="s">
        <v>0</v>
      </c>
      <c r="K333" t="e">
        <f>INDEX('[1]CAS-SMILES'!A:E,MATCH('constituents-presence-cleaned'!G333,'[1]CAS-SMILES'!B:B,0),4)</f>
        <v>#N/A</v>
      </c>
      <c r="L333" t="e">
        <f>INDEX('[1]CAS-SMILES'!A:E,MATCH('constituents-presence-cleaned'!G333,'[1]CAS-SMILES'!B:B,0),5)</f>
        <v>#N/A</v>
      </c>
    </row>
    <row r="334" spans="1:12">
      <c r="A334" s="20" t="s">
        <v>1438</v>
      </c>
      <c r="B334" s="20" t="s">
        <v>1437</v>
      </c>
      <c r="C334" t="s">
        <v>329</v>
      </c>
      <c r="D334" t="s">
        <v>1006</v>
      </c>
      <c r="E334" t="s">
        <v>1674</v>
      </c>
      <c r="F334">
        <v>4.5545</v>
      </c>
      <c r="G334" t="s">
        <v>1005</v>
      </c>
      <c r="J334" t="s">
        <v>0</v>
      </c>
      <c r="K334" t="e">
        <f>INDEX('[1]CAS-SMILES'!A:E,MATCH('constituents-presence-cleaned'!G334,'[1]CAS-SMILES'!B:B,0),4)</f>
        <v>#N/A</v>
      </c>
      <c r="L334" t="e">
        <f>INDEX('[1]CAS-SMILES'!A:E,MATCH('constituents-presence-cleaned'!G334,'[1]CAS-SMILES'!B:B,0),5)</f>
        <v>#N/A</v>
      </c>
    </row>
    <row r="335" spans="1:12">
      <c r="A335" s="20" t="s">
        <v>1438</v>
      </c>
      <c r="B335" s="20" t="s">
        <v>1437</v>
      </c>
      <c r="C335" t="s">
        <v>329</v>
      </c>
      <c r="D335" t="s">
        <v>1090</v>
      </c>
      <c r="E335" t="s">
        <v>1673</v>
      </c>
      <c r="F335">
        <v>1.2730999999999999</v>
      </c>
      <c r="G335" t="s">
        <v>1089</v>
      </c>
      <c r="J335" t="s">
        <v>0</v>
      </c>
      <c r="K335" t="e">
        <f>INDEX('[1]CAS-SMILES'!A:E,MATCH('constituents-presence-cleaned'!G335,'[1]CAS-SMILES'!B:B,0),4)</f>
        <v>#N/A</v>
      </c>
      <c r="L335" t="e">
        <f>INDEX('[1]CAS-SMILES'!A:E,MATCH('constituents-presence-cleaned'!G335,'[1]CAS-SMILES'!B:B,0),5)</f>
        <v>#N/A</v>
      </c>
    </row>
    <row r="336" spans="1:12">
      <c r="A336" s="20" t="s">
        <v>1438</v>
      </c>
      <c r="B336" s="20" t="s">
        <v>1437</v>
      </c>
      <c r="C336" t="s">
        <v>329</v>
      </c>
      <c r="D336" t="s">
        <v>1672</v>
      </c>
      <c r="E336" t="s">
        <v>1671</v>
      </c>
      <c r="F336">
        <v>0.27260000000000001</v>
      </c>
      <c r="G336" t="s">
        <v>1670</v>
      </c>
      <c r="J336" t="s">
        <v>0</v>
      </c>
      <c r="K336" t="e">
        <f>INDEX('[1]CAS-SMILES'!A:E,MATCH('constituents-presence-cleaned'!G336,'[1]CAS-SMILES'!B:B,0),4)</f>
        <v>#N/A</v>
      </c>
      <c r="L336" t="e">
        <f>INDEX('[1]CAS-SMILES'!A:E,MATCH('constituents-presence-cleaned'!G336,'[1]CAS-SMILES'!B:B,0),5)</f>
        <v>#N/A</v>
      </c>
    </row>
    <row r="337" spans="1:12">
      <c r="A337" s="20" t="s">
        <v>1438</v>
      </c>
      <c r="B337" s="20" t="s">
        <v>1437</v>
      </c>
      <c r="C337" t="s">
        <v>329</v>
      </c>
      <c r="D337" t="s">
        <v>1669</v>
      </c>
      <c r="E337" t="s">
        <v>1668</v>
      </c>
      <c r="F337">
        <v>0.01</v>
      </c>
      <c r="G337" t="s">
        <v>1016</v>
      </c>
      <c r="J337" t="s">
        <v>0</v>
      </c>
      <c r="K337" t="e">
        <f>INDEX('[1]CAS-SMILES'!A:E,MATCH('constituents-presence-cleaned'!G337,'[1]CAS-SMILES'!B:B,0),4)</f>
        <v>#N/A</v>
      </c>
      <c r="L337" t="e">
        <f>INDEX('[1]CAS-SMILES'!A:E,MATCH('constituents-presence-cleaned'!G337,'[1]CAS-SMILES'!B:B,0),5)</f>
        <v>#N/A</v>
      </c>
    </row>
    <row r="338" spans="1:12">
      <c r="A338" s="20" t="s">
        <v>1438</v>
      </c>
      <c r="B338" s="20" t="s">
        <v>1437</v>
      </c>
      <c r="C338" t="s">
        <v>329</v>
      </c>
      <c r="D338" t="s">
        <v>1004</v>
      </c>
      <c r="E338" t="s">
        <v>1667</v>
      </c>
      <c r="F338">
        <v>4.5867000000000004</v>
      </c>
      <c r="G338" t="s">
        <v>1003</v>
      </c>
      <c r="J338" t="s">
        <v>0</v>
      </c>
      <c r="K338" t="e">
        <f>INDEX('[1]CAS-SMILES'!A:E,MATCH('constituents-presence-cleaned'!G338,'[1]CAS-SMILES'!B:B,0),4)</f>
        <v>#N/A</v>
      </c>
      <c r="L338" t="e">
        <f>INDEX('[1]CAS-SMILES'!A:E,MATCH('constituents-presence-cleaned'!G338,'[1]CAS-SMILES'!B:B,0),5)</f>
        <v>#N/A</v>
      </c>
    </row>
    <row r="339" spans="1:12">
      <c r="A339" s="20" t="s">
        <v>1438</v>
      </c>
      <c r="B339" s="20" t="s">
        <v>1437</v>
      </c>
      <c r="C339" t="s">
        <v>329</v>
      </c>
      <c r="D339" t="s">
        <v>1666</v>
      </c>
      <c r="E339" t="s">
        <v>1665</v>
      </c>
      <c r="F339">
        <v>1.06E-2</v>
      </c>
      <c r="G339" t="s">
        <v>1664</v>
      </c>
      <c r="J339" t="s">
        <v>0</v>
      </c>
      <c r="K339" t="e">
        <f>INDEX('[1]CAS-SMILES'!A:E,MATCH('constituents-presence-cleaned'!G339,'[1]CAS-SMILES'!B:B,0),4)</f>
        <v>#N/A</v>
      </c>
      <c r="L339" t="e">
        <f>INDEX('[1]CAS-SMILES'!A:E,MATCH('constituents-presence-cleaned'!G339,'[1]CAS-SMILES'!B:B,0),5)</f>
        <v>#N/A</v>
      </c>
    </row>
    <row r="340" spans="1:12">
      <c r="A340" s="20" t="s">
        <v>1438</v>
      </c>
      <c r="B340" s="20" t="s">
        <v>1437</v>
      </c>
      <c r="C340" t="s">
        <v>329</v>
      </c>
      <c r="D340" t="s">
        <v>1663</v>
      </c>
      <c r="E340" t="s">
        <v>1662</v>
      </c>
      <c r="F340">
        <v>2.5064000000000002</v>
      </c>
      <c r="G340" t="s">
        <v>1077</v>
      </c>
      <c r="J340" t="s">
        <v>0</v>
      </c>
      <c r="K340" t="e">
        <f>INDEX('[1]CAS-SMILES'!A:E,MATCH('constituents-presence-cleaned'!G340,'[1]CAS-SMILES'!B:B,0),4)</f>
        <v>#N/A</v>
      </c>
      <c r="L340" t="e">
        <f>INDEX('[1]CAS-SMILES'!A:E,MATCH('constituents-presence-cleaned'!G340,'[1]CAS-SMILES'!B:B,0),5)</f>
        <v>#N/A</v>
      </c>
    </row>
    <row r="341" spans="1:12">
      <c r="A341" s="20" t="s">
        <v>1438</v>
      </c>
      <c r="B341" s="20" t="s">
        <v>1437</v>
      </c>
      <c r="C341" t="s">
        <v>329</v>
      </c>
      <c r="D341" t="s">
        <v>1661</v>
      </c>
      <c r="E341" t="s">
        <v>1660</v>
      </c>
      <c r="F341">
        <v>2.2286999999999999</v>
      </c>
      <c r="G341" t="s">
        <v>1659</v>
      </c>
      <c r="J341" t="s">
        <v>0</v>
      </c>
      <c r="K341" t="e">
        <f>INDEX('[1]CAS-SMILES'!A:E,MATCH('constituents-presence-cleaned'!G341,'[1]CAS-SMILES'!B:B,0),4)</f>
        <v>#N/A</v>
      </c>
      <c r="L341" t="e">
        <f>INDEX('[1]CAS-SMILES'!A:E,MATCH('constituents-presence-cleaned'!G341,'[1]CAS-SMILES'!B:B,0),5)</f>
        <v>#N/A</v>
      </c>
    </row>
    <row r="342" spans="1:12">
      <c r="A342" s="20" t="s">
        <v>1438</v>
      </c>
      <c r="B342" s="20" t="s">
        <v>1437</v>
      </c>
      <c r="C342" t="s">
        <v>329</v>
      </c>
      <c r="D342" t="s">
        <v>1086</v>
      </c>
      <c r="E342" t="s">
        <v>1658</v>
      </c>
      <c r="F342">
        <v>0.3503</v>
      </c>
      <c r="G342" t="s">
        <v>1085</v>
      </c>
      <c r="J342" t="s">
        <v>0</v>
      </c>
      <c r="K342" t="e">
        <f>INDEX('[1]CAS-SMILES'!A:E,MATCH('constituents-presence-cleaned'!G342,'[1]CAS-SMILES'!B:B,0),4)</f>
        <v>#N/A</v>
      </c>
      <c r="L342" t="e">
        <f>INDEX('[1]CAS-SMILES'!A:E,MATCH('constituents-presence-cleaned'!G342,'[1]CAS-SMILES'!B:B,0),5)</f>
        <v>#N/A</v>
      </c>
    </row>
    <row r="343" spans="1:12">
      <c r="A343" s="20" t="s">
        <v>1438</v>
      </c>
      <c r="B343" s="20" t="s">
        <v>1437</v>
      </c>
      <c r="C343" t="s">
        <v>329</v>
      </c>
      <c r="D343" t="s">
        <v>1622</v>
      </c>
      <c r="E343" t="s">
        <v>1657</v>
      </c>
      <c r="F343">
        <v>1.9597</v>
      </c>
      <c r="G343" t="s">
        <v>1656</v>
      </c>
      <c r="J343" t="s">
        <v>0</v>
      </c>
      <c r="K343" t="e">
        <f>INDEX('[1]CAS-SMILES'!A:E,MATCH('constituents-presence-cleaned'!G343,'[1]CAS-SMILES'!B:B,0),4)</f>
        <v>#N/A</v>
      </c>
      <c r="L343" t="e">
        <f>INDEX('[1]CAS-SMILES'!A:E,MATCH('constituents-presence-cleaned'!G343,'[1]CAS-SMILES'!B:B,0),5)</f>
        <v>#N/A</v>
      </c>
    </row>
    <row r="344" spans="1:12">
      <c r="A344" s="20" t="s">
        <v>1438</v>
      </c>
      <c r="B344" s="20" t="s">
        <v>1437</v>
      </c>
      <c r="C344" t="s">
        <v>329</v>
      </c>
      <c r="D344" t="s">
        <v>1655</v>
      </c>
      <c r="E344" t="s">
        <v>1654</v>
      </c>
      <c r="F344">
        <v>1.5E-3</v>
      </c>
      <c r="G344" t="s">
        <v>1653</v>
      </c>
      <c r="J344" t="s">
        <v>0</v>
      </c>
      <c r="K344" t="e">
        <f>INDEX('[1]CAS-SMILES'!A:E,MATCH('constituents-presence-cleaned'!G344,'[1]CAS-SMILES'!B:B,0),4)</f>
        <v>#N/A</v>
      </c>
      <c r="L344" t="e">
        <f>INDEX('[1]CAS-SMILES'!A:E,MATCH('constituents-presence-cleaned'!G344,'[1]CAS-SMILES'!B:B,0),5)</f>
        <v>#N/A</v>
      </c>
    </row>
    <row r="345" spans="1:12">
      <c r="A345" s="20" t="s">
        <v>1438</v>
      </c>
      <c r="B345" s="20" t="s">
        <v>1437</v>
      </c>
      <c r="C345" t="s">
        <v>329</v>
      </c>
      <c r="D345" t="s">
        <v>1432</v>
      </c>
      <c r="E345" t="s">
        <v>1652</v>
      </c>
      <c r="F345">
        <v>1.0999999999999999E-2</v>
      </c>
      <c r="G345" t="s">
        <v>1431</v>
      </c>
      <c r="J345" t="s">
        <v>0</v>
      </c>
      <c r="K345" t="e">
        <f>INDEX('[1]CAS-SMILES'!A:E,MATCH('constituents-presence-cleaned'!G345,'[1]CAS-SMILES'!B:B,0),4)</f>
        <v>#N/A</v>
      </c>
      <c r="L345" t="e">
        <f>INDEX('[1]CAS-SMILES'!A:E,MATCH('constituents-presence-cleaned'!G345,'[1]CAS-SMILES'!B:B,0),5)</f>
        <v>#N/A</v>
      </c>
    </row>
    <row r="346" spans="1:12">
      <c r="A346" s="20" t="s">
        <v>1438</v>
      </c>
      <c r="B346" s="20" t="s">
        <v>1437</v>
      </c>
      <c r="C346" t="s">
        <v>329</v>
      </c>
      <c r="D346" t="s">
        <v>1651</v>
      </c>
      <c r="E346" t="s">
        <v>1650</v>
      </c>
      <c r="F346">
        <v>1.4200000000000001E-2</v>
      </c>
      <c r="G346" t="s">
        <v>1649</v>
      </c>
      <c r="J346" t="s">
        <v>0</v>
      </c>
      <c r="K346" t="e">
        <f>INDEX('[1]CAS-SMILES'!A:E,MATCH('constituents-presence-cleaned'!G346,'[1]CAS-SMILES'!B:B,0),4)</f>
        <v>#N/A</v>
      </c>
      <c r="L346" t="e">
        <f>INDEX('[1]CAS-SMILES'!A:E,MATCH('constituents-presence-cleaned'!G346,'[1]CAS-SMILES'!B:B,0),5)</f>
        <v>#N/A</v>
      </c>
    </row>
    <row r="347" spans="1:12">
      <c r="A347" s="20" t="s">
        <v>1438</v>
      </c>
      <c r="B347" s="20" t="s">
        <v>1437</v>
      </c>
      <c r="C347" t="s">
        <v>329</v>
      </c>
      <c r="D347" t="s">
        <v>1648</v>
      </c>
      <c r="E347" t="s">
        <v>1647</v>
      </c>
      <c r="F347">
        <v>8.6999999999999994E-3</v>
      </c>
      <c r="G347" t="s">
        <v>1646</v>
      </c>
      <c r="J347" t="s">
        <v>0</v>
      </c>
      <c r="K347" t="e">
        <f>INDEX('[1]CAS-SMILES'!A:E,MATCH('constituents-presence-cleaned'!G347,'[1]CAS-SMILES'!B:B,0),4)</f>
        <v>#N/A</v>
      </c>
      <c r="L347" t="e">
        <f>INDEX('[1]CAS-SMILES'!A:E,MATCH('constituents-presence-cleaned'!G347,'[1]CAS-SMILES'!B:B,0),5)</f>
        <v>#N/A</v>
      </c>
    </row>
    <row r="348" spans="1:12">
      <c r="A348" s="20" t="s">
        <v>1438</v>
      </c>
      <c r="B348" s="20" t="s">
        <v>1437</v>
      </c>
      <c r="C348" t="s">
        <v>329</v>
      </c>
      <c r="D348" t="s">
        <v>1645</v>
      </c>
      <c r="E348" t="s">
        <v>1644</v>
      </c>
      <c r="F348">
        <v>3.2599999999999997E-2</v>
      </c>
      <c r="G348" t="s">
        <v>1643</v>
      </c>
      <c r="J348" t="s">
        <v>0</v>
      </c>
      <c r="K348" t="e">
        <f>INDEX('[1]CAS-SMILES'!A:E,MATCH('constituents-presence-cleaned'!G348,'[1]CAS-SMILES'!B:B,0),4)</f>
        <v>#N/A</v>
      </c>
      <c r="L348" t="e">
        <f>INDEX('[1]CAS-SMILES'!A:E,MATCH('constituents-presence-cleaned'!G348,'[1]CAS-SMILES'!B:B,0),5)</f>
        <v>#N/A</v>
      </c>
    </row>
    <row r="349" spans="1:12">
      <c r="A349" s="20" t="s">
        <v>1438</v>
      </c>
      <c r="B349" s="20" t="s">
        <v>1437</v>
      </c>
      <c r="C349" t="s">
        <v>329</v>
      </c>
      <c r="D349" t="s">
        <v>1642</v>
      </c>
      <c r="E349" t="s">
        <v>1641</v>
      </c>
      <c r="F349">
        <v>3.6316999999999999</v>
      </c>
      <c r="G349" t="s">
        <v>1431</v>
      </c>
      <c r="J349" t="s">
        <v>0</v>
      </c>
      <c r="K349" t="e">
        <f>INDEX('[1]CAS-SMILES'!A:E,MATCH('constituents-presence-cleaned'!G349,'[1]CAS-SMILES'!B:B,0),4)</f>
        <v>#N/A</v>
      </c>
      <c r="L349" t="e">
        <f>INDEX('[1]CAS-SMILES'!A:E,MATCH('constituents-presence-cleaned'!G349,'[1]CAS-SMILES'!B:B,0),5)</f>
        <v>#N/A</v>
      </c>
    </row>
    <row r="350" spans="1:12">
      <c r="A350" s="20" t="s">
        <v>1438</v>
      </c>
      <c r="B350" s="20" t="s">
        <v>1437</v>
      </c>
      <c r="C350" t="s">
        <v>329</v>
      </c>
      <c r="D350" t="s">
        <v>1640</v>
      </c>
      <c r="E350" t="s">
        <v>1639</v>
      </c>
      <c r="F350">
        <v>5.2999999999999999E-2</v>
      </c>
      <c r="G350" t="s">
        <v>1638</v>
      </c>
      <c r="J350" t="s">
        <v>0</v>
      </c>
      <c r="K350" t="e">
        <f>INDEX('[1]CAS-SMILES'!A:E,MATCH('constituents-presence-cleaned'!G350,'[1]CAS-SMILES'!B:B,0),4)</f>
        <v>#N/A</v>
      </c>
      <c r="L350" t="e">
        <f>INDEX('[1]CAS-SMILES'!A:E,MATCH('constituents-presence-cleaned'!G350,'[1]CAS-SMILES'!B:B,0),5)</f>
        <v>#N/A</v>
      </c>
    </row>
    <row r="351" spans="1:12">
      <c r="A351" s="20" t="s">
        <v>1438</v>
      </c>
      <c r="B351" s="20" t="s">
        <v>1437</v>
      </c>
      <c r="C351" t="s">
        <v>329</v>
      </c>
      <c r="D351" t="s">
        <v>1637</v>
      </c>
      <c r="E351" t="s">
        <v>1636</v>
      </c>
      <c r="F351">
        <v>1.8100000000000002E-2</v>
      </c>
      <c r="G351" t="s">
        <v>1635</v>
      </c>
      <c r="J351" t="s">
        <v>0</v>
      </c>
      <c r="K351" t="e">
        <f>INDEX('[1]CAS-SMILES'!A:E,MATCH('constituents-presence-cleaned'!G351,'[1]CAS-SMILES'!B:B,0),4)</f>
        <v>#N/A</v>
      </c>
      <c r="L351" t="e">
        <f>INDEX('[1]CAS-SMILES'!A:E,MATCH('constituents-presence-cleaned'!G351,'[1]CAS-SMILES'!B:B,0),5)</f>
        <v>#N/A</v>
      </c>
    </row>
    <row r="352" spans="1:12">
      <c r="A352" s="20" t="s">
        <v>1438</v>
      </c>
      <c r="B352" s="20" t="s">
        <v>1437</v>
      </c>
      <c r="C352" t="s">
        <v>329</v>
      </c>
      <c r="D352" t="s">
        <v>1634</v>
      </c>
      <c r="E352" t="s">
        <v>1633</v>
      </c>
      <c r="F352">
        <v>1.7600000000000001E-2</v>
      </c>
      <c r="G352" t="s">
        <v>1632</v>
      </c>
      <c r="J352" t="s">
        <v>0</v>
      </c>
      <c r="K352" t="e">
        <f>INDEX('[1]CAS-SMILES'!A:E,MATCH('constituents-presence-cleaned'!G352,'[1]CAS-SMILES'!B:B,0),4)</f>
        <v>#N/A</v>
      </c>
      <c r="L352" t="e">
        <f>INDEX('[1]CAS-SMILES'!A:E,MATCH('constituents-presence-cleaned'!G352,'[1]CAS-SMILES'!B:B,0),5)</f>
        <v>#N/A</v>
      </c>
    </row>
    <row r="353" spans="1:12">
      <c r="A353" s="20" t="s">
        <v>1438</v>
      </c>
      <c r="B353" s="20" t="s">
        <v>1437</v>
      </c>
      <c r="C353" t="s">
        <v>329</v>
      </c>
      <c r="D353" t="s">
        <v>1631</v>
      </c>
      <c r="E353" t="s">
        <v>1630</v>
      </c>
      <c r="F353">
        <v>1.12E-2</v>
      </c>
      <c r="G353" t="s">
        <v>1629</v>
      </c>
      <c r="J353" t="s">
        <v>0</v>
      </c>
      <c r="K353" t="e">
        <f>INDEX('[1]CAS-SMILES'!A:E,MATCH('constituents-presence-cleaned'!G353,'[1]CAS-SMILES'!B:B,0),4)</f>
        <v>#N/A</v>
      </c>
      <c r="L353" t="e">
        <f>INDEX('[1]CAS-SMILES'!A:E,MATCH('constituents-presence-cleaned'!G353,'[1]CAS-SMILES'!B:B,0),5)</f>
        <v>#N/A</v>
      </c>
    </row>
    <row r="354" spans="1:12">
      <c r="A354" s="20" t="s">
        <v>1438</v>
      </c>
      <c r="B354" s="20" t="s">
        <v>1437</v>
      </c>
      <c r="C354" t="s">
        <v>329</v>
      </c>
      <c r="D354" t="s">
        <v>1628</v>
      </c>
      <c r="E354" t="s">
        <v>1627</v>
      </c>
      <c r="F354">
        <v>3.3500000000000001E-3</v>
      </c>
      <c r="G354" t="s">
        <v>1626</v>
      </c>
      <c r="J354" t="s">
        <v>0</v>
      </c>
      <c r="K354" t="e">
        <f>INDEX('[1]CAS-SMILES'!A:E,MATCH('constituents-presence-cleaned'!G354,'[1]CAS-SMILES'!B:B,0),4)</f>
        <v>#N/A</v>
      </c>
      <c r="L354" t="e">
        <f>INDEX('[1]CAS-SMILES'!A:E,MATCH('constituents-presence-cleaned'!G354,'[1]CAS-SMILES'!B:B,0),5)</f>
        <v>#N/A</v>
      </c>
    </row>
    <row r="355" spans="1:12">
      <c r="A355" s="20" t="s">
        <v>1438</v>
      </c>
      <c r="B355" s="20" t="s">
        <v>1437</v>
      </c>
      <c r="C355" t="s">
        <v>329</v>
      </c>
      <c r="D355" t="s">
        <v>1625</v>
      </c>
      <c r="E355" t="s">
        <v>1624</v>
      </c>
      <c r="F355">
        <v>1.4E-2</v>
      </c>
      <c r="G355" t="s">
        <v>1623</v>
      </c>
      <c r="J355" t="s">
        <v>0</v>
      </c>
      <c r="K355" t="e">
        <f>INDEX('[1]CAS-SMILES'!A:E,MATCH('constituents-presence-cleaned'!G355,'[1]CAS-SMILES'!B:B,0),4)</f>
        <v>#N/A</v>
      </c>
      <c r="L355" t="e">
        <f>INDEX('[1]CAS-SMILES'!A:E,MATCH('constituents-presence-cleaned'!G355,'[1]CAS-SMILES'!B:B,0),5)</f>
        <v>#N/A</v>
      </c>
    </row>
    <row r="356" spans="1:12">
      <c r="A356" s="20" t="s">
        <v>1438</v>
      </c>
      <c r="B356" s="20" t="s">
        <v>1437</v>
      </c>
      <c r="C356" t="s">
        <v>329</v>
      </c>
      <c r="D356" t="s">
        <v>1622</v>
      </c>
      <c r="E356" t="s">
        <v>1621</v>
      </c>
      <c r="F356">
        <v>1.0233000000000001</v>
      </c>
      <c r="G356" t="s">
        <v>1083</v>
      </c>
      <c r="J356" t="s">
        <v>0</v>
      </c>
      <c r="K356" t="e">
        <f>INDEX('[1]CAS-SMILES'!A:E,MATCH('constituents-presence-cleaned'!G356,'[1]CAS-SMILES'!B:B,0),4)</f>
        <v>#N/A</v>
      </c>
      <c r="L356" t="e">
        <f>INDEX('[1]CAS-SMILES'!A:E,MATCH('constituents-presence-cleaned'!G356,'[1]CAS-SMILES'!B:B,0),5)</f>
        <v>#N/A</v>
      </c>
    </row>
    <row r="357" spans="1:12">
      <c r="A357" s="20" t="s">
        <v>1438</v>
      </c>
      <c r="B357" s="20" t="s">
        <v>1437</v>
      </c>
      <c r="C357" t="s">
        <v>329</v>
      </c>
      <c r="D357" t="s">
        <v>1620</v>
      </c>
      <c r="E357" t="s">
        <v>1619</v>
      </c>
      <c r="F357">
        <v>6.4137000000000004</v>
      </c>
      <c r="G357" t="s">
        <v>1036</v>
      </c>
      <c r="J357" t="s">
        <v>0</v>
      </c>
      <c r="K357" t="e">
        <f>INDEX('[1]CAS-SMILES'!A:E,MATCH('constituents-presence-cleaned'!G357,'[1]CAS-SMILES'!B:B,0),4)</f>
        <v>#N/A</v>
      </c>
      <c r="L357" t="e">
        <f>INDEX('[1]CAS-SMILES'!A:E,MATCH('constituents-presence-cleaned'!G357,'[1]CAS-SMILES'!B:B,0),5)</f>
        <v>#N/A</v>
      </c>
    </row>
    <row r="358" spans="1:12">
      <c r="A358" s="20" t="s">
        <v>1438</v>
      </c>
      <c r="B358" s="20" t="s">
        <v>1437</v>
      </c>
      <c r="C358" t="s">
        <v>329</v>
      </c>
      <c r="D358" t="s">
        <v>1618</v>
      </c>
      <c r="E358" t="s">
        <v>1617</v>
      </c>
      <c r="F358">
        <v>0.74550000000000005</v>
      </c>
      <c r="G358" t="s">
        <v>1616</v>
      </c>
      <c r="J358" t="s">
        <v>0</v>
      </c>
      <c r="K358" t="e">
        <f>INDEX('[1]CAS-SMILES'!A:E,MATCH('constituents-presence-cleaned'!G358,'[1]CAS-SMILES'!B:B,0),4)</f>
        <v>#N/A</v>
      </c>
      <c r="L358" t="e">
        <f>INDEX('[1]CAS-SMILES'!A:E,MATCH('constituents-presence-cleaned'!G358,'[1]CAS-SMILES'!B:B,0),5)</f>
        <v>#N/A</v>
      </c>
    </row>
    <row r="359" spans="1:12">
      <c r="A359" s="20" t="s">
        <v>1438</v>
      </c>
      <c r="B359" s="20" t="s">
        <v>1437</v>
      </c>
      <c r="C359" t="s">
        <v>329</v>
      </c>
      <c r="D359" t="s">
        <v>1615</v>
      </c>
      <c r="E359" t="s">
        <v>1614</v>
      </c>
      <c r="F359">
        <v>2.2517999999999998</v>
      </c>
      <c r="G359" t="s">
        <v>1613</v>
      </c>
      <c r="J359" t="s">
        <v>0</v>
      </c>
      <c r="K359" t="e">
        <f>INDEX('[1]CAS-SMILES'!A:E,MATCH('constituents-presence-cleaned'!G359,'[1]CAS-SMILES'!B:B,0),4)</f>
        <v>#N/A</v>
      </c>
      <c r="L359" t="e">
        <f>INDEX('[1]CAS-SMILES'!A:E,MATCH('constituents-presence-cleaned'!G359,'[1]CAS-SMILES'!B:B,0),5)</f>
        <v>#N/A</v>
      </c>
    </row>
    <row r="360" spans="1:12">
      <c r="A360" s="20" t="s">
        <v>1438</v>
      </c>
      <c r="B360" s="20" t="s">
        <v>1437</v>
      </c>
      <c r="C360" t="s">
        <v>329</v>
      </c>
      <c r="D360" t="s">
        <v>1612</v>
      </c>
      <c r="E360" t="s">
        <v>1611</v>
      </c>
      <c r="F360">
        <v>0.75829999999999997</v>
      </c>
      <c r="G360" t="s">
        <v>1610</v>
      </c>
      <c r="J360" t="s">
        <v>0</v>
      </c>
      <c r="K360" t="e">
        <f>INDEX('[1]CAS-SMILES'!A:E,MATCH('constituents-presence-cleaned'!G360,'[1]CAS-SMILES'!B:B,0),4)</f>
        <v>#N/A</v>
      </c>
      <c r="L360" t="e">
        <f>INDEX('[1]CAS-SMILES'!A:E,MATCH('constituents-presence-cleaned'!G360,'[1]CAS-SMILES'!B:B,0),5)</f>
        <v>#N/A</v>
      </c>
    </row>
    <row r="361" spans="1:12">
      <c r="A361" s="20" t="s">
        <v>1438</v>
      </c>
      <c r="B361" s="20" t="s">
        <v>1437</v>
      </c>
      <c r="C361" t="s">
        <v>329</v>
      </c>
      <c r="D361" t="s">
        <v>1428</v>
      </c>
      <c r="E361" t="s">
        <v>1609</v>
      </c>
      <c r="F361">
        <v>0.93830000000000002</v>
      </c>
      <c r="G361" t="s">
        <v>1427</v>
      </c>
      <c r="J361" t="s">
        <v>0</v>
      </c>
      <c r="K361" t="e">
        <f>INDEX('[1]CAS-SMILES'!A:E,MATCH('constituents-presence-cleaned'!G361,'[1]CAS-SMILES'!B:B,0),4)</f>
        <v>#N/A</v>
      </c>
      <c r="L361" t="e">
        <f>INDEX('[1]CAS-SMILES'!A:E,MATCH('constituents-presence-cleaned'!G361,'[1]CAS-SMILES'!B:B,0),5)</f>
        <v>#N/A</v>
      </c>
    </row>
    <row r="362" spans="1:12">
      <c r="A362" s="20" t="s">
        <v>1438</v>
      </c>
      <c r="B362" s="20" t="s">
        <v>1437</v>
      </c>
      <c r="C362" t="s">
        <v>329</v>
      </c>
      <c r="D362" t="s">
        <v>1608</v>
      </c>
      <c r="E362" t="s">
        <v>1607</v>
      </c>
      <c r="F362">
        <v>1.4189000000000001</v>
      </c>
      <c r="G362" t="s">
        <v>1606</v>
      </c>
      <c r="J362" t="s">
        <v>0</v>
      </c>
      <c r="K362" t="e">
        <f>INDEX('[1]CAS-SMILES'!A:E,MATCH('constituents-presence-cleaned'!G362,'[1]CAS-SMILES'!B:B,0),4)</f>
        <v>#N/A</v>
      </c>
      <c r="L362" t="e">
        <f>INDEX('[1]CAS-SMILES'!A:E,MATCH('constituents-presence-cleaned'!G362,'[1]CAS-SMILES'!B:B,0),5)</f>
        <v>#N/A</v>
      </c>
    </row>
    <row r="363" spans="1:12">
      <c r="A363" s="20" t="s">
        <v>1438</v>
      </c>
      <c r="B363" s="20" t="s">
        <v>1437</v>
      </c>
      <c r="C363" t="s">
        <v>329</v>
      </c>
      <c r="D363" t="s">
        <v>1605</v>
      </c>
      <c r="E363" t="s">
        <v>1604</v>
      </c>
      <c r="F363">
        <v>7.3400000000000007E-2</v>
      </c>
      <c r="G363" t="s">
        <v>1603</v>
      </c>
      <c r="J363" t="s">
        <v>0</v>
      </c>
      <c r="K363" t="e">
        <f>INDEX('[1]CAS-SMILES'!A:E,MATCH('constituents-presence-cleaned'!G363,'[1]CAS-SMILES'!B:B,0),4)</f>
        <v>#N/A</v>
      </c>
      <c r="L363" t="e">
        <f>INDEX('[1]CAS-SMILES'!A:E,MATCH('constituents-presence-cleaned'!G363,'[1]CAS-SMILES'!B:B,0),5)</f>
        <v>#N/A</v>
      </c>
    </row>
    <row r="364" spans="1:12">
      <c r="A364" s="20" t="s">
        <v>1438</v>
      </c>
      <c r="B364" s="20" t="s">
        <v>1437</v>
      </c>
      <c r="C364" t="s">
        <v>329</v>
      </c>
      <c r="D364" t="s">
        <v>1602</v>
      </c>
      <c r="E364" t="s">
        <v>1601</v>
      </c>
      <c r="F364">
        <v>0.6754</v>
      </c>
      <c r="G364" t="s">
        <v>1600</v>
      </c>
      <c r="J364" t="s">
        <v>0</v>
      </c>
      <c r="K364" t="e">
        <f>INDEX('[1]CAS-SMILES'!A:E,MATCH('constituents-presence-cleaned'!G364,'[1]CAS-SMILES'!B:B,0),4)</f>
        <v>#N/A</v>
      </c>
      <c r="L364" t="e">
        <f>INDEX('[1]CAS-SMILES'!A:E,MATCH('constituents-presence-cleaned'!G364,'[1]CAS-SMILES'!B:B,0),5)</f>
        <v>#N/A</v>
      </c>
    </row>
    <row r="365" spans="1:12">
      <c r="A365" s="20" t="s">
        <v>1438</v>
      </c>
      <c r="B365" s="20" t="s">
        <v>1437</v>
      </c>
      <c r="C365" t="s">
        <v>329</v>
      </c>
      <c r="D365" t="s">
        <v>1424</v>
      </c>
      <c r="E365" t="s">
        <v>1599</v>
      </c>
      <c r="F365">
        <v>4.3799999999999999E-2</v>
      </c>
      <c r="G365" t="s">
        <v>1423</v>
      </c>
      <c r="J365" t="s">
        <v>0</v>
      </c>
      <c r="K365" t="e">
        <f>INDEX('[1]CAS-SMILES'!A:E,MATCH('constituents-presence-cleaned'!G365,'[1]CAS-SMILES'!B:B,0),4)</f>
        <v>#N/A</v>
      </c>
      <c r="L365" t="e">
        <f>INDEX('[1]CAS-SMILES'!A:E,MATCH('constituents-presence-cleaned'!G365,'[1]CAS-SMILES'!B:B,0),5)</f>
        <v>#N/A</v>
      </c>
    </row>
    <row r="366" spans="1:12">
      <c r="A366" s="20" t="s">
        <v>1438</v>
      </c>
      <c r="B366" s="20" t="s">
        <v>1437</v>
      </c>
      <c r="C366" t="s">
        <v>329</v>
      </c>
      <c r="D366" t="s">
        <v>1598</v>
      </c>
      <c r="E366" t="s">
        <v>1597</v>
      </c>
      <c r="F366">
        <v>4.5269000000000004</v>
      </c>
      <c r="G366" t="s">
        <v>884</v>
      </c>
      <c r="J366" t="s">
        <v>0</v>
      </c>
      <c r="K366" t="e">
        <f>INDEX('[1]CAS-SMILES'!A:E,MATCH('constituents-presence-cleaned'!G366,'[1]CAS-SMILES'!B:B,0),4)</f>
        <v>#N/A</v>
      </c>
      <c r="L366" t="e">
        <f>INDEX('[1]CAS-SMILES'!A:E,MATCH('constituents-presence-cleaned'!G366,'[1]CAS-SMILES'!B:B,0),5)</f>
        <v>#N/A</v>
      </c>
    </row>
    <row r="367" spans="1:12">
      <c r="A367" s="20" t="s">
        <v>1438</v>
      </c>
      <c r="B367" s="20" t="s">
        <v>1437</v>
      </c>
      <c r="C367" t="s">
        <v>329</v>
      </c>
      <c r="D367" t="s">
        <v>1596</v>
      </c>
      <c r="E367" t="s">
        <v>1595</v>
      </c>
      <c r="F367">
        <v>0.76649999999999996</v>
      </c>
      <c r="G367" t="s">
        <v>1594</v>
      </c>
      <c r="J367" t="s">
        <v>0</v>
      </c>
      <c r="K367" t="e">
        <f>INDEX('[1]CAS-SMILES'!A:E,MATCH('constituents-presence-cleaned'!G367,'[1]CAS-SMILES'!B:B,0),4)</f>
        <v>#N/A</v>
      </c>
      <c r="L367" t="e">
        <f>INDEX('[1]CAS-SMILES'!A:E,MATCH('constituents-presence-cleaned'!G367,'[1]CAS-SMILES'!B:B,0),5)</f>
        <v>#N/A</v>
      </c>
    </row>
    <row r="368" spans="1:12">
      <c r="A368" s="20" t="s">
        <v>1438</v>
      </c>
      <c r="B368" s="20" t="s">
        <v>1437</v>
      </c>
      <c r="C368" t="s">
        <v>329</v>
      </c>
      <c r="D368" t="s">
        <v>1420</v>
      </c>
      <c r="E368" t="s">
        <v>1593</v>
      </c>
      <c r="F368">
        <v>0.1268</v>
      </c>
      <c r="G368" t="s">
        <v>1419</v>
      </c>
      <c r="J368" t="s">
        <v>0</v>
      </c>
      <c r="K368" t="e">
        <f>INDEX('[1]CAS-SMILES'!A:E,MATCH('constituents-presence-cleaned'!G368,'[1]CAS-SMILES'!B:B,0),4)</f>
        <v>#N/A</v>
      </c>
      <c r="L368" t="e">
        <f>INDEX('[1]CAS-SMILES'!A:E,MATCH('constituents-presence-cleaned'!G368,'[1]CAS-SMILES'!B:B,0),5)</f>
        <v>#N/A</v>
      </c>
    </row>
    <row r="369" spans="1:12">
      <c r="A369" s="20" t="s">
        <v>1438</v>
      </c>
      <c r="B369" s="20" t="s">
        <v>1437</v>
      </c>
      <c r="C369" t="s">
        <v>329</v>
      </c>
      <c r="D369" t="s">
        <v>1031</v>
      </c>
      <c r="E369" t="s">
        <v>1592</v>
      </c>
      <c r="F369">
        <v>2.9860000000000002</v>
      </c>
      <c r="G369" t="s">
        <v>1030</v>
      </c>
      <c r="J369" t="s">
        <v>0</v>
      </c>
      <c r="K369" t="e">
        <f>INDEX('[1]CAS-SMILES'!A:E,MATCH('constituents-presence-cleaned'!G369,'[1]CAS-SMILES'!B:B,0),4)</f>
        <v>#N/A</v>
      </c>
      <c r="L369" t="e">
        <f>INDEX('[1]CAS-SMILES'!A:E,MATCH('constituents-presence-cleaned'!G369,'[1]CAS-SMILES'!B:B,0),5)</f>
        <v>#N/A</v>
      </c>
    </row>
    <row r="370" spans="1:12">
      <c r="A370" s="20" t="s">
        <v>1438</v>
      </c>
      <c r="B370" s="20" t="s">
        <v>1437</v>
      </c>
      <c r="C370" t="s">
        <v>329</v>
      </c>
      <c r="D370" t="s">
        <v>1591</v>
      </c>
      <c r="E370" t="s">
        <v>1590</v>
      </c>
      <c r="F370">
        <v>1.0627</v>
      </c>
      <c r="G370" t="s">
        <v>1589</v>
      </c>
      <c r="J370" t="s">
        <v>0</v>
      </c>
      <c r="K370" t="e">
        <f>INDEX('[1]CAS-SMILES'!A:E,MATCH('constituents-presence-cleaned'!G370,'[1]CAS-SMILES'!B:B,0),4)</f>
        <v>#N/A</v>
      </c>
      <c r="L370" t="e">
        <f>INDEX('[1]CAS-SMILES'!A:E,MATCH('constituents-presence-cleaned'!G370,'[1]CAS-SMILES'!B:B,0),5)</f>
        <v>#N/A</v>
      </c>
    </row>
    <row r="371" spans="1:12">
      <c r="A371" s="20" t="s">
        <v>1438</v>
      </c>
      <c r="B371" s="20" t="s">
        <v>1437</v>
      </c>
      <c r="C371" t="s">
        <v>329</v>
      </c>
      <c r="D371" t="s">
        <v>1588</v>
      </c>
      <c r="E371" t="s">
        <v>1587</v>
      </c>
      <c r="F371">
        <v>0.10979999999999999</v>
      </c>
      <c r="G371" t="s">
        <v>1586</v>
      </c>
      <c r="J371" t="s">
        <v>0</v>
      </c>
      <c r="K371" t="e">
        <f>INDEX('[1]CAS-SMILES'!A:E,MATCH('constituents-presence-cleaned'!G371,'[1]CAS-SMILES'!B:B,0),4)</f>
        <v>#N/A</v>
      </c>
      <c r="L371" t="e">
        <f>INDEX('[1]CAS-SMILES'!A:E,MATCH('constituents-presence-cleaned'!G371,'[1]CAS-SMILES'!B:B,0),5)</f>
        <v>#N/A</v>
      </c>
    </row>
    <row r="372" spans="1:12">
      <c r="A372" s="20" t="s">
        <v>1438</v>
      </c>
      <c r="B372" s="20" t="s">
        <v>1437</v>
      </c>
      <c r="C372" t="s">
        <v>329</v>
      </c>
      <c r="D372" t="s">
        <v>1080</v>
      </c>
      <c r="E372" t="s">
        <v>1585</v>
      </c>
      <c r="F372">
        <v>0.12820000000000001</v>
      </c>
      <c r="G372" t="s">
        <v>1079</v>
      </c>
      <c r="J372" t="s">
        <v>0</v>
      </c>
      <c r="K372" t="e">
        <f>INDEX('[1]CAS-SMILES'!A:E,MATCH('constituents-presence-cleaned'!G372,'[1]CAS-SMILES'!B:B,0),4)</f>
        <v>#N/A</v>
      </c>
      <c r="L372" t="e">
        <f>INDEX('[1]CAS-SMILES'!A:E,MATCH('constituents-presence-cleaned'!G372,'[1]CAS-SMILES'!B:B,0),5)</f>
        <v>#N/A</v>
      </c>
    </row>
    <row r="373" spans="1:12">
      <c r="A373" s="20" t="s">
        <v>1438</v>
      </c>
      <c r="B373" s="20" t="s">
        <v>1437</v>
      </c>
      <c r="C373" t="s">
        <v>329</v>
      </c>
      <c r="D373" t="s">
        <v>1584</v>
      </c>
      <c r="E373" t="s">
        <v>1583</v>
      </c>
      <c r="F373">
        <v>0.5474</v>
      </c>
      <c r="G373" t="s">
        <v>1580</v>
      </c>
      <c r="J373" t="s">
        <v>0</v>
      </c>
      <c r="K373" t="e">
        <f>INDEX('[1]CAS-SMILES'!A:E,MATCH('constituents-presence-cleaned'!G373,'[1]CAS-SMILES'!B:B,0),4)</f>
        <v>#N/A</v>
      </c>
      <c r="L373" t="e">
        <f>INDEX('[1]CAS-SMILES'!A:E,MATCH('constituents-presence-cleaned'!G373,'[1]CAS-SMILES'!B:B,0),5)</f>
        <v>#N/A</v>
      </c>
    </row>
    <row r="374" spans="1:12">
      <c r="A374" s="20" t="s">
        <v>1438</v>
      </c>
      <c r="B374" s="20" t="s">
        <v>1437</v>
      </c>
      <c r="C374" t="s">
        <v>329</v>
      </c>
      <c r="D374" t="s">
        <v>1582</v>
      </c>
      <c r="E374" t="s">
        <v>1581</v>
      </c>
      <c r="F374">
        <v>2.7749999999999999</v>
      </c>
      <c r="G374" t="s">
        <v>1580</v>
      </c>
      <c r="J374" t="s">
        <v>0</v>
      </c>
      <c r="K374" t="e">
        <f>INDEX('[1]CAS-SMILES'!A:E,MATCH('constituents-presence-cleaned'!G374,'[1]CAS-SMILES'!B:B,0),4)</f>
        <v>#N/A</v>
      </c>
      <c r="L374" t="e">
        <f>INDEX('[1]CAS-SMILES'!A:E,MATCH('constituents-presence-cleaned'!G374,'[1]CAS-SMILES'!B:B,0),5)</f>
        <v>#N/A</v>
      </c>
    </row>
    <row r="375" spans="1:12">
      <c r="A375" s="20" t="s">
        <v>1438</v>
      </c>
      <c r="B375" s="20" t="s">
        <v>1437</v>
      </c>
      <c r="C375" t="s">
        <v>329</v>
      </c>
      <c r="D375" t="s">
        <v>1579</v>
      </c>
      <c r="E375" t="s">
        <v>1578</v>
      </c>
      <c r="F375">
        <v>2.2873999999999999</v>
      </c>
      <c r="G375" t="s">
        <v>1028</v>
      </c>
      <c r="J375" t="s">
        <v>0</v>
      </c>
      <c r="K375" t="e">
        <f>INDEX('[1]CAS-SMILES'!A:E,MATCH('constituents-presence-cleaned'!G375,'[1]CAS-SMILES'!B:B,0),4)</f>
        <v>#N/A</v>
      </c>
      <c r="L375" t="e">
        <f>INDEX('[1]CAS-SMILES'!A:E,MATCH('constituents-presence-cleaned'!G375,'[1]CAS-SMILES'!B:B,0),5)</f>
        <v>#N/A</v>
      </c>
    </row>
    <row r="376" spans="1:12">
      <c r="A376" s="20" t="s">
        <v>1438</v>
      </c>
      <c r="B376" s="20" t="s">
        <v>1437</v>
      </c>
      <c r="C376" t="s">
        <v>329</v>
      </c>
      <c r="D376" t="s">
        <v>1029</v>
      </c>
      <c r="E376" t="s">
        <v>1577</v>
      </c>
      <c r="F376">
        <v>0.64649999999999996</v>
      </c>
      <c r="G376" t="s">
        <v>1028</v>
      </c>
      <c r="J376" t="s">
        <v>0</v>
      </c>
      <c r="K376" t="e">
        <f>INDEX('[1]CAS-SMILES'!A:E,MATCH('constituents-presence-cleaned'!G376,'[1]CAS-SMILES'!B:B,0),4)</f>
        <v>#N/A</v>
      </c>
      <c r="L376" t="e">
        <f>INDEX('[1]CAS-SMILES'!A:E,MATCH('constituents-presence-cleaned'!G376,'[1]CAS-SMILES'!B:B,0),5)</f>
        <v>#N/A</v>
      </c>
    </row>
    <row r="377" spans="1:12">
      <c r="A377" s="20" t="s">
        <v>1438</v>
      </c>
      <c r="B377" s="20" t="s">
        <v>1437</v>
      </c>
      <c r="C377" t="s">
        <v>329</v>
      </c>
      <c r="D377" t="s">
        <v>1576</v>
      </c>
      <c r="E377" t="s">
        <v>1575</v>
      </c>
      <c r="F377">
        <v>0.95830000000000004</v>
      </c>
      <c r="G377" s="21" t="s">
        <v>1574</v>
      </c>
      <c r="J377" t="s">
        <v>0</v>
      </c>
      <c r="K377" t="e">
        <f>INDEX('[1]CAS-SMILES'!A:E,MATCH('constituents-presence-cleaned'!G377,'[1]CAS-SMILES'!B:B,0),4)</f>
        <v>#N/A</v>
      </c>
      <c r="L377" t="e">
        <f>INDEX('[1]CAS-SMILES'!A:E,MATCH('constituents-presence-cleaned'!G377,'[1]CAS-SMILES'!B:B,0),5)</f>
        <v>#N/A</v>
      </c>
    </row>
    <row r="378" spans="1:12">
      <c r="A378" s="20" t="s">
        <v>1438</v>
      </c>
      <c r="B378" s="20" t="s">
        <v>1437</v>
      </c>
      <c r="C378" t="s">
        <v>329</v>
      </c>
      <c r="D378" t="s">
        <v>1573</v>
      </c>
      <c r="E378" t="s">
        <v>1572</v>
      </c>
      <c r="F378">
        <v>0.15440000000000001</v>
      </c>
      <c r="G378" t="s">
        <v>1571</v>
      </c>
      <c r="J378" t="s">
        <v>0</v>
      </c>
      <c r="K378" t="e">
        <f>INDEX('[1]CAS-SMILES'!A:E,MATCH('constituents-presence-cleaned'!G378,'[1]CAS-SMILES'!B:B,0),4)</f>
        <v>#N/A</v>
      </c>
      <c r="L378" t="e">
        <f>INDEX('[1]CAS-SMILES'!A:E,MATCH('constituents-presence-cleaned'!G378,'[1]CAS-SMILES'!B:B,0),5)</f>
        <v>#N/A</v>
      </c>
    </row>
    <row r="379" spans="1:12">
      <c r="A379" s="20" t="s">
        <v>1438</v>
      </c>
      <c r="B379" s="20" t="s">
        <v>1437</v>
      </c>
      <c r="C379" t="s">
        <v>329</v>
      </c>
      <c r="D379" t="s">
        <v>1570</v>
      </c>
      <c r="E379" t="s">
        <v>1569</v>
      </c>
      <c r="F379">
        <v>2.8400000000000002E-2</v>
      </c>
      <c r="G379" t="s">
        <v>1568</v>
      </c>
      <c r="J379" t="s">
        <v>0</v>
      </c>
      <c r="K379" t="e">
        <f>INDEX('[1]CAS-SMILES'!A:E,MATCH('constituents-presence-cleaned'!G379,'[1]CAS-SMILES'!B:B,0),4)</f>
        <v>#N/A</v>
      </c>
      <c r="L379" t="e">
        <f>INDEX('[1]CAS-SMILES'!A:E,MATCH('constituents-presence-cleaned'!G379,'[1]CAS-SMILES'!B:B,0),5)</f>
        <v>#N/A</v>
      </c>
    </row>
    <row r="380" spans="1:12">
      <c r="A380" s="20" t="s">
        <v>1438</v>
      </c>
      <c r="B380" s="20" t="s">
        <v>1437</v>
      </c>
      <c r="C380" t="s">
        <v>329</v>
      </c>
      <c r="D380" t="s">
        <v>1567</v>
      </c>
      <c r="E380" t="s">
        <v>1566</v>
      </c>
      <c r="F380">
        <v>1.3506</v>
      </c>
      <c r="G380" t="s">
        <v>1028</v>
      </c>
      <c r="J380" t="s">
        <v>0</v>
      </c>
      <c r="K380" t="e">
        <f>INDEX('[1]CAS-SMILES'!A:E,MATCH('constituents-presence-cleaned'!G380,'[1]CAS-SMILES'!B:B,0),4)</f>
        <v>#N/A</v>
      </c>
      <c r="L380" t="e">
        <f>INDEX('[1]CAS-SMILES'!A:E,MATCH('constituents-presence-cleaned'!G380,'[1]CAS-SMILES'!B:B,0),5)</f>
        <v>#N/A</v>
      </c>
    </row>
    <row r="381" spans="1:12">
      <c r="A381" s="20" t="s">
        <v>1438</v>
      </c>
      <c r="B381" s="20" t="s">
        <v>1437</v>
      </c>
      <c r="C381" t="s">
        <v>329</v>
      </c>
      <c r="D381" t="s">
        <v>1565</v>
      </c>
      <c r="E381" t="s">
        <v>1564</v>
      </c>
      <c r="F381">
        <v>1.1877</v>
      </c>
      <c r="G381" t="s">
        <v>1028</v>
      </c>
      <c r="J381" t="s">
        <v>0</v>
      </c>
      <c r="K381" t="e">
        <f>INDEX('[1]CAS-SMILES'!A:E,MATCH('constituents-presence-cleaned'!G381,'[1]CAS-SMILES'!B:B,0),4)</f>
        <v>#N/A</v>
      </c>
      <c r="L381" t="e">
        <f>INDEX('[1]CAS-SMILES'!A:E,MATCH('constituents-presence-cleaned'!G381,'[1]CAS-SMILES'!B:B,0),5)</f>
        <v>#N/A</v>
      </c>
    </row>
    <row r="382" spans="1:12">
      <c r="A382" s="20" t="s">
        <v>1438</v>
      </c>
      <c r="B382" s="20" t="s">
        <v>1437</v>
      </c>
      <c r="C382" t="s">
        <v>329</v>
      </c>
      <c r="D382" t="s">
        <v>1563</v>
      </c>
      <c r="E382" t="s">
        <v>1562</v>
      </c>
      <c r="F382">
        <v>0.82169999999999999</v>
      </c>
      <c r="G382" t="s">
        <v>1028</v>
      </c>
      <c r="J382" t="s">
        <v>0</v>
      </c>
      <c r="K382" t="e">
        <f>INDEX('[1]CAS-SMILES'!A:E,MATCH('constituents-presence-cleaned'!G382,'[1]CAS-SMILES'!B:B,0),4)</f>
        <v>#N/A</v>
      </c>
      <c r="L382" t="e">
        <f>INDEX('[1]CAS-SMILES'!A:E,MATCH('constituents-presence-cleaned'!G382,'[1]CAS-SMILES'!B:B,0),5)</f>
        <v>#N/A</v>
      </c>
    </row>
    <row r="383" spans="1:12">
      <c r="A383" s="20" t="s">
        <v>1438</v>
      </c>
      <c r="B383" s="20" t="s">
        <v>1437</v>
      </c>
      <c r="C383" t="s">
        <v>329</v>
      </c>
      <c r="D383" t="s">
        <v>1561</v>
      </c>
      <c r="E383" t="s">
        <v>1560</v>
      </c>
      <c r="F383">
        <v>0.1167</v>
      </c>
      <c r="G383" t="s">
        <v>1548</v>
      </c>
      <c r="J383" t="s">
        <v>0</v>
      </c>
      <c r="K383" t="e">
        <f>INDEX('[1]CAS-SMILES'!A:E,MATCH('constituents-presence-cleaned'!G383,'[1]CAS-SMILES'!B:B,0),4)</f>
        <v>#N/A</v>
      </c>
      <c r="L383" t="e">
        <f>INDEX('[1]CAS-SMILES'!A:E,MATCH('constituents-presence-cleaned'!G383,'[1]CAS-SMILES'!B:B,0),5)</f>
        <v>#N/A</v>
      </c>
    </row>
    <row r="384" spans="1:12">
      <c r="A384" s="20" t="s">
        <v>1438</v>
      </c>
      <c r="B384" s="20" t="s">
        <v>1437</v>
      </c>
      <c r="C384" t="s">
        <v>329</v>
      </c>
      <c r="D384" t="s">
        <v>1559</v>
      </c>
      <c r="E384" t="s">
        <v>1558</v>
      </c>
      <c r="F384">
        <v>0.69130000000000003</v>
      </c>
      <c r="G384" t="s">
        <v>1557</v>
      </c>
      <c r="J384" t="s">
        <v>0</v>
      </c>
      <c r="K384" t="e">
        <f>INDEX('[1]CAS-SMILES'!A:E,MATCH('constituents-presence-cleaned'!G384,'[1]CAS-SMILES'!B:B,0),4)</f>
        <v>#N/A</v>
      </c>
      <c r="L384" t="e">
        <f>INDEX('[1]CAS-SMILES'!A:E,MATCH('constituents-presence-cleaned'!G384,'[1]CAS-SMILES'!B:B,0),5)</f>
        <v>#N/A</v>
      </c>
    </row>
    <row r="385" spans="1:12">
      <c r="A385" s="20" t="s">
        <v>1438</v>
      </c>
      <c r="B385" s="20" t="s">
        <v>1437</v>
      </c>
      <c r="C385" t="s">
        <v>329</v>
      </c>
      <c r="D385" t="s">
        <v>1555</v>
      </c>
      <c r="E385" t="s">
        <v>1556</v>
      </c>
      <c r="F385">
        <v>1.9E-2</v>
      </c>
      <c r="G385" t="s">
        <v>1553</v>
      </c>
      <c r="J385" t="s">
        <v>0</v>
      </c>
      <c r="K385" t="e">
        <f>INDEX('[1]CAS-SMILES'!A:E,MATCH('constituents-presence-cleaned'!G385,'[1]CAS-SMILES'!B:B,0),4)</f>
        <v>#N/A</v>
      </c>
      <c r="L385" t="e">
        <f>INDEX('[1]CAS-SMILES'!A:E,MATCH('constituents-presence-cleaned'!G385,'[1]CAS-SMILES'!B:B,0),5)</f>
        <v>#N/A</v>
      </c>
    </row>
    <row r="386" spans="1:12">
      <c r="A386" s="20" t="s">
        <v>1438</v>
      </c>
      <c r="B386" s="20" t="s">
        <v>1437</v>
      </c>
      <c r="C386" t="s">
        <v>329</v>
      </c>
      <c r="D386" t="s">
        <v>1555</v>
      </c>
      <c r="E386" t="s">
        <v>1554</v>
      </c>
      <c r="F386">
        <v>0.12559999999999999</v>
      </c>
      <c r="G386" t="s">
        <v>1553</v>
      </c>
      <c r="J386" t="s">
        <v>0</v>
      </c>
      <c r="K386" t="e">
        <f>INDEX('[1]CAS-SMILES'!A:E,MATCH('constituents-presence-cleaned'!G386,'[1]CAS-SMILES'!B:B,0),4)</f>
        <v>#N/A</v>
      </c>
      <c r="L386" t="e">
        <f>INDEX('[1]CAS-SMILES'!A:E,MATCH('constituents-presence-cleaned'!G386,'[1]CAS-SMILES'!B:B,0),5)</f>
        <v>#N/A</v>
      </c>
    </row>
    <row r="387" spans="1:12">
      <c r="A387" s="20" t="s">
        <v>1438</v>
      </c>
      <c r="B387" s="20" t="s">
        <v>1437</v>
      </c>
      <c r="C387" t="s">
        <v>329</v>
      </c>
      <c r="D387" t="s">
        <v>1552</v>
      </c>
      <c r="E387" t="s">
        <v>1551</v>
      </c>
      <c r="F387">
        <v>4.2737999999999996</v>
      </c>
      <c r="G387" t="s">
        <v>1032</v>
      </c>
      <c r="J387" t="s">
        <v>0</v>
      </c>
      <c r="K387" t="e">
        <f>INDEX('[1]CAS-SMILES'!A:E,MATCH('constituents-presence-cleaned'!G387,'[1]CAS-SMILES'!B:B,0),4)</f>
        <v>#N/A</v>
      </c>
      <c r="L387" t="e">
        <f>INDEX('[1]CAS-SMILES'!A:E,MATCH('constituents-presence-cleaned'!G387,'[1]CAS-SMILES'!B:B,0),5)</f>
        <v>#N/A</v>
      </c>
    </row>
    <row r="388" spans="1:12">
      <c r="A388" s="20" t="s">
        <v>1438</v>
      </c>
      <c r="B388" s="20" t="s">
        <v>1437</v>
      </c>
      <c r="C388" t="s">
        <v>329</v>
      </c>
      <c r="D388" t="s">
        <v>1550</v>
      </c>
      <c r="E388" t="s">
        <v>1549</v>
      </c>
      <c r="F388">
        <v>0.4481</v>
      </c>
      <c r="G388" t="s">
        <v>1548</v>
      </c>
      <c r="J388" t="s">
        <v>0</v>
      </c>
      <c r="K388" t="e">
        <f>INDEX('[1]CAS-SMILES'!A:E,MATCH('constituents-presence-cleaned'!G388,'[1]CAS-SMILES'!B:B,0),4)</f>
        <v>#N/A</v>
      </c>
      <c r="L388" t="e">
        <f>INDEX('[1]CAS-SMILES'!A:E,MATCH('constituents-presence-cleaned'!G388,'[1]CAS-SMILES'!B:B,0),5)</f>
        <v>#N/A</v>
      </c>
    </row>
    <row r="389" spans="1:12">
      <c r="A389" s="20" t="s">
        <v>1438</v>
      </c>
      <c r="B389" s="20" t="s">
        <v>1437</v>
      </c>
      <c r="C389" t="s">
        <v>329</v>
      </c>
      <c r="D389" t="s">
        <v>1547</v>
      </c>
      <c r="E389" t="s">
        <v>1546</v>
      </c>
      <c r="F389">
        <v>5.0200000000000002E-2</v>
      </c>
      <c r="G389" t="s">
        <v>1545</v>
      </c>
      <c r="J389" t="s">
        <v>0</v>
      </c>
      <c r="K389" t="e">
        <f>INDEX('[1]CAS-SMILES'!A:E,MATCH('constituents-presence-cleaned'!G389,'[1]CAS-SMILES'!B:B,0),4)</f>
        <v>#N/A</v>
      </c>
      <c r="L389" t="e">
        <f>INDEX('[1]CAS-SMILES'!A:E,MATCH('constituents-presence-cleaned'!G389,'[1]CAS-SMILES'!B:B,0),5)</f>
        <v>#N/A</v>
      </c>
    </row>
    <row r="390" spans="1:12">
      <c r="A390" s="20" t="s">
        <v>1438</v>
      </c>
      <c r="B390" s="20" t="s">
        <v>1437</v>
      </c>
      <c r="C390" t="s">
        <v>329</v>
      </c>
      <c r="D390" t="s">
        <v>1544</v>
      </c>
      <c r="E390" t="s">
        <v>1543</v>
      </c>
      <c r="F390">
        <v>4.9299999999999997E-2</v>
      </c>
      <c r="G390" t="s">
        <v>1542</v>
      </c>
      <c r="J390" t="s">
        <v>0</v>
      </c>
      <c r="K390" t="e">
        <f>INDEX('[1]CAS-SMILES'!A:E,MATCH('constituents-presence-cleaned'!G390,'[1]CAS-SMILES'!B:B,0),4)</f>
        <v>#N/A</v>
      </c>
      <c r="L390" t="e">
        <f>INDEX('[1]CAS-SMILES'!A:E,MATCH('constituents-presence-cleaned'!G390,'[1]CAS-SMILES'!B:B,0),5)</f>
        <v>#N/A</v>
      </c>
    </row>
    <row r="391" spans="1:12">
      <c r="A391" s="20" t="s">
        <v>1438</v>
      </c>
      <c r="B391" s="20" t="s">
        <v>1437</v>
      </c>
      <c r="C391" t="s">
        <v>329</v>
      </c>
      <c r="D391" t="s">
        <v>1541</v>
      </c>
      <c r="E391" t="s">
        <v>1540</v>
      </c>
      <c r="F391">
        <v>0.4395</v>
      </c>
      <c r="G391" s="21" t="s">
        <v>1539</v>
      </c>
      <c r="J391" t="s">
        <v>0</v>
      </c>
      <c r="K391" t="e">
        <f>INDEX('[1]CAS-SMILES'!A:E,MATCH('constituents-presence-cleaned'!G391,'[1]CAS-SMILES'!B:B,0),4)</f>
        <v>#N/A</v>
      </c>
      <c r="L391" t="e">
        <f>INDEX('[1]CAS-SMILES'!A:E,MATCH('constituents-presence-cleaned'!G391,'[1]CAS-SMILES'!B:B,0),5)</f>
        <v>#N/A</v>
      </c>
    </row>
    <row r="392" spans="1:12">
      <c r="A392" s="20" t="s">
        <v>1438</v>
      </c>
      <c r="B392" s="20" t="s">
        <v>1437</v>
      </c>
      <c r="C392" t="s">
        <v>329</v>
      </c>
      <c r="D392" t="s">
        <v>1538</v>
      </c>
      <c r="E392" t="s">
        <v>1537</v>
      </c>
      <c r="F392">
        <v>0.50029999999999997</v>
      </c>
      <c r="G392" t="s">
        <v>1536</v>
      </c>
      <c r="J392" t="s">
        <v>0</v>
      </c>
      <c r="K392" t="e">
        <f>INDEX('[1]CAS-SMILES'!A:E,MATCH('constituents-presence-cleaned'!G392,'[1]CAS-SMILES'!B:B,0),4)</f>
        <v>#N/A</v>
      </c>
      <c r="L392" t="e">
        <f>INDEX('[1]CAS-SMILES'!A:E,MATCH('constituents-presence-cleaned'!G392,'[1]CAS-SMILES'!B:B,0),5)</f>
        <v>#N/A</v>
      </c>
    </row>
    <row r="393" spans="1:12">
      <c r="A393" s="20" t="s">
        <v>1438</v>
      </c>
      <c r="B393" s="20" t="s">
        <v>1437</v>
      </c>
      <c r="C393" t="s">
        <v>329</v>
      </c>
      <c r="D393" t="s">
        <v>1535</v>
      </c>
      <c r="E393" t="s">
        <v>1534</v>
      </c>
      <c r="F393">
        <v>9.4100000000000003E-2</v>
      </c>
      <c r="G393" t="s">
        <v>1533</v>
      </c>
      <c r="J393" t="s">
        <v>0</v>
      </c>
      <c r="K393" t="e">
        <f>INDEX('[1]CAS-SMILES'!A:E,MATCH('constituents-presence-cleaned'!G393,'[1]CAS-SMILES'!B:B,0),4)</f>
        <v>#N/A</v>
      </c>
      <c r="L393" t="e">
        <f>INDEX('[1]CAS-SMILES'!A:E,MATCH('constituents-presence-cleaned'!G393,'[1]CAS-SMILES'!B:B,0),5)</f>
        <v>#N/A</v>
      </c>
    </row>
    <row r="394" spans="1:12">
      <c r="A394" s="20" t="s">
        <v>1438</v>
      </c>
      <c r="B394" s="20" t="s">
        <v>1437</v>
      </c>
      <c r="C394" t="s">
        <v>329</v>
      </c>
      <c r="D394" t="s">
        <v>1532</v>
      </c>
      <c r="E394" t="s">
        <v>1531</v>
      </c>
      <c r="F394">
        <v>9.4E-2</v>
      </c>
      <c r="G394" t="s">
        <v>1530</v>
      </c>
      <c r="J394" t="s">
        <v>0</v>
      </c>
      <c r="K394" t="e">
        <f>INDEX('[1]CAS-SMILES'!A:E,MATCH('constituents-presence-cleaned'!G394,'[1]CAS-SMILES'!B:B,0),4)</f>
        <v>#N/A</v>
      </c>
      <c r="L394" t="e">
        <f>INDEX('[1]CAS-SMILES'!A:E,MATCH('constituents-presence-cleaned'!G394,'[1]CAS-SMILES'!B:B,0),5)</f>
        <v>#N/A</v>
      </c>
    </row>
    <row r="395" spans="1:12">
      <c r="A395" s="20" t="s">
        <v>1438</v>
      </c>
      <c r="B395" s="20" t="s">
        <v>1437</v>
      </c>
      <c r="C395" t="s">
        <v>329</v>
      </c>
      <c r="D395" t="s">
        <v>1529</v>
      </c>
      <c r="E395" t="s">
        <v>1528</v>
      </c>
      <c r="F395">
        <v>0.43209999999999998</v>
      </c>
      <c r="G395" t="s">
        <v>1527</v>
      </c>
      <c r="J395" t="s">
        <v>0</v>
      </c>
      <c r="K395" t="e">
        <f>INDEX('[1]CAS-SMILES'!A:E,MATCH('constituents-presence-cleaned'!G395,'[1]CAS-SMILES'!B:B,0),4)</f>
        <v>#N/A</v>
      </c>
      <c r="L395" t="e">
        <f>INDEX('[1]CAS-SMILES'!A:E,MATCH('constituents-presence-cleaned'!G395,'[1]CAS-SMILES'!B:B,0),5)</f>
        <v>#N/A</v>
      </c>
    </row>
    <row r="396" spans="1:12">
      <c r="A396" s="20" t="s">
        <v>1438</v>
      </c>
      <c r="B396" s="20" t="s">
        <v>1437</v>
      </c>
      <c r="C396" t="s">
        <v>329</v>
      </c>
      <c r="D396" t="s">
        <v>1526</v>
      </c>
      <c r="E396" t="s">
        <v>1525</v>
      </c>
      <c r="F396">
        <v>0.2074</v>
      </c>
      <c r="G396" t="s">
        <v>1524</v>
      </c>
      <c r="J396" t="s">
        <v>0</v>
      </c>
      <c r="K396" t="e">
        <f>INDEX('[1]CAS-SMILES'!A:E,MATCH('constituents-presence-cleaned'!G396,'[1]CAS-SMILES'!B:B,0),4)</f>
        <v>#N/A</v>
      </c>
      <c r="L396" t="e">
        <f>INDEX('[1]CAS-SMILES'!A:E,MATCH('constituents-presence-cleaned'!G396,'[1]CAS-SMILES'!B:B,0),5)</f>
        <v>#N/A</v>
      </c>
    </row>
    <row r="397" spans="1:12">
      <c r="A397" s="20" t="s">
        <v>1438</v>
      </c>
      <c r="B397" s="20" t="s">
        <v>1437</v>
      </c>
      <c r="C397" t="s">
        <v>329</v>
      </c>
      <c r="D397" t="s">
        <v>1523</v>
      </c>
      <c r="E397" t="s">
        <v>1522</v>
      </c>
      <c r="F397">
        <v>0.30659999999999998</v>
      </c>
      <c r="G397" t="s">
        <v>1521</v>
      </c>
      <c r="J397" t="s">
        <v>0</v>
      </c>
      <c r="K397" t="e">
        <f>INDEX('[1]CAS-SMILES'!A:E,MATCH('constituents-presence-cleaned'!G397,'[1]CAS-SMILES'!B:B,0),4)</f>
        <v>#N/A</v>
      </c>
      <c r="L397" t="e">
        <f>INDEX('[1]CAS-SMILES'!A:E,MATCH('constituents-presence-cleaned'!G397,'[1]CAS-SMILES'!B:B,0),5)</f>
        <v>#N/A</v>
      </c>
    </row>
    <row r="398" spans="1:12">
      <c r="A398" s="20" t="s">
        <v>1438</v>
      </c>
      <c r="B398" s="20" t="s">
        <v>1437</v>
      </c>
      <c r="C398" t="s">
        <v>329</v>
      </c>
      <c r="D398" t="s">
        <v>1520</v>
      </c>
      <c r="E398" t="s">
        <v>1519</v>
      </c>
      <c r="F398">
        <v>0.16089999999999999</v>
      </c>
      <c r="G398" t="s">
        <v>1518</v>
      </c>
      <c r="J398" t="s">
        <v>0</v>
      </c>
      <c r="K398" t="e">
        <f>INDEX('[1]CAS-SMILES'!A:E,MATCH('constituents-presence-cleaned'!G398,'[1]CAS-SMILES'!B:B,0),4)</f>
        <v>#N/A</v>
      </c>
      <c r="L398" t="e">
        <f>INDEX('[1]CAS-SMILES'!A:E,MATCH('constituents-presence-cleaned'!G398,'[1]CAS-SMILES'!B:B,0),5)</f>
        <v>#N/A</v>
      </c>
    </row>
    <row r="399" spans="1:12">
      <c r="A399" s="20" t="s">
        <v>1438</v>
      </c>
      <c r="B399" s="20" t="s">
        <v>1437</v>
      </c>
      <c r="C399" t="s">
        <v>329</v>
      </c>
      <c r="D399" t="s">
        <v>1517</v>
      </c>
      <c r="E399" t="s">
        <v>1516</v>
      </c>
      <c r="F399">
        <v>0.89170000000000005</v>
      </c>
      <c r="G399" t="s">
        <v>1515</v>
      </c>
      <c r="J399" t="s">
        <v>0</v>
      </c>
      <c r="K399" t="e">
        <f>INDEX('[1]CAS-SMILES'!A:E,MATCH('constituents-presence-cleaned'!G399,'[1]CAS-SMILES'!B:B,0),4)</f>
        <v>#N/A</v>
      </c>
      <c r="L399" t="e">
        <f>INDEX('[1]CAS-SMILES'!A:E,MATCH('constituents-presence-cleaned'!G399,'[1]CAS-SMILES'!B:B,0),5)</f>
        <v>#N/A</v>
      </c>
    </row>
    <row r="400" spans="1:12">
      <c r="A400" s="20" t="s">
        <v>1438</v>
      </c>
      <c r="B400" s="20" t="s">
        <v>1437</v>
      </c>
      <c r="C400" t="s">
        <v>329</v>
      </c>
      <c r="D400" t="s">
        <v>1514</v>
      </c>
      <c r="E400" t="s">
        <v>1513</v>
      </c>
      <c r="F400">
        <v>0.1336</v>
      </c>
      <c r="G400" t="s">
        <v>1512</v>
      </c>
      <c r="J400" t="s">
        <v>0</v>
      </c>
      <c r="K400" t="e">
        <f>INDEX('[1]CAS-SMILES'!A:E,MATCH('constituents-presence-cleaned'!G400,'[1]CAS-SMILES'!B:B,0),4)</f>
        <v>#N/A</v>
      </c>
      <c r="L400" t="e">
        <f>INDEX('[1]CAS-SMILES'!A:E,MATCH('constituents-presence-cleaned'!G400,'[1]CAS-SMILES'!B:B,0),5)</f>
        <v>#N/A</v>
      </c>
    </row>
    <row r="401" spans="1:12">
      <c r="A401" s="20" t="s">
        <v>1438</v>
      </c>
      <c r="B401" s="20" t="s">
        <v>1437</v>
      </c>
      <c r="C401" t="s">
        <v>329</v>
      </c>
      <c r="D401" t="s">
        <v>1511</v>
      </c>
      <c r="E401" t="s">
        <v>1510</v>
      </c>
      <c r="F401">
        <v>0.46</v>
      </c>
      <c r="G401" t="s">
        <v>1485</v>
      </c>
      <c r="J401" t="s">
        <v>0</v>
      </c>
      <c r="K401" t="e">
        <f>INDEX('[1]CAS-SMILES'!A:E,MATCH('constituents-presence-cleaned'!G401,'[1]CAS-SMILES'!B:B,0),4)</f>
        <v>#N/A</v>
      </c>
      <c r="L401" t="e">
        <f>INDEX('[1]CAS-SMILES'!A:E,MATCH('constituents-presence-cleaned'!G401,'[1]CAS-SMILES'!B:B,0),5)</f>
        <v>#N/A</v>
      </c>
    </row>
    <row r="402" spans="1:12">
      <c r="A402" s="20" t="s">
        <v>1438</v>
      </c>
      <c r="B402" s="20" t="s">
        <v>1437</v>
      </c>
      <c r="C402" t="s">
        <v>329</v>
      </c>
      <c r="D402" t="s">
        <v>1509</v>
      </c>
      <c r="E402" t="s">
        <v>1508</v>
      </c>
      <c r="F402">
        <v>1.4495</v>
      </c>
      <c r="G402" t="s">
        <v>888</v>
      </c>
      <c r="J402" t="s">
        <v>0</v>
      </c>
      <c r="K402" t="e">
        <f>INDEX('[1]CAS-SMILES'!A:E,MATCH('constituents-presence-cleaned'!G402,'[1]CAS-SMILES'!B:B,0),4)</f>
        <v>#N/A</v>
      </c>
      <c r="L402" t="e">
        <f>INDEX('[1]CAS-SMILES'!A:E,MATCH('constituents-presence-cleaned'!G402,'[1]CAS-SMILES'!B:B,0),5)</f>
        <v>#N/A</v>
      </c>
    </row>
    <row r="403" spans="1:12">
      <c r="A403" s="20" t="s">
        <v>1438</v>
      </c>
      <c r="B403" s="20" t="s">
        <v>1437</v>
      </c>
      <c r="C403" t="s">
        <v>329</v>
      </c>
      <c r="D403" t="s">
        <v>1507</v>
      </c>
      <c r="E403" t="s">
        <v>1506</v>
      </c>
      <c r="F403">
        <v>1.8836999999999999</v>
      </c>
      <c r="G403" t="s">
        <v>880</v>
      </c>
      <c r="J403" t="s">
        <v>0</v>
      </c>
      <c r="K403" t="e">
        <f>INDEX('[1]CAS-SMILES'!A:E,MATCH('constituents-presence-cleaned'!G403,'[1]CAS-SMILES'!B:B,0),4)</f>
        <v>#N/A</v>
      </c>
      <c r="L403" t="e">
        <f>INDEX('[1]CAS-SMILES'!A:E,MATCH('constituents-presence-cleaned'!G403,'[1]CAS-SMILES'!B:B,0),5)</f>
        <v>#N/A</v>
      </c>
    </row>
    <row r="404" spans="1:12">
      <c r="A404" s="20" t="s">
        <v>1438</v>
      </c>
      <c r="B404" s="20" t="s">
        <v>1437</v>
      </c>
      <c r="C404" t="s">
        <v>329</v>
      </c>
      <c r="D404" t="s">
        <v>1505</v>
      </c>
      <c r="E404" t="s">
        <v>1504</v>
      </c>
      <c r="F404">
        <v>0.96260000000000001</v>
      </c>
      <c r="G404" t="s">
        <v>960</v>
      </c>
      <c r="J404" t="s">
        <v>0</v>
      </c>
      <c r="K404" t="e">
        <f>INDEX('[1]CAS-SMILES'!A:E,MATCH('constituents-presence-cleaned'!G404,'[1]CAS-SMILES'!B:B,0),4)</f>
        <v>#N/A</v>
      </c>
      <c r="L404" t="e">
        <f>INDEX('[1]CAS-SMILES'!A:E,MATCH('constituents-presence-cleaned'!G404,'[1]CAS-SMILES'!B:B,0),5)</f>
        <v>#N/A</v>
      </c>
    </row>
    <row r="405" spans="1:12">
      <c r="A405" s="20" t="s">
        <v>1438</v>
      </c>
      <c r="B405" s="20" t="s">
        <v>1437</v>
      </c>
      <c r="C405" t="s">
        <v>329</v>
      </c>
      <c r="D405" t="s">
        <v>1503</v>
      </c>
      <c r="E405" t="s">
        <v>1502</v>
      </c>
      <c r="F405">
        <v>8.6800000000000002E-2</v>
      </c>
      <c r="G405" t="s">
        <v>1501</v>
      </c>
      <c r="J405" t="s">
        <v>0</v>
      </c>
      <c r="K405" t="e">
        <f>INDEX('[1]CAS-SMILES'!A:E,MATCH('constituents-presence-cleaned'!G405,'[1]CAS-SMILES'!B:B,0),4)</f>
        <v>#N/A</v>
      </c>
      <c r="L405" t="e">
        <f>INDEX('[1]CAS-SMILES'!A:E,MATCH('constituents-presence-cleaned'!G405,'[1]CAS-SMILES'!B:B,0),5)</f>
        <v>#N/A</v>
      </c>
    </row>
    <row r="406" spans="1:12">
      <c r="A406" s="20" t="s">
        <v>1438</v>
      </c>
      <c r="B406" s="20" t="s">
        <v>1437</v>
      </c>
      <c r="C406" t="s">
        <v>329</v>
      </c>
      <c r="D406" t="s">
        <v>1500</v>
      </c>
      <c r="E406" t="s">
        <v>1499</v>
      </c>
      <c r="F406">
        <v>0.30359999999999998</v>
      </c>
      <c r="G406" t="s">
        <v>1498</v>
      </c>
      <c r="J406" t="s">
        <v>0</v>
      </c>
      <c r="K406" t="e">
        <f>INDEX('[1]CAS-SMILES'!A:E,MATCH('constituents-presence-cleaned'!G406,'[1]CAS-SMILES'!B:B,0),4)</f>
        <v>#N/A</v>
      </c>
      <c r="L406" t="e">
        <f>INDEX('[1]CAS-SMILES'!A:E,MATCH('constituents-presence-cleaned'!G406,'[1]CAS-SMILES'!B:B,0),5)</f>
        <v>#N/A</v>
      </c>
    </row>
    <row r="407" spans="1:12">
      <c r="A407" s="20" t="s">
        <v>1438</v>
      </c>
      <c r="B407" s="20" t="s">
        <v>1437</v>
      </c>
      <c r="C407" t="s">
        <v>329</v>
      </c>
      <c r="D407" t="s">
        <v>1497</v>
      </c>
      <c r="E407" t="s">
        <v>1496</v>
      </c>
      <c r="F407">
        <v>0.93989999999999996</v>
      </c>
      <c r="G407" t="s">
        <v>1495</v>
      </c>
      <c r="J407" t="s">
        <v>0</v>
      </c>
      <c r="K407" t="e">
        <f>INDEX('[1]CAS-SMILES'!A:E,MATCH('constituents-presence-cleaned'!G407,'[1]CAS-SMILES'!B:B,0),4)</f>
        <v>#N/A</v>
      </c>
      <c r="L407" t="e">
        <f>INDEX('[1]CAS-SMILES'!A:E,MATCH('constituents-presence-cleaned'!G407,'[1]CAS-SMILES'!B:B,0),5)</f>
        <v>#N/A</v>
      </c>
    </row>
    <row r="408" spans="1:12">
      <c r="A408" s="20" t="s">
        <v>1438</v>
      </c>
      <c r="B408" s="20" t="s">
        <v>1437</v>
      </c>
      <c r="C408" t="s">
        <v>329</v>
      </c>
      <c r="D408" t="s">
        <v>1494</v>
      </c>
      <c r="E408" t="s">
        <v>1493</v>
      </c>
      <c r="F408">
        <v>0.15379999999999999</v>
      </c>
      <c r="G408" t="s">
        <v>1485</v>
      </c>
      <c r="J408" t="s">
        <v>0</v>
      </c>
      <c r="K408" t="e">
        <f>INDEX('[1]CAS-SMILES'!A:E,MATCH('constituents-presence-cleaned'!G408,'[1]CAS-SMILES'!B:B,0),4)</f>
        <v>#N/A</v>
      </c>
      <c r="L408" t="e">
        <f>INDEX('[1]CAS-SMILES'!A:E,MATCH('constituents-presence-cleaned'!G408,'[1]CAS-SMILES'!B:B,0),5)</f>
        <v>#N/A</v>
      </c>
    </row>
    <row r="409" spans="1:12">
      <c r="A409" s="20" t="s">
        <v>1438</v>
      </c>
      <c r="B409" s="20" t="s">
        <v>1437</v>
      </c>
      <c r="C409" t="s">
        <v>329</v>
      </c>
      <c r="D409" t="s">
        <v>1074</v>
      </c>
      <c r="E409" t="s">
        <v>1492</v>
      </c>
      <c r="F409">
        <v>0.1623</v>
      </c>
      <c r="G409" t="s">
        <v>1491</v>
      </c>
      <c r="J409" t="s">
        <v>0</v>
      </c>
      <c r="K409" t="e">
        <f>INDEX('[1]CAS-SMILES'!A:E,MATCH('constituents-presence-cleaned'!G409,'[1]CAS-SMILES'!B:B,0),4)</f>
        <v>#N/A</v>
      </c>
      <c r="L409" t="e">
        <f>INDEX('[1]CAS-SMILES'!A:E,MATCH('constituents-presence-cleaned'!G409,'[1]CAS-SMILES'!B:B,0),5)</f>
        <v>#N/A</v>
      </c>
    </row>
    <row r="410" spans="1:12">
      <c r="A410" s="20" t="s">
        <v>1438</v>
      </c>
      <c r="B410" s="20" t="s">
        <v>1437</v>
      </c>
      <c r="C410" t="s">
        <v>329</v>
      </c>
      <c r="D410" t="s">
        <v>1490</v>
      </c>
      <c r="E410" t="s">
        <v>1489</v>
      </c>
      <c r="F410">
        <v>5.3800000000000001E-2</v>
      </c>
      <c r="G410" t="s">
        <v>1488</v>
      </c>
      <c r="J410" t="s">
        <v>0</v>
      </c>
      <c r="K410" t="e">
        <f>INDEX('[1]CAS-SMILES'!A:E,MATCH('constituents-presence-cleaned'!G410,'[1]CAS-SMILES'!B:B,0),4)</f>
        <v>#N/A</v>
      </c>
      <c r="L410" t="e">
        <f>INDEX('[1]CAS-SMILES'!A:E,MATCH('constituents-presence-cleaned'!G410,'[1]CAS-SMILES'!B:B,0),5)</f>
        <v>#N/A</v>
      </c>
    </row>
    <row r="411" spans="1:12">
      <c r="A411" s="20" t="s">
        <v>1438</v>
      </c>
      <c r="B411" s="20" t="s">
        <v>1437</v>
      </c>
      <c r="C411" t="s">
        <v>329</v>
      </c>
      <c r="D411" t="s">
        <v>1487</v>
      </c>
      <c r="E411" t="s">
        <v>1486</v>
      </c>
      <c r="F411">
        <v>0.44569999999999999</v>
      </c>
      <c r="G411" t="s">
        <v>1485</v>
      </c>
      <c r="J411" t="s">
        <v>0</v>
      </c>
      <c r="K411" t="e">
        <f>INDEX('[1]CAS-SMILES'!A:E,MATCH('constituents-presence-cleaned'!G411,'[1]CAS-SMILES'!B:B,0),4)</f>
        <v>#N/A</v>
      </c>
      <c r="L411" t="e">
        <f>INDEX('[1]CAS-SMILES'!A:E,MATCH('constituents-presence-cleaned'!G411,'[1]CAS-SMILES'!B:B,0),5)</f>
        <v>#N/A</v>
      </c>
    </row>
    <row r="412" spans="1:12">
      <c r="A412" s="20" t="s">
        <v>1438</v>
      </c>
      <c r="B412" s="20" t="s">
        <v>1437</v>
      </c>
      <c r="C412" t="s">
        <v>329</v>
      </c>
      <c r="D412" t="s">
        <v>1484</v>
      </c>
      <c r="E412" t="s">
        <v>1483</v>
      </c>
      <c r="F412">
        <v>1.3037000000000001</v>
      </c>
      <c r="G412" t="s">
        <v>1482</v>
      </c>
      <c r="J412" t="s">
        <v>0</v>
      </c>
      <c r="K412" t="e">
        <f>INDEX('[1]CAS-SMILES'!A:E,MATCH('constituents-presence-cleaned'!G412,'[1]CAS-SMILES'!B:B,0),4)</f>
        <v>#N/A</v>
      </c>
      <c r="L412" t="e">
        <f>INDEX('[1]CAS-SMILES'!A:E,MATCH('constituents-presence-cleaned'!G412,'[1]CAS-SMILES'!B:B,0),5)</f>
        <v>#N/A</v>
      </c>
    </row>
    <row r="413" spans="1:12">
      <c r="A413" s="20" t="s">
        <v>1438</v>
      </c>
      <c r="B413" s="20" t="s">
        <v>1437</v>
      </c>
      <c r="C413" t="s">
        <v>329</v>
      </c>
      <c r="D413" t="s">
        <v>1481</v>
      </c>
      <c r="E413" t="s">
        <v>1480</v>
      </c>
      <c r="F413">
        <v>1.2101</v>
      </c>
      <c r="G413" t="s">
        <v>880</v>
      </c>
      <c r="J413" t="s">
        <v>0</v>
      </c>
      <c r="K413" t="e">
        <f>INDEX('[1]CAS-SMILES'!A:E,MATCH('constituents-presence-cleaned'!G413,'[1]CAS-SMILES'!B:B,0),4)</f>
        <v>#N/A</v>
      </c>
      <c r="L413" t="e">
        <f>INDEX('[1]CAS-SMILES'!A:E,MATCH('constituents-presence-cleaned'!G413,'[1]CAS-SMILES'!B:B,0),5)</f>
        <v>#N/A</v>
      </c>
    </row>
    <row r="414" spans="1:12">
      <c r="A414" s="20" t="s">
        <v>1438</v>
      </c>
      <c r="B414" s="20" t="s">
        <v>1437</v>
      </c>
      <c r="C414" t="s">
        <v>329</v>
      </c>
      <c r="D414" t="s">
        <v>1479</v>
      </c>
      <c r="E414" t="s">
        <v>1478</v>
      </c>
      <c r="F414">
        <v>2.46E-2</v>
      </c>
      <c r="G414" t="s">
        <v>1477</v>
      </c>
      <c r="J414" t="s">
        <v>0</v>
      </c>
      <c r="K414" t="e">
        <f>INDEX('[1]CAS-SMILES'!A:E,MATCH('constituents-presence-cleaned'!G414,'[1]CAS-SMILES'!B:B,0),4)</f>
        <v>#N/A</v>
      </c>
      <c r="L414" t="e">
        <f>INDEX('[1]CAS-SMILES'!A:E,MATCH('constituents-presence-cleaned'!G414,'[1]CAS-SMILES'!B:B,0),5)</f>
        <v>#N/A</v>
      </c>
    </row>
    <row r="415" spans="1:12">
      <c r="A415" s="20" t="s">
        <v>1438</v>
      </c>
      <c r="B415" s="20" t="s">
        <v>1437</v>
      </c>
      <c r="C415" t="s">
        <v>329</v>
      </c>
      <c r="D415" t="s">
        <v>1476</v>
      </c>
      <c r="E415" t="s">
        <v>1475</v>
      </c>
      <c r="F415">
        <v>5.0799999999999998E-2</v>
      </c>
      <c r="G415" t="s">
        <v>1474</v>
      </c>
      <c r="J415" t="s">
        <v>0</v>
      </c>
      <c r="K415" t="e">
        <f>INDEX('[1]CAS-SMILES'!A:E,MATCH('constituents-presence-cleaned'!G415,'[1]CAS-SMILES'!B:B,0),4)</f>
        <v>#N/A</v>
      </c>
      <c r="L415" t="e">
        <f>INDEX('[1]CAS-SMILES'!A:E,MATCH('constituents-presence-cleaned'!G415,'[1]CAS-SMILES'!B:B,0),5)</f>
        <v>#N/A</v>
      </c>
    </row>
    <row r="416" spans="1:12">
      <c r="A416" s="20" t="s">
        <v>1438</v>
      </c>
      <c r="B416" s="20" t="s">
        <v>1437</v>
      </c>
      <c r="C416" t="s">
        <v>329</v>
      </c>
      <c r="D416" t="s">
        <v>1473</v>
      </c>
      <c r="E416" t="s">
        <v>1472</v>
      </c>
      <c r="F416">
        <v>2.3599999999999999E-2</v>
      </c>
      <c r="G416" t="s">
        <v>1471</v>
      </c>
      <c r="J416" t="s">
        <v>0</v>
      </c>
      <c r="K416" t="e">
        <f>INDEX('[1]CAS-SMILES'!A:E,MATCH('constituents-presence-cleaned'!G416,'[1]CAS-SMILES'!B:B,0),4)</f>
        <v>#N/A</v>
      </c>
      <c r="L416" t="e">
        <f>INDEX('[1]CAS-SMILES'!A:E,MATCH('constituents-presence-cleaned'!G416,'[1]CAS-SMILES'!B:B,0),5)</f>
        <v>#N/A</v>
      </c>
    </row>
    <row r="417" spans="1:12">
      <c r="A417" s="20" t="s">
        <v>1438</v>
      </c>
      <c r="B417" s="20" t="s">
        <v>1437</v>
      </c>
      <c r="C417" t="s">
        <v>329</v>
      </c>
      <c r="D417" t="s">
        <v>1470</v>
      </c>
      <c r="E417" t="s">
        <v>1469</v>
      </c>
      <c r="F417">
        <v>0.68110000000000004</v>
      </c>
      <c r="G417" t="s">
        <v>1468</v>
      </c>
      <c r="J417" t="s">
        <v>0</v>
      </c>
      <c r="K417" t="e">
        <f>INDEX('[1]CAS-SMILES'!A:E,MATCH('constituents-presence-cleaned'!G417,'[1]CAS-SMILES'!B:B,0),4)</f>
        <v>#N/A</v>
      </c>
      <c r="L417" t="e">
        <f>INDEX('[1]CAS-SMILES'!A:E,MATCH('constituents-presence-cleaned'!G417,'[1]CAS-SMILES'!B:B,0),5)</f>
        <v>#N/A</v>
      </c>
    </row>
    <row r="418" spans="1:12">
      <c r="A418" s="20" t="s">
        <v>1438</v>
      </c>
      <c r="B418" s="20" t="s">
        <v>1437</v>
      </c>
      <c r="C418" t="s">
        <v>329</v>
      </c>
      <c r="D418" t="s">
        <v>1467</v>
      </c>
      <c r="E418" t="s">
        <v>1466</v>
      </c>
      <c r="F418">
        <v>0.1905</v>
      </c>
      <c r="G418" t="s">
        <v>1465</v>
      </c>
      <c r="J418" t="s">
        <v>0</v>
      </c>
      <c r="K418" t="e">
        <f>INDEX('[1]CAS-SMILES'!A:E,MATCH('constituents-presence-cleaned'!G418,'[1]CAS-SMILES'!B:B,0),4)</f>
        <v>#N/A</v>
      </c>
      <c r="L418" t="e">
        <f>INDEX('[1]CAS-SMILES'!A:E,MATCH('constituents-presence-cleaned'!G418,'[1]CAS-SMILES'!B:B,0),5)</f>
        <v>#N/A</v>
      </c>
    </row>
    <row r="419" spans="1:12">
      <c r="A419" s="20" t="s">
        <v>1438</v>
      </c>
      <c r="B419" s="20" t="s">
        <v>1437</v>
      </c>
      <c r="C419" t="s">
        <v>329</v>
      </c>
      <c r="D419" t="s">
        <v>1464</v>
      </c>
      <c r="E419" t="s">
        <v>1463</v>
      </c>
      <c r="F419">
        <v>2.1100000000000001E-2</v>
      </c>
      <c r="G419" s="21" t="s">
        <v>1462</v>
      </c>
      <c r="J419" t="s">
        <v>0</v>
      </c>
      <c r="K419" t="e">
        <f>INDEX('[1]CAS-SMILES'!A:E,MATCH('constituents-presence-cleaned'!G419,'[1]CAS-SMILES'!B:B,0),4)</f>
        <v>#N/A</v>
      </c>
      <c r="L419" t="e">
        <f>INDEX('[1]CAS-SMILES'!A:E,MATCH('constituents-presence-cleaned'!G419,'[1]CAS-SMILES'!B:B,0),5)</f>
        <v>#N/A</v>
      </c>
    </row>
    <row r="420" spans="1:12">
      <c r="A420" s="20" t="s">
        <v>1438</v>
      </c>
      <c r="B420" s="20" t="s">
        <v>1437</v>
      </c>
      <c r="C420" t="s">
        <v>329</v>
      </c>
      <c r="D420" t="s">
        <v>1461</v>
      </c>
      <c r="E420" t="s">
        <v>1460</v>
      </c>
      <c r="F420">
        <v>2.9000000000000001E-2</v>
      </c>
      <c r="G420" t="s">
        <v>1459</v>
      </c>
      <c r="J420" t="s">
        <v>0</v>
      </c>
      <c r="K420" t="e">
        <f>INDEX('[1]CAS-SMILES'!A:E,MATCH('constituents-presence-cleaned'!G420,'[1]CAS-SMILES'!B:B,0),4)</f>
        <v>#N/A</v>
      </c>
      <c r="L420" t="e">
        <f>INDEX('[1]CAS-SMILES'!A:E,MATCH('constituents-presence-cleaned'!G420,'[1]CAS-SMILES'!B:B,0),5)</f>
        <v>#N/A</v>
      </c>
    </row>
    <row r="421" spans="1:12">
      <c r="A421" s="20" t="s">
        <v>1438</v>
      </c>
      <c r="B421" s="20" t="s">
        <v>1437</v>
      </c>
      <c r="C421" t="s">
        <v>329</v>
      </c>
      <c r="D421" t="s">
        <v>1458</v>
      </c>
      <c r="E421" t="s">
        <v>1457</v>
      </c>
      <c r="F421">
        <v>4.1500000000000002E-2</v>
      </c>
      <c r="G421" t="s">
        <v>1456</v>
      </c>
      <c r="J421" t="s">
        <v>0</v>
      </c>
      <c r="K421" t="e">
        <f>INDEX('[1]CAS-SMILES'!A:E,MATCH('constituents-presence-cleaned'!G421,'[1]CAS-SMILES'!B:B,0),4)</f>
        <v>#N/A</v>
      </c>
      <c r="L421" t="e">
        <f>INDEX('[1]CAS-SMILES'!A:E,MATCH('constituents-presence-cleaned'!G421,'[1]CAS-SMILES'!B:B,0),5)</f>
        <v>#N/A</v>
      </c>
    </row>
    <row r="422" spans="1:12">
      <c r="A422" s="20" t="s">
        <v>1438</v>
      </c>
      <c r="B422" s="20" t="s">
        <v>1437</v>
      </c>
      <c r="C422" t="s">
        <v>329</v>
      </c>
      <c r="D422" t="s">
        <v>1455</v>
      </c>
      <c r="E422" t="s">
        <v>1454</v>
      </c>
      <c r="F422">
        <v>2.1600000000000001E-2</v>
      </c>
      <c r="G422" t="s">
        <v>1453</v>
      </c>
      <c r="J422" t="s">
        <v>0</v>
      </c>
      <c r="K422" t="e">
        <f>INDEX('[1]CAS-SMILES'!A:E,MATCH('constituents-presence-cleaned'!G422,'[1]CAS-SMILES'!B:B,0),4)</f>
        <v>#N/A</v>
      </c>
      <c r="L422" t="e">
        <f>INDEX('[1]CAS-SMILES'!A:E,MATCH('constituents-presence-cleaned'!G422,'[1]CAS-SMILES'!B:B,0),5)</f>
        <v>#N/A</v>
      </c>
    </row>
    <row r="423" spans="1:12">
      <c r="A423" s="20" t="s">
        <v>1438</v>
      </c>
      <c r="B423" s="20" t="s">
        <v>1437</v>
      </c>
      <c r="C423" t="s">
        <v>329</v>
      </c>
      <c r="D423" t="s">
        <v>1452</v>
      </c>
      <c r="E423" t="s">
        <v>1451</v>
      </c>
      <c r="F423">
        <v>2.69E-2</v>
      </c>
      <c r="G423" t="s">
        <v>1450</v>
      </c>
      <c r="J423" t="s">
        <v>0</v>
      </c>
      <c r="K423" t="e">
        <f>INDEX('[1]CAS-SMILES'!A:E,MATCH('constituents-presence-cleaned'!G423,'[1]CAS-SMILES'!B:B,0),4)</f>
        <v>#N/A</v>
      </c>
      <c r="L423" t="e">
        <f>INDEX('[1]CAS-SMILES'!A:E,MATCH('constituents-presence-cleaned'!G423,'[1]CAS-SMILES'!B:B,0),5)</f>
        <v>#N/A</v>
      </c>
    </row>
    <row r="424" spans="1:12">
      <c r="A424" s="20" t="s">
        <v>1438</v>
      </c>
      <c r="B424" s="20" t="s">
        <v>1437</v>
      </c>
      <c r="C424" t="s">
        <v>329</v>
      </c>
      <c r="D424" t="s">
        <v>1449</v>
      </c>
      <c r="E424" t="s">
        <v>1448</v>
      </c>
      <c r="F424">
        <v>5.4399999999999997E-2</v>
      </c>
      <c r="G424" t="s">
        <v>1447</v>
      </c>
      <c r="J424" t="s">
        <v>0</v>
      </c>
      <c r="K424" t="e">
        <f>INDEX('[1]CAS-SMILES'!A:E,MATCH('constituents-presence-cleaned'!G424,'[1]CAS-SMILES'!B:B,0),4)</f>
        <v>#N/A</v>
      </c>
      <c r="L424" t="e">
        <f>INDEX('[1]CAS-SMILES'!A:E,MATCH('constituents-presence-cleaned'!G424,'[1]CAS-SMILES'!B:B,0),5)</f>
        <v>#N/A</v>
      </c>
    </row>
    <row r="425" spans="1:12">
      <c r="A425" s="20" t="s">
        <v>1438</v>
      </c>
      <c r="B425" s="20" t="s">
        <v>1437</v>
      </c>
      <c r="C425" t="s">
        <v>329</v>
      </c>
      <c r="D425" t="s">
        <v>1446</v>
      </c>
      <c r="E425" t="s">
        <v>1445</v>
      </c>
      <c r="F425">
        <v>2.75E-2</v>
      </c>
      <c r="G425" t="s">
        <v>1444</v>
      </c>
      <c r="J425" t="s">
        <v>0</v>
      </c>
      <c r="K425" t="e">
        <f>INDEX('[1]CAS-SMILES'!A:E,MATCH('constituents-presence-cleaned'!G425,'[1]CAS-SMILES'!B:B,0),4)</f>
        <v>#N/A</v>
      </c>
      <c r="L425" t="e">
        <f>INDEX('[1]CAS-SMILES'!A:E,MATCH('constituents-presence-cleaned'!G425,'[1]CAS-SMILES'!B:B,0),5)</f>
        <v>#N/A</v>
      </c>
    </row>
    <row r="426" spans="1:12">
      <c r="A426" s="20" t="s">
        <v>1438</v>
      </c>
      <c r="B426" s="20" t="s">
        <v>1437</v>
      </c>
      <c r="C426" t="s">
        <v>329</v>
      </c>
      <c r="D426" t="s">
        <v>1443</v>
      </c>
      <c r="E426" t="s">
        <v>1442</v>
      </c>
      <c r="F426">
        <v>1.2699999999999999E-2</v>
      </c>
      <c r="G426" t="s">
        <v>1441</v>
      </c>
      <c r="J426" t="s">
        <v>0</v>
      </c>
      <c r="K426" t="e">
        <f>INDEX('[1]CAS-SMILES'!A:E,MATCH('constituents-presence-cleaned'!G426,'[1]CAS-SMILES'!B:B,0),4)</f>
        <v>#N/A</v>
      </c>
      <c r="L426" t="e">
        <f>INDEX('[1]CAS-SMILES'!A:E,MATCH('constituents-presence-cleaned'!G426,'[1]CAS-SMILES'!B:B,0),5)</f>
        <v>#N/A</v>
      </c>
    </row>
    <row r="427" spans="1:12">
      <c r="A427" s="20" t="s">
        <v>1438</v>
      </c>
      <c r="B427" s="20" t="s">
        <v>1437</v>
      </c>
      <c r="C427" t="s">
        <v>329</v>
      </c>
      <c r="D427" t="s">
        <v>1440</v>
      </c>
      <c r="E427" t="s">
        <v>1439</v>
      </c>
      <c r="F427">
        <v>6.8699999999999997E-2</v>
      </c>
      <c r="G427" t="s">
        <v>932</v>
      </c>
      <c r="J427" t="s">
        <v>0</v>
      </c>
      <c r="K427" t="e">
        <f>INDEX('[1]CAS-SMILES'!A:E,MATCH('constituents-presence-cleaned'!G427,'[1]CAS-SMILES'!B:B,0),4)</f>
        <v>#N/A</v>
      </c>
      <c r="L427" t="e">
        <f>INDEX('[1]CAS-SMILES'!A:E,MATCH('constituents-presence-cleaned'!G427,'[1]CAS-SMILES'!B:B,0),5)</f>
        <v>#N/A</v>
      </c>
    </row>
    <row r="428" spans="1:12">
      <c r="A428" s="20" t="s">
        <v>1438</v>
      </c>
      <c r="B428" s="20" t="s">
        <v>1437</v>
      </c>
      <c r="C428" t="s">
        <v>329</v>
      </c>
      <c r="D428" t="s">
        <v>1436</v>
      </c>
      <c r="E428" t="s">
        <v>1435</v>
      </c>
      <c r="F428">
        <v>6.5199999999999994E-2</v>
      </c>
      <c r="G428" t="s">
        <v>908</v>
      </c>
      <c r="J428" t="s">
        <v>0</v>
      </c>
      <c r="K428" t="e">
        <f>INDEX('[1]CAS-SMILES'!A:E,MATCH('constituents-presence-cleaned'!G428,'[1]CAS-SMILES'!B:B,0),4)</f>
        <v>#N/A</v>
      </c>
      <c r="L428" t="e">
        <f>INDEX('[1]CAS-SMILES'!A:E,MATCH('constituents-presence-cleaned'!G428,'[1]CAS-SMILES'!B:B,0),5)</f>
        <v>#N/A</v>
      </c>
    </row>
    <row r="429" spans="1:12">
      <c r="A429" s="16" t="s">
        <v>1434</v>
      </c>
      <c r="B429" s="16" t="s">
        <v>1433</v>
      </c>
      <c r="C429" s="17" t="s">
        <v>329</v>
      </c>
      <c r="D429" t="s">
        <v>1432</v>
      </c>
      <c r="F429">
        <v>42.514000000000003</v>
      </c>
      <c r="G429" t="s">
        <v>1431</v>
      </c>
      <c r="J429" t="s">
        <v>0</v>
      </c>
      <c r="K429" t="e">
        <f>INDEX('[1]CAS-SMILES'!A:E,MATCH('constituents-presence-cleaned'!G429,'[1]CAS-SMILES'!B:B,0),4)</f>
        <v>#N/A</v>
      </c>
      <c r="L429" t="e">
        <f>INDEX('[1]CAS-SMILES'!A:E,MATCH('constituents-presence-cleaned'!G429,'[1]CAS-SMILES'!B:B,0),5)</f>
        <v>#N/A</v>
      </c>
    </row>
    <row r="430" spans="1:12">
      <c r="A430" s="16" t="s">
        <v>1430</v>
      </c>
      <c r="B430" s="16" t="s">
        <v>1429</v>
      </c>
      <c r="C430" s="17" t="s">
        <v>329</v>
      </c>
      <c r="D430" s="19" t="s">
        <v>1428</v>
      </c>
      <c r="F430" s="19"/>
      <c r="G430" t="s">
        <v>1427</v>
      </c>
      <c r="J430" t="s">
        <v>0</v>
      </c>
      <c r="K430" t="e">
        <f>INDEX('[1]CAS-SMILES'!A:E,MATCH('constituents-presence-cleaned'!G430,'[1]CAS-SMILES'!B:B,0),4)</f>
        <v>#N/A</v>
      </c>
      <c r="L430" t="e">
        <f>INDEX('[1]CAS-SMILES'!A:E,MATCH('constituents-presence-cleaned'!G430,'[1]CAS-SMILES'!B:B,0),5)</f>
        <v>#N/A</v>
      </c>
    </row>
    <row r="431" spans="1:12">
      <c r="A431" s="16" t="s">
        <v>1426</v>
      </c>
      <c r="B431" s="16" t="s">
        <v>1425</v>
      </c>
      <c r="C431" t="s">
        <v>329</v>
      </c>
      <c r="D431" s="19" t="s">
        <v>1424</v>
      </c>
      <c r="F431" s="19"/>
      <c r="G431" t="s">
        <v>1423</v>
      </c>
      <c r="J431" t="s">
        <v>0</v>
      </c>
      <c r="K431" t="e">
        <f>INDEX('[1]CAS-SMILES'!A:E,MATCH('constituents-presence-cleaned'!G431,'[1]CAS-SMILES'!B:B,0),4)</f>
        <v>#N/A</v>
      </c>
      <c r="L431" t="e">
        <f>INDEX('[1]CAS-SMILES'!A:E,MATCH('constituents-presence-cleaned'!G431,'[1]CAS-SMILES'!B:B,0),5)</f>
        <v>#N/A</v>
      </c>
    </row>
    <row r="432" spans="1:12">
      <c r="A432" s="16" t="s">
        <v>341</v>
      </c>
      <c r="B432" s="16" t="s">
        <v>330</v>
      </c>
      <c r="C432" s="17" t="s">
        <v>329</v>
      </c>
      <c r="D432" s="19" t="s">
        <v>1422</v>
      </c>
      <c r="F432" s="19"/>
      <c r="G432" t="s">
        <v>1421</v>
      </c>
      <c r="J432" t="s">
        <v>0</v>
      </c>
      <c r="K432" t="e">
        <f>INDEX('[1]CAS-SMILES'!A:E,MATCH('constituents-presence-cleaned'!G432,'[1]CAS-SMILES'!B:B,0),4)</f>
        <v>#N/A</v>
      </c>
      <c r="L432" t="e">
        <f>INDEX('[1]CAS-SMILES'!A:E,MATCH('constituents-presence-cleaned'!G432,'[1]CAS-SMILES'!B:B,0),5)</f>
        <v>#N/A</v>
      </c>
    </row>
    <row r="433" spans="1:12">
      <c r="A433" s="16" t="s">
        <v>363</v>
      </c>
      <c r="B433" s="16" t="s">
        <v>347</v>
      </c>
      <c r="C433" s="17" t="s">
        <v>329</v>
      </c>
      <c r="D433" s="19" t="s">
        <v>1420</v>
      </c>
      <c r="F433" s="19"/>
      <c r="G433" t="s">
        <v>1419</v>
      </c>
      <c r="J433" t="s">
        <v>0</v>
      </c>
      <c r="K433" t="e">
        <f>INDEX('[1]CAS-SMILES'!A:E,MATCH('constituents-presence-cleaned'!G433,'[1]CAS-SMILES'!B:B,0),4)</f>
        <v>#N/A</v>
      </c>
      <c r="L433" t="e">
        <f>INDEX('[1]CAS-SMILES'!A:E,MATCH('constituents-presence-cleaned'!G433,'[1]CAS-SMILES'!B:B,0),5)</f>
        <v>#N/A</v>
      </c>
    </row>
    <row r="434" spans="1:12">
      <c r="A434" s="16" t="s">
        <v>1417</v>
      </c>
      <c r="B434" s="11" t="s">
        <v>1416</v>
      </c>
      <c r="C434" s="17" t="s">
        <v>1415</v>
      </c>
      <c r="D434" s="5" t="s">
        <v>1418</v>
      </c>
      <c r="E434" s="5">
        <v>12.1</v>
      </c>
      <c r="F434" s="1">
        <f>E434</f>
        <v>12.1</v>
      </c>
      <c r="G434" t="s">
        <v>1183</v>
      </c>
      <c r="J434" t="s">
        <v>0</v>
      </c>
      <c r="K434" t="e">
        <f>INDEX('[1]CAS-SMILES'!A:E,MATCH('constituents-presence-cleaned'!G434,'[1]CAS-SMILES'!B:B,0),4)</f>
        <v>#N/A</v>
      </c>
      <c r="L434" t="e">
        <f>INDEX('[1]CAS-SMILES'!A:E,MATCH('constituents-presence-cleaned'!G434,'[1]CAS-SMILES'!B:B,0),5)</f>
        <v>#N/A</v>
      </c>
    </row>
    <row r="435" spans="1:12">
      <c r="A435" s="16" t="s">
        <v>1417</v>
      </c>
      <c r="B435" s="11" t="s">
        <v>1416</v>
      </c>
      <c r="C435" s="17" t="s">
        <v>1415</v>
      </c>
      <c r="D435" s="5" t="s">
        <v>1414</v>
      </c>
      <c r="E435" s="5">
        <v>18.399999999999999</v>
      </c>
      <c r="F435" s="1">
        <f>E435</f>
        <v>18.399999999999999</v>
      </c>
      <c r="G435" t="s">
        <v>1183</v>
      </c>
      <c r="J435" t="s">
        <v>0</v>
      </c>
      <c r="K435" t="e">
        <f>INDEX('[1]CAS-SMILES'!A:E,MATCH('constituents-presence-cleaned'!G435,'[1]CAS-SMILES'!B:B,0),4)</f>
        <v>#N/A</v>
      </c>
      <c r="L435" t="e">
        <f>INDEX('[1]CAS-SMILES'!A:E,MATCH('constituents-presence-cleaned'!G435,'[1]CAS-SMILES'!B:B,0),5)</f>
        <v>#N/A</v>
      </c>
    </row>
    <row r="436" spans="1:12">
      <c r="A436" s="16" t="s">
        <v>755</v>
      </c>
      <c r="B436" s="11" t="s">
        <v>713</v>
      </c>
      <c r="C436" s="17" t="s">
        <v>172</v>
      </c>
      <c r="D436" t="s">
        <v>901</v>
      </c>
      <c r="F436">
        <v>9.5894999999999994E-2</v>
      </c>
      <c r="G436" t="s">
        <v>900</v>
      </c>
      <c r="J436" t="s">
        <v>0</v>
      </c>
      <c r="K436" t="e">
        <f>INDEX('[1]CAS-SMILES'!A:E,MATCH('constituents-presence-cleaned'!G436,'[1]CAS-SMILES'!B:B,0),4)</f>
        <v>#N/A</v>
      </c>
      <c r="L436" t="e">
        <f>INDEX('[1]CAS-SMILES'!A:E,MATCH('constituents-presence-cleaned'!G436,'[1]CAS-SMILES'!B:B,0),5)</f>
        <v>#N/A</v>
      </c>
    </row>
    <row r="437" spans="1:12">
      <c r="A437" s="16" t="s">
        <v>755</v>
      </c>
      <c r="B437" s="11" t="s">
        <v>713</v>
      </c>
      <c r="C437" s="17" t="s">
        <v>172</v>
      </c>
      <c r="D437" t="s">
        <v>1132</v>
      </c>
      <c r="F437">
        <v>1.1619999999999998E-2</v>
      </c>
      <c r="G437" t="s">
        <v>944</v>
      </c>
      <c r="J437" t="s">
        <v>0</v>
      </c>
      <c r="K437" t="e">
        <f>INDEX('[1]CAS-SMILES'!A:E,MATCH('constituents-presence-cleaned'!G437,'[1]CAS-SMILES'!B:B,0),4)</f>
        <v>#N/A</v>
      </c>
      <c r="L437" t="e">
        <f>INDEX('[1]CAS-SMILES'!A:E,MATCH('constituents-presence-cleaned'!G437,'[1]CAS-SMILES'!B:B,0),5)</f>
        <v>#N/A</v>
      </c>
    </row>
    <row r="438" spans="1:12">
      <c r="A438" s="16" t="s">
        <v>755</v>
      </c>
      <c r="B438" s="11" t="s">
        <v>713</v>
      </c>
      <c r="C438" s="17" t="s">
        <v>172</v>
      </c>
      <c r="D438" t="s">
        <v>1131</v>
      </c>
      <c r="F438">
        <v>1.7937999999999999E-2</v>
      </c>
      <c r="G438" t="s">
        <v>1130</v>
      </c>
      <c r="J438" t="s">
        <v>0</v>
      </c>
      <c r="K438" t="e">
        <f>INDEX('[1]CAS-SMILES'!A:E,MATCH('constituents-presence-cleaned'!G438,'[1]CAS-SMILES'!B:B,0),4)</f>
        <v>#N/A</v>
      </c>
      <c r="L438" t="e">
        <f>INDEX('[1]CAS-SMILES'!A:E,MATCH('constituents-presence-cleaned'!G438,'[1]CAS-SMILES'!B:B,0),5)</f>
        <v>#N/A</v>
      </c>
    </row>
    <row r="439" spans="1:12">
      <c r="A439" s="16" t="s">
        <v>755</v>
      </c>
      <c r="B439" s="11" t="s">
        <v>713</v>
      </c>
      <c r="C439" s="17" t="s">
        <v>172</v>
      </c>
      <c r="D439" t="s">
        <v>1151</v>
      </c>
      <c r="F439">
        <v>4.1E-5</v>
      </c>
      <c r="G439" t="s">
        <v>1126</v>
      </c>
      <c r="J439" t="s">
        <v>0</v>
      </c>
      <c r="K439" t="e">
        <f>INDEX('[1]CAS-SMILES'!A:E,MATCH('constituents-presence-cleaned'!G439,'[1]CAS-SMILES'!B:B,0),4)</f>
        <v>#N/A</v>
      </c>
      <c r="L439" t="e">
        <f>INDEX('[1]CAS-SMILES'!A:E,MATCH('constituents-presence-cleaned'!G439,'[1]CAS-SMILES'!B:B,0),5)</f>
        <v>#N/A</v>
      </c>
    </row>
    <row r="440" spans="1:12">
      <c r="A440" s="16" t="s">
        <v>755</v>
      </c>
      <c r="B440" s="11" t="s">
        <v>713</v>
      </c>
      <c r="C440" s="17" t="s">
        <v>172</v>
      </c>
      <c r="D440" t="s">
        <v>1142</v>
      </c>
      <c r="F440">
        <v>1.485E-3</v>
      </c>
      <c r="G440" t="s">
        <v>1126</v>
      </c>
      <c r="J440" t="s">
        <v>0</v>
      </c>
      <c r="K440" t="e">
        <f>INDEX('[1]CAS-SMILES'!A:E,MATCH('constituents-presence-cleaned'!G440,'[1]CAS-SMILES'!B:B,0),4)</f>
        <v>#N/A</v>
      </c>
      <c r="L440" t="e">
        <f>INDEX('[1]CAS-SMILES'!A:E,MATCH('constituents-presence-cleaned'!G440,'[1]CAS-SMILES'!B:B,0),5)</f>
        <v>#N/A</v>
      </c>
    </row>
    <row r="441" spans="1:12">
      <c r="A441" s="16" t="s">
        <v>755</v>
      </c>
      <c r="B441" s="11" t="s">
        <v>713</v>
      </c>
      <c r="C441" s="17" t="s">
        <v>172</v>
      </c>
      <c r="D441" t="s">
        <v>1196</v>
      </c>
      <c r="F441">
        <v>3.32E-3</v>
      </c>
      <c r="G441" t="s">
        <v>1194</v>
      </c>
      <c r="J441" t="s">
        <v>0</v>
      </c>
      <c r="K441" t="e">
        <f>INDEX('[1]CAS-SMILES'!A:E,MATCH('constituents-presence-cleaned'!G441,'[1]CAS-SMILES'!B:B,0),4)</f>
        <v>#N/A</v>
      </c>
      <c r="L441" t="e">
        <f>INDEX('[1]CAS-SMILES'!A:E,MATCH('constituents-presence-cleaned'!G441,'[1]CAS-SMILES'!B:B,0),5)</f>
        <v>#N/A</v>
      </c>
    </row>
    <row r="442" spans="1:12">
      <c r="A442" s="16" t="s">
        <v>755</v>
      </c>
      <c r="B442" s="11" t="s">
        <v>713</v>
      </c>
      <c r="C442" s="17" t="s">
        <v>172</v>
      </c>
      <c r="D442" t="s">
        <v>1146</v>
      </c>
      <c r="F442">
        <v>3.4209000000000003E-2</v>
      </c>
      <c r="G442" t="s">
        <v>1145</v>
      </c>
      <c r="J442" t="s">
        <v>0</v>
      </c>
      <c r="K442" t="e">
        <f>INDEX('[1]CAS-SMILES'!A:E,MATCH('constituents-presence-cleaned'!G442,'[1]CAS-SMILES'!B:B,0),4)</f>
        <v>#N/A</v>
      </c>
      <c r="L442" t="e">
        <f>INDEX('[1]CAS-SMILES'!A:E,MATCH('constituents-presence-cleaned'!G442,'[1]CAS-SMILES'!B:B,0),5)</f>
        <v>#N/A</v>
      </c>
    </row>
    <row r="443" spans="1:12">
      <c r="A443" s="16" t="s">
        <v>755</v>
      </c>
      <c r="B443" s="11" t="s">
        <v>713</v>
      </c>
      <c r="C443" s="17" t="s">
        <v>172</v>
      </c>
      <c r="D443" t="s">
        <v>1141</v>
      </c>
      <c r="F443">
        <v>2.5270000000000002E-3</v>
      </c>
      <c r="G443" t="s">
        <v>1140</v>
      </c>
      <c r="J443" t="s">
        <v>0</v>
      </c>
      <c r="K443" t="e">
        <f>INDEX('[1]CAS-SMILES'!A:E,MATCH('constituents-presence-cleaned'!G443,'[1]CAS-SMILES'!B:B,0),4)</f>
        <v>#N/A</v>
      </c>
      <c r="L443" t="e">
        <f>INDEX('[1]CAS-SMILES'!A:E,MATCH('constituents-presence-cleaned'!G443,'[1]CAS-SMILES'!B:B,0),5)</f>
        <v>#N/A</v>
      </c>
    </row>
    <row r="444" spans="1:12">
      <c r="A444" s="16" t="s">
        <v>755</v>
      </c>
      <c r="B444" s="11" t="s">
        <v>713</v>
      </c>
      <c r="C444" s="17" t="s">
        <v>172</v>
      </c>
      <c r="D444" t="s">
        <v>1139</v>
      </c>
      <c r="F444">
        <v>3.3090000000000003E-3</v>
      </c>
      <c r="G444" t="s">
        <v>1138</v>
      </c>
      <c r="J444" t="s">
        <v>0</v>
      </c>
      <c r="K444" t="e">
        <f>INDEX('[1]CAS-SMILES'!A:E,MATCH('constituents-presence-cleaned'!G444,'[1]CAS-SMILES'!B:B,0),4)</f>
        <v>#N/A</v>
      </c>
      <c r="L444" t="e">
        <f>INDEX('[1]CAS-SMILES'!A:E,MATCH('constituents-presence-cleaned'!G444,'[1]CAS-SMILES'!B:B,0),5)</f>
        <v>#N/A</v>
      </c>
    </row>
    <row r="445" spans="1:12">
      <c r="A445" s="16" t="s">
        <v>755</v>
      </c>
      <c r="B445" s="11" t="s">
        <v>713</v>
      </c>
      <c r="C445" s="17" t="s">
        <v>172</v>
      </c>
      <c r="D445" t="s">
        <v>1137</v>
      </c>
      <c r="F445">
        <v>1.719E-2</v>
      </c>
      <c r="G445" t="s">
        <v>1136</v>
      </c>
      <c r="J445" t="s">
        <v>0</v>
      </c>
      <c r="K445" t="e">
        <f>INDEX('[1]CAS-SMILES'!A:E,MATCH('constituents-presence-cleaned'!G445,'[1]CAS-SMILES'!B:B,0),4)</f>
        <v>#N/A</v>
      </c>
      <c r="L445" t="e">
        <f>INDEX('[1]CAS-SMILES'!A:E,MATCH('constituents-presence-cleaned'!G445,'[1]CAS-SMILES'!B:B,0),5)</f>
        <v>#N/A</v>
      </c>
    </row>
    <row r="446" spans="1:12">
      <c r="A446" s="16" t="s">
        <v>755</v>
      </c>
      <c r="B446" s="11" t="s">
        <v>713</v>
      </c>
      <c r="C446" s="17" t="s">
        <v>172</v>
      </c>
      <c r="D446" t="s">
        <v>1293</v>
      </c>
      <c r="F446">
        <v>1.6524E-2</v>
      </c>
      <c r="G446" t="s">
        <v>1291</v>
      </c>
      <c r="J446" t="s">
        <v>0</v>
      </c>
      <c r="K446" t="e">
        <f>INDEX('[1]CAS-SMILES'!A:E,MATCH('constituents-presence-cleaned'!G446,'[1]CAS-SMILES'!B:B,0),4)</f>
        <v>#N/A</v>
      </c>
      <c r="L446" t="e">
        <f>INDEX('[1]CAS-SMILES'!A:E,MATCH('constituents-presence-cleaned'!G446,'[1]CAS-SMILES'!B:B,0),5)</f>
        <v>#N/A</v>
      </c>
    </row>
    <row r="447" spans="1:12">
      <c r="A447" s="16" t="s">
        <v>755</v>
      </c>
      <c r="B447" s="11" t="s">
        <v>713</v>
      </c>
      <c r="C447" s="17" t="s">
        <v>172</v>
      </c>
      <c r="D447" t="s">
        <v>1257</v>
      </c>
      <c r="F447">
        <v>1.0920000000000001E-3</v>
      </c>
      <c r="G447" t="s">
        <v>1255</v>
      </c>
      <c r="J447" t="s">
        <v>0</v>
      </c>
      <c r="K447" t="e">
        <f>INDEX('[1]CAS-SMILES'!A:E,MATCH('constituents-presence-cleaned'!G447,'[1]CAS-SMILES'!B:B,0),4)</f>
        <v>#N/A</v>
      </c>
      <c r="L447" t="e">
        <f>INDEX('[1]CAS-SMILES'!A:E,MATCH('constituents-presence-cleaned'!G447,'[1]CAS-SMILES'!B:B,0),5)</f>
        <v>#N/A</v>
      </c>
    </row>
    <row r="448" spans="1:12">
      <c r="A448" s="16" t="s">
        <v>755</v>
      </c>
      <c r="B448" s="11" t="s">
        <v>713</v>
      </c>
      <c r="C448" s="17" t="s">
        <v>172</v>
      </c>
      <c r="D448" t="s">
        <v>1254</v>
      </c>
      <c r="F448">
        <v>4.3800000000000002E-4</v>
      </c>
      <c r="G448" t="s">
        <v>1253</v>
      </c>
      <c r="J448" t="s">
        <v>0</v>
      </c>
      <c r="K448" t="e">
        <f>INDEX('[1]CAS-SMILES'!A:E,MATCH('constituents-presence-cleaned'!G448,'[1]CAS-SMILES'!B:B,0),4)</f>
        <v>#N/A</v>
      </c>
      <c r="L448" t="e">
        <f>INDEX('[1]CAS-SMILES'!A:E,MATCH('constituents-presence-cleaned'!G448,'[1]CAS-SMILES'!B:B,0),5)</f>
        <v>#N/A</v>
      </c>
    </row>
    <row r="449" spans="1:12">
      <c r="A449" s="16" t="s">
        <v>755</v>
      </c>
      <c r="B449" s="11" t="s">
        <v>713</v>
      </c>
      <c r="C449" s="17" t="s">
        <v>172</v>
      </c>
      <c r="D449" t="s">
        <v>1252</v>
      </c>
      <c r="F449">
        <v>1.1748E-2</v>
      </c>
      <c r="G449" t="s">
        <v>1156</v>
      </c>
      <c r="J449" t="s">
        <v>0</v>
      </c>
      <c r="K449" t="e">
        <f>INDEX('[1]CAS-SMILES'!A:E,MATCH('constituents-presence-cleaned'!G449,'[1]CAS-SMILES'!B:B,0),4)</f>
        <v>#N/A</v>
      </c>
      <c r="L449" t="e">
        <f>INDEX('[1]CAS-SMILES'!A:E,MATCH('constituents-presence-cleaned'!G449,'[1]CAS-SMILES'!B:B,0),5)</f>
        <v>#N/A</v>
      </c>
    </row>
    <row r="450" spans="1:12">
      <c r="A450" s="16" t="s">
        <v>755</v>
      </c>
      <c r="B450" s="11" t="s">
        <v>713</v>
      </c>
      <c r="C450" s="17" t="s">
        <v>172</v>
      </c>
      <c r="D450" t="s">
        <v>1250</v>
      </c>
      <c r="F450">
        <v>3.4372E-2</v>
      </c>
      <c r="G450" t="s">
        <v>1248</v>
      </c>
      <c r="J450" t="s">
        <v>0</v>
      </c>
      <c r="K450" t="e">
        <f>INDEX('[1]CAS-SMILES'!A:E,MATCH('constituents-presence-cleaned'!G450,'[1]CAS-SMILES'!B:B,0),4)</f>
        <v>#N/A</v>
      </c>
      <c r="L450" t="e">
        <f>INDEX('[1]CAS-SMILES'!A:E,MATCH('constituents-presence-cleaned'!G450,'[1]CAS-SMILES'!B:B,0),5)</f>
        <v>#N/A</v>
      </c>
    </row>
    <row r="451" spans="1:12">
      <c r="A451" s="16" t="s">
        <v>755</v>
      </c>
      <c r="B451" s="11" t="s">
        <v>713</v>
      </c>
      <c r="C451" s="17" t="s">
        <v>172</v>
      </c>
      <c r="D451" t="s">
        <v>1159</v>
      </c>
      <c r="F451">
        <v>3.2383000000000002E-2</v>
      </c>
      <c r="G451" t="s">
        <v>1158</v>
      </c>
      <c r="J451" t="s">
        <v>0</v>
      </c>
      <c r="K451" t="e">
        <f>INDEX('[1]CAS-SMILES'!A:E,MATCH('constituents-presence-cleaned'!G451,'[1]CAS-SMILES'!B:B,0),4)</f>
        <v>#N/A</v>
      </c>
      <c r="L451" t="e">
        <f>INDEX('[1]CAS-SMILES'!A:E,MATCH('constituents-presence-cleaned'!G451,'[1]CAS-SMILES'!B:B,0),5)</f>
        <v>#N/A</v>
      </c>
    </row>
    <row r="452" spans="1:12">
      <c r="A452" s="16" t="s">
        <v>755</v>
      </c>
      <c r="B452" s="11" t="s">
        <v>713</v>
      </c>
      <c r="C452" s="17" t="s">
        <v>172</v>
      </c>
      <c r="D452" t="s">
        <v>1246</v>
      </c>
      <c r="F452">
        <v>8.94E-3</v>
      </c>
      <c r="G452" t="s">
        <v>1244</v>
      </c>
      <c r="J452" t="s">
        <v>0</v>
      </c>
      <c r="K452" t="e">
        <f>INDEX('[1]CAS-SMILES'!A:E,MATCH('constituents-presence-cleaned'!G452,'[1]CAS-SMILES'!B:B,0),4)</f>
        <v>#N/A</v>
      </c>
      <c r="L452" t="e">
        <f>INDEX('[1]CAS-SMILES'!A:E,MATCH('constituents-presence-cleaned'!G452,'[1]CAS-SMILES'!B:B,0),5)</f>
        <v>#N/A</v>
      </c>
    </row>
    <row r="453" spans="1:12">
      <c r="A453" s="16" t="s">
        <v>755</v>
      </c>
      <c r="B453" s="11" t="s">
        <v>713</v>
      </c>
      <c r="C453" s="17" t="s">
        <v>172</v>
      </c>
      <c r="D453" t="s">
        <v>1243</v>
      </c>
      <c r="F453">
        <v>1.4810000000000001E-3</v>
      </c>
      <c r="G453" t="s">
        <v>1241</v>
      </c>
      <c r="J453" t="s">
        <v>0</v>
      </c>
      <c r="K453" t="e">
        <f>INDEX('[1]CAS-SMILES'!A:E,MATCH('constituents-presence-cleaned'!G453,'[1]CAS-SMILES'!B:B,0),4)</f>
        <v>#N/A</v>
      </c>
      <c r="L453" t="e">
        <f>INDEX('[1]CAS-SMILES'!A:E,MATCH('constituents-presence-cleaned'!G453,'[1]CAS-SMILES'!B:B,0),5)</f>
        <v>#N/A</v>
      </c>
    </row>
    <row r="454" spans="1:12">
      <c r="A454" s="16" t="s">
        <v>755</v>
      </c>
      <c r="B454" s="11" t="s">
        <v>713</v>
      </c>
      <c r="C454" s="17" t="s">
        <v>172</v>
      </c>
      <c r="D454" t="s">
        <v>1155</v>
      </c>
      <c r="F454">
        <v>3.9900000000000005E-3</v>
      </c>
      <c r="G454" t="s">
        <v>1154</v>
      </c>
      <c r="J454" t="s">
        <v>0</v>
      </c>
      <c r="K454" t="e">
        <f>INDEX('[1]CAS-SMILES'!A:E,MATCH('constituents-presence-cleaned'!G454,'[1]CAS-SMILES'!B:B,0),4)</f>
        <v>#N/A</v>
      </c>
      <c r="L454" t="e">
        <f>INDEX('[1]CAS-SMILES'!A:E,MATCH('constituents-presence-cleaned'!G454,'[1]CAS-SMILES'!B:B,0),5)</f>
        <v>#N/A</v>
      </c>
    </row>
    <row r="455" spans="1:12">
      <c r="A455" s="16" t="s">
        <v>755</v>
      </c>
      <c r="B455" s="11" t="s">
        <v>713</v>
      </c>
      <c r="C455" s="17" t="s">
        <v>172</v>
      </c>
      <c r="D455" t="s">
        <v>1239</v>
      </c>
      <c r="F455">
        <v>2.981E-2</v>
      </c>
      <c r="G455" t="s">
        <v>1237</v>
      </c>
      <c r="J455" t="s">
        <v>0</v>
      </c>
      <c r="K455" t="e">
        <f>INDEX('[1]CAS-SMILES'!A:E,MATCH('constituents-presence-cleaned'!G455,'[1]CAS-SMILES'!B:B,0),4)</f>
        <v>#N/A</v>
      </c>
      <c r="L455" t="e">
        <f>INDEX('[1]CAS-SMILES'!A:E,MATCH('constituents-presence-cleaned'!G455,'[1]CAS-SMILES'!B:B,0),5)</f>
        <v>#N/A</v>
      </c>
    </row>
    <row r="456" spans="1:12">
      <c r="A456" s="16" t="s">
        <v>755</v>
      </c>
      <c r="B456" s="11" t="s">
        <v>713</v>
      </c>
      <c r="C456" s="17" t="s">
        <v>172</v>
      </c>
      <c r="D456" t="s">
        <v>1236</v>
      </c>
      <c r="F456">
        <v>5.1489999999999999E-3</v>
      </c>
      <c r="G456" t="s">
        <v>1134</v>
      </c>
      <c r="J456" t="s">
        <v>0</v>
      </c>
      <c r="K456" t="e">
        <f>INDEX('[1]CAS-SMILES'!A:E,MATCH('constituents-presence-cleaned'!G456,'[1]CAS-SMILES'!B:B,0),4)</f>
        <v>#N/A</v>
      </c>
      <c r="L456" t="e">
        <f>INDEX('[1]CAS-SMILES'!A:E,MATCH('constituents-presence-cleaned'!G456,'[1]CAS-SMILES'!B:B,0),5)</f>
        <v>#N/A</v>
      </c>
    </row>
    <row r="457" spans="1:12">
      <c r="A457" s="16" t="s">
        <v>755</v>
      </c>
      <c r="B457" s="11" t="s">
        <v>713</v>
      </c>
      <c r="C457" s="17" t="s">
        <v>172</v>
      </c>
      <c r="D457" t="s">
        <v>1234</v>
      </c>
      <c r="F457">
        <v>2.4594000000000001E-2</v>
      </c>
      <c r="G457" t="s">
        <v>1232</v>
      </c>
      <c r="J457" t="s">
        <v>0</v>
      </c>
      <c r="K457" t="e">
        <f>INDEX('[1]CAS-SMILES'!A:E,MATCH('constituents-presence-cleaned'!G457,'[1]CAS-SMILES'!B:B,0),4)</f>
        <v>#N/A</v>
      </c>
      <c r="L457" t="e">
        <f>INDEX('[1]CAS-SMILES'!A:E,MATCH('constituents-presence-cleaned'!G457,'[1]CAS-SMILES'!B:B,0),5)</f>
        <v>#N/A</v>
      </c>
    </row>
    <row r="458" spans="1:12">
      <c r="A458" s="16" t="s">
        <v>755</v>
      </c>
      <c r="B458" s="11" t="s">
        <v>713</v>
      </c>
      <c r="C458" s="17" t="s">
        <v>172</v>
      </c>
      <c r="D458" t="s">
        <v>1231</v>
      </c>
      <c r="F458">
        <v>8.0800000000000002E-4</v>
      </c>
      <c r="G458" t="s">
        <v>1229</v>
      </c>
      <c r="J458" t="s">
        <v>0</v>
      </c>
      <c r="K458" t="e">
        <f>INDEX('[1]CAS-SMILES'!A:E,MATCH('constituents-presence-cleaned'!G458,'[1]CAS-SMILES'!B:B,0),4)</f>
        <v>#N/A</v>
      </c>
      <c r="L458" t="e">
        <f>INDEX('[1]CAS-SMILES'!A:E,MATCH('constituents-presence-cleaned'!G458,'[1]CAS-SMILES'!B:B,0),5)</f>
        <v>#N/A</v>
      </c>
    </row>
    <row r="459" spans="1:12">
      <c r="A459" s="16" t="s">
        <v>755</v>
      </c>
      <c r="B459" s="11" t="s">
        <v>713</v>
      </c>
      <c r="C459" s="17" t="s">
        <v>172</v>
      </c>
      <c r="D459" t="s">
        <v>1228</v>
      </c>
      <c r="F459">
        <v>3.3400000000000004E-4</v>
      </c>
      <c r="G459" t="s">
        <v>1226</v>
      </c>
      <c r="J459" t="s">
        <v>0</v>
      </c>
      <c r="K459" t="e">
        <f>INDEX('[1]CAS-SMILES'!A:E,MATCH('constituents-presence-cleaned'!G459,'[1]CAS-SMILES'!B:B,0),4)</f>
        <v>#N/A</v>
      </c>
      <c r="L459" t="e">
        <f>INDEX('[1]CAS-SMILES'!A:E,MATCH('constituents-presence-cleaned'!G459,'[1]CAS-SMILES'!B:B,0),5)</f>
        <v>#N/A</v>
      </c>
    </row>
    <row r="460" spans="1:12">
      <c r="A460" s="16" t="s">
        <v>755</v>
      </c>
      <c r="B460" s="11" t="s">
        <v>713</v>
      </c>
      <c r="C460" s="17" t="s">
        <v>172</v>
      </c>
      <c r="D460" t="s">
        <v>1225</v>
      </c>
      <c r="F460">
        <v>1.2485E-2</v>
      </c>
      <c r="G460" t="s">
        <v>1223</v>
      </c>
      <c r="J460" t="s">
        <v>0</v>
      </c>
      <c r="K460" t="e">
        <f>INDEX('[1]CAS-SMILES'!A:E,MATCH('constituents-presence-cleaned'!G460,'[1]CAS-SMILES'!B:B,0),4)</f>
        <v>#N/A</v>
      </c>
      <c r="L460" t="e">
        <f>INDEX('[1]CAS-SMILES'!A:E,MATCH('constituents-presence-cleaned'!G460,'[1]CAS-SMILES'!B:B,0),5)</f>
        <v>#N/A</v>
      </c>
    </row>
    <row r="461" spans="1:12">
      <c r="A461" s="16" t="s">
        <v>755</v>
      </c>
      <c r="B461" s="11" t="s">
        <v>713</v>
      </c>
      <c r="C461" s="17" t="s">
        <v>172</v>
      </c>
      <c r="D461" t="s">
        <v>1222</v>
      </c>
      <c r="F461">
        <v>1.322E-3</v>
      </c>
      <c r="G461" t="s">
        <v>1220</v>
      </c>
      <c r="J461" t="s">
        <v>0</v>
      </c>
      <c r="K461" t="e">
        <f>INDEX('[1]CAS-SMILES'!A:E,MATCH('constituents-presence-cleaned'!G461,'[1]CAS-SMILES'!B:B,0),4)</f>
        <v>#N/A</v>
      </c>
      <c r="L461" t="e">
        <f>INDEX('[1]CAS-SMILES'!A:E,MATCH('constituents-presence-cleaned'!G461,'[1]CAS-SMILES'!B:B,0),5)</f>
        <v>#N/A</v>
      </c>
    </row>
    <row r="462" spans="1:12">
      <c r="A462" s="16" t="s">
        <v>755</v>
      </c>
      <c r="B462" s="11" t="s">
        <v>713</v>
      </c>
      <c r="C462" s="17" t="s">
        <v>172</v>
      </c>
      <c r="D462" t="s">
        <v>1275</v>
      </c>
      <c r="F462">
        <v>3.0800000000000001E-4</v>
      </c>
      <c r="G462" t="s">
        <v>1273</v>
      </c>
      <c r="J462" t="s">
        <v>0</v>
      </c>
      <c r="K462" t="e">
        <f>INDEX('[1]CAS-SMILES'!A:E,MATCH('constituents-presence-cleaned'!G462,'[1]CAS-SMILES'!B:B,0),4)</f>
        <v>#N/A</v>
      </c>
      <c r="L462" t="e">
        <f>INDEX('[1]CAS-SMILES'!A:E,MATCH('constituents-presence-cleaned'!G462,'[1]CAS-SMILES'!B:B,0),5)</f>
        <v>#N/A</v>
      </c>
    </row>
    <row r="463" spans="1:12">
      <c r="A463" s="16" t="s">
        <v>755</v>
      </c>
      <c r="B463" s="11" t="s">
        <v>713</v>
      </c>
      <c r="C463" s="17" t="s">
        <v>172</v>
      </c>
      <c r="D463" t="s">
        <v>1219</v>
      </c>
      <c r="F463">
        <v>1.3779999999999999E-3</v>
      </c>
      <c r="G463" t="s">
        <v>1217</v>
      </c>
      <c r="J463" t="s">
        <v>0</v>
      </c>
      <c r="K463" t="e">
        <f>INDEX('[1]CAS-SMILES'!A:E,MATCH('constituents-presence-cleaned'!G463,'[1]CAS-SMILES'!B:B,0),4)</f>
        <v>#N/A</v>
      </c>
      <c r="L463" t="e">
        <f>INDEX('[1]CAS-SMILES'!A:E,MATCH('constituents-presence-cleaned'!G463,'[1]CAS-SMILES'!B:B,0),5)</f>
        <v>#N/A</v>
      </c>
    </row>
    <row r="464" spans="1:12">
      <c r="A464" s="16" t="s">
        <v>755</v>
      </c>
      <c r="B464" s="11" t="s">
        <v>713</v>
      </c>
      <c r="C464" s="17" t="s">
        <v>172</v>
      </c>
      <c r="D464" t="s">
        <v>1216</v>
      </c>
      <c r="F464">
        <v>5.5000000000000002E-5</v>
      </c>
      <c r="G464" t="s">
        <v>1214</v>
      </c>
      <c r="J464" t="s">
        <v>0</v>
      </c>
      <c r="K464" t="e">
        <f>INDEX('[1]CAS-SMILES'!A:E,MATCH('constituents-presence-cleaned'!G464,'[1]CAS-SMILES'!B:B,0),4)</f>
        <v>#N/A</v>
      </c>
      <c r="L464" t="e">
        <f>INDEX('[1]CAS-SMILES'!A:E,MATCH('constituents-presence-cleaned'!G464,'[1]CAS-SMILES'!B:B,0),5)</f>
        <v>#N/A</v>
      </c>
    </row>
    <row r="465" spans="1:12">
      <c r="A465" s="16" t="s">
        <v>755</v>
      </c>
      <c r="B465" s="11" t="s">
        <v>713</v>
      </c>
      <c r="C465" s="17" t="s">
        <v>172</v>
      </c>
      <c r="D465" t="s">
        <v>1208</v>
      </c>
      <c r="F465">
        <v>3.2799999999999999E-3</v>
      </c>
      <c r="G465" t="s">
        <v>1206</v>
      </c>
      <c r="J465" t="s">
        <v>0</v>
      </c>
      <c r="K465" t="e">
        <f>INDEX('[1]CAS-SMILES'!A:E,MATCH('constituents-presence-cleaned'!G465,'[1]CAS-SMILES'!B:B,0),4)</f>
        <v>#N/A</v>
      </c>
      <c r="L465" t="e">
        <f>INDEX('[1]CAS-SMILES'!A:E,MATCH('constituents-presence-cleaned'!G465,'[1]CAS-SMILES'!B:B,0),5)</f>
        <v>#N/A</v>
      </c>
    </row>
    <row r="466" spans="1:12">
      <c r="A466" s="16" t="s">
        <v>755</v>
      </c>
      <c r="B466" s="11" t="s">
        <v>713</v>
      </c>
      <c r="C466" s="17" t="s">
        <v>172</v>
      </c>
      <c r="D466" t="s">
        <v>1406</v>
      </c>
      <c r="G466" t="s">
        <v>1404</v>
      </c>
      <c r="J466" t="s">
        <v>0</v>
      </c>
      <c r="K466" t="e">
        <f>INDEX('[1]CAS-SMILES'!A:E,MATCH('constituents-presence-cleaned'!G466,'[1]CAS-SMILES'!B:B,0),4)</f>
        <v>#N/A</v>
      </c>
      <c r="L466" t="e">
        <f>INDEX('[1]CAS-SMILES'!A:E,MATCH('constituents-presence-cleaned'!G466,'[1]CAS-SMILES'!B:B,0),5)</f>
        <v>#N/A</v>
      </c>
    </row>
    <row r="467" spans="1:12">
      <c r="A467" s="16" t="s">
        <v>755</v>
      </c>
      <c r="B467" s="11" t="s">
        <v>713</v>
      </c>
      <c r="C467" s="17" t="s">
        <v>172</v>
      </c>
      <c r="D467" t="s">
        <v>1403</v>
      </c>
      <c r="G467" t="s">
        <v>1401</v>
      </c>
      <c r="J467" t="s">
        <v>0</v>
      </c>
      <c r="K467" t="e">
        <f>INDEX('[1]CAS-SMILES'!A:E,MATCH('constituents-presence-cleaned'!G467,'[1]CAS-SMILES'!B:B,0),4)</f>
        <v>#N/A</v>
      </c>
      <c r="L467" t="e">
        <f>INDEX('[1]CAS-SMILES'!A:E,MATCH('constituents-presence-cleaned'!G467,'[1]CAS-SMILES'!B:B,0),5)</f>
        <v>#N/A</v>
      </c>
    </row>
    <row r="468" spans="1:12">
      <c r="A468" s="16" t="s">
        <v>755</v>
      </c>
      <c r="B468" s="11" t="s">
        <v>713</v>
      </c>
      <c r="C468" s="17" t="s">
        <v>172</v>
      </c>
      <c r="D468" t="s">
        <v>1400</v>
      </c>
      <c r="G468" t="s">
        <v>1398</v>
      </c>
      <c r="J468" t="s">
        <v>0</v>
      </c>
      <c r="K468" t="e">
        <f>INDEX('[1]CAS-SMILES'!A:E,MATCH('constituents-presence-cleaned'!G468,'[1]CAS-SMILES'!B:B,0),4)</f>
        <v>#N/A</v>
      </c>
      <c r="L468" t="e">
        <f>INDEX('[1]CAS-SMILES'!A:E,MATCH('constituents-presence-cleaned'!G468,'[1]CAS-SMILES'!B:B,0),5)</f>
        <v>#N/A</v>
      </c>
    </row>
    <row r="469" spans="1:12">
      <c r="A469" s="16" t="s">
        <v>755</v>
      </c>
      <c r="B469" s="11" t="s">
        <v>713</v>
      </c>
      <c r="C469" s="17" t="s">
        <v>172</v>
      </c>
      <c r="D469" t="s">
        <v>1397</v>
      </c>
      <c r="G469" t="s">
        <v>1395</v>
      </c>
      <c r="J469" t="s">
        <v>0</v>
      </c>
      <c r="K469" t="e">
        <f>INDEX('[1]CAS-SMILES'!A:E,MATCH('constituents-presence-cleaned'!G469,'[1]CAS-SMILES'!B:B,0),4)</f>
        <v>#N/A</v>
      </c>
      <c r="L469" t="e">
        <f>INDEX('[1]CAS-SMILES'!A:E,MATCH('constituents-presence-cleaned'!G469,'[1]CAS-SMILES'!B:B,0),5)</f>
        <v>#N/A</v>
      </c>
    </row>
    <row r="470" spans="1:12">
      <c r="A470" s="16" t="s">
        <v>755</v>
      </c>
      <c r="B470" s="11" t="s">
        <v>713</v>
      </c>
      <c r="C470" s="17" t="s">
        <v>172</v>
      </c>
      <c r="D470" t="s">
        <v>1394</v>
      </c>
      <c r="G470" t="s">
        <v>1392</v>
      </c>
      <c r="J470" t="s">
        <v>0</v>
      </c>
      <c r="K470" t="e">
        <f>INDEX('[1]CAS-SMILES'!A:E,MATCH('constituents-presence-cleaned'!G470,'[1]CAS-SMILES'!B:B,0),4)</f>
        <v>#N/A</v>
      </c>
      <c r="L470" t="e">
        <f>INDEX('[1]CAS-SMILES'!A:E,MATCH('constituents-presence-cleaned'!G470,'[1]CAS-SMILES'!B:B,0),5)</f>
        <v>#N/A</v>
      </c>
    </row>
    <row r="471" spans="1:12">
      <c r="A471" s="16" t="s">
        <v>755</v>
      </c>
      <c r="B471" s="11" t="s">
        <v>713</v>
      </c>
      <c r="C471" s="17" t="s">
        <v>172</v>
      </c>
      <c r="D471" t="s">
        <v>1391</v>
      </c>
      <c r="G471" t="s">
        <v>1389</v>
      </c>
      <c r="J471" t="s">
        <v>0</v>
      </c>
      <c r="K471" t="e">
        <f>INDEX('[1]CAS-SMILES'!A:E,MATCH('constituents-presence-cleaned'!G471,'[1]CAS-SMILES'!B:B,0),4)</f>
        <v>#N/A</v>
      </c>
      <c r="L471" t="e">
        <f>INDEX('[1]CAS-SMILES'!A:E,MATCH('constituents-presence-cleaned'!G471,'[1]CAS-SMILES'!B:B,0),5)</f>
        <v>#N/A</v>
      </c>
    </row>
    <row r="472" spans="1:12">
      <c r="A472" s="16" t="s">
        <v>755</v>
      </c>
      <c r="B472" s="11" t="s">
        <v>713</v>
      </c>
      <c r="C472" s="17" t="s">
        <v>172</v>
      </c>
      <c r="D472" t="s">
        <v>1384</v>
      </c>
      <c r="G472" t="s">
        <v>1382</v>
      </c>
      <c r="J472" t="s">
        <v>0</v>
      </c>
      <c r="K472" t="e">
        <f>INDEX('[1]CAS-SMILES'!A:E,MATCH('constituents-presence-cleaned'!G472,'[1]CAS-SMILES'!B:B,0),4)</f>
        <v>#N/A</v>
      </c>
      <c r="L472" t="e">
        <f>INDEX('[1]CAS-SMILES'!A:E,MATCH('constituents-presence-cleaned'!G472,'[1]CAS-SMILES'!B:B,0),5)</f>
        <v>#N/A</v>
      </c>
    </row>
    <row r="473" spans="1:12">
      <c r="A473" s="16" t="s">
        <v>755</v>
      </c>
      <c r="B473" s="11" t="s">
        <v>713</v>
      </c>
      <c r="C473" s="17" t="s">
        <v>172</v>
      </c>
      <c r="D473" t="s">
        <v>1413</v>
      </c>
      <c r="G473" t="s">
        <v>1412</v>
      </c>
      <c r="J473" t="s">
        <v>0</v>
      </c>
      <c r="K473" t="e">
        <f>INDEX('[1]CAS-SMILES'!A:E,MATCH('constituents-presence-cleaned'!G473,'[1]CAS-SMILES'!B:B,0),4)</f>
        <v>#N/A</v>
      </c>
      <c r="L473" t="e">
        <f>INDEX('[1]CAS-SMILES'!A:E,MATCH('constituents-presence-cleaned'!G473,'[1]CAS-SMILES'!B:B,0),5)</f>
        <v>#N/A</v>
      </c>
    </row>
    <row r="474" spans="1:12">
      <c r="A474" s="16" t="s">
        <v>755</v>
      </c>
      <c r="B474" s="11" t="s">
        <v>713</v>
      </c>
      <c r="C474" s="17" t="s">
        <v>172</v>
      </c>
      <c r="D474" t="s">
        <v>1411</v>
      </c>
      <c r="G474" t="s">
        <v>1410</v>
      </c>
      <c r="J474" t="s">
        <v>0</v>
      </c>
      <c r="K474" t="e">
        <f>INDEX('[1]CAS-SMILES'!A:E,MATCH('constituents-presence-cleaned'!G474,'[1]CAS-SMILES'!B:B,0),4)</f>
        <v>#N/A</v>
      </c>
      <c r="L474" t="e">
        <f>INDEX('[1]CAS-SMILES'!A:E,MATCH('constituents-presence-cleaned'!G474,'[1]CAS-SMILES'!B:B,0),5)</f>
        <v>#N/A</v>
      </c>
    </row>
    <row r="475" spans="1:12">
      <c r="A475" s="16" t="s">
        <v>755</v>
      </c>
      <c r="B475" s="11" t="s">
        <v>713</v>
      </c>
      <c r="C475" s="17" t="s">
        <v>172</v>
      </c>
      <c r="D475" s="5" t="s">
        <v>732</v>
      </c>
      <c r="G475" s="5" t="s">
        <v>732</v>
      </c>
      <c r="J475" t="s">
        <v>0</v>
      </c>
      <c r="K475" t="e">
        <f>INDEX('[1]CAS-SMILES'!A:E,MATCH('constituents-presence-cleaned'!G475,'[1]CAS-SMILES'!B:B,0),4)</f>
        <v>#N/A</v>
      </c>
      <c r="L475" t="e">
        <f>INDEX('[1]CAS-SMILES'!A:E,MATCH('constituents-presence-cleaned'!G475,'[1]CAS-SMILES'!B:B,0),5)</f>
        <v>#N/A</v>
      </c>
    </row>
    <row r="476" spans="1:12">
      <c r="A476" s="16" t="s">
        <v>755</v>
      </c>
      <c r="B476" s="11" t="s">
        <v>713</v>
      </c>
      <c r="C476" s="17" t="s">
        <v>172</v>
      </c>
      <c r="D476" s="5" t="s">
        <v>730</v>
      </c>
      <c r="G476" s="5" t="s">
        <v>730</v>
      </c>
      <c r="J476" t="s">
        <v>0</v>
      </c>
      <c r="K476" t="e">
        <f>INDEX('[1]CAS-SMILES'!A:E,MATCH('constituents-presence-cleaned'!G476,'[1]CAS-SMILES'!B:B,0),4)</f>
        <v>#N/A</v>
      </c>
      <c r="L476" t="e">
        <f>INDEX('[1]CAS-SMILES'!A:E,MATCH('constituents-presence-cleaned'!G476,'[1]CAS-SMILES'!B:B,0),5)</f>
        <v>#N/A</v>
      </c>
    </row>
    <row r="477" spans="1:12">
      <c r="A477" s="16" t="s">
        <v>755</v>
      </c>
      <c r="B477" s="11" t="s">
        <v>713</v>
      </c>
      <c r="C477" s="17" t="s">
        <v>172</v>
      </c>
      <c r="D477" s="5" t="s">
        <v>728</v>
      </c>
      <c r="G477" s="5" t="s">
        <v>728</v>
      </c>
      <c r="J477" t="s">
        <v>0</v>
      </c>
      <c r="K477" t="e">
        <f>INDEX('[1]CAS-SMILES'!A:E,MATCH('constituents-presence-cleaned'!G477,'[1]CAS-SMILES'!B:B,0),4)</f>
        <v>#N/A</v>
      </c>
      <c r="L477" t="e">
        <f>INDEX('[1]CAS-SMILES'!A:E,MATCH('constituents-presence-cleaned'!G477,'[1]CAS-SMILES'!B:B,0),5)</f>
        <v>#N/A</v>
      </c>
    </row>
    <row r="478" spans="1:12">
      <c r="A478" s="16" t="s">
        <v>755</v>
      </c>
      <c r="B478" s="11" t="s">
        <v>713</v>
      </c>
      <c r="C478" s="17" t="s">
        <v>172</v>
      </c>
      <c r="D478" s="5" t="s">
        <v>726</v>
      </c>
      <c r="G478" s="5" t="s">
        <v>726</v>
      </c>
      <c r="J478" t="s">
        <v>0</v>
      </c>
      <c r="K478" t="e">
        <f>INDEX('[1]CAS-SMILES'!A:E,MATCH('constituents-presence-cleaned'!G478,'[1]CAS-SMILES'!B:B,0),4)</f>
        <v>#N/A</v>
      </c>
      <c r="L478" t="e">
        <f>INDEX('[1]CAS-SMILES'!A:E,MATCH('constituents-presence-cleaned'!G478,'[1]CAS-SMILES'!B:B,0),5)</f>
        <v>#N/A</v>
      </c>
    </row>
    <row r="479" spans="1:12">
      <c r="A479" s="16" t="s">
        <v>755</v>
      </c>
      <c r="B479" s="11" t="s">
        <v>713</v>
      </c>
      <c r="C479" s="17" t="s">
        <v>172</v>
      </c>
      <c r="D479" s="5" t="s">
        <v>724</v>
      </c>
      <c r="G479" s="5" t="s">
        <v>724</v>
      </c>
      <c r="J479" t="s">
        <v>0</v>
      </c>
      <c r="K479" t="e">
        <f>INDEX('[1]CAS-SMILES'!A:E,MATCH('constituents-presence-cleaned'!G479,'[1]CAS-SMILES'!B:B,0),4)</f>
        <v>#N/A</v>
      </c>
      <c r="L479" t="e">
        <f>INDEX('[1]CAS-SMILES'!A:E,MATCH('constituents-presence-cleaned'!G479,'[1]CAS-SMILES'!B:B,0),5)</f>
        <v>#N/A</v>
      </c>
    </row>
    <row r="480" spans="1:12">
      <c r="A480" s="16" t="s">
        <v>755</v>
      </c>
      <c r="B480" s="11" t="s">
        <v>713</v>
      </c>
      <c r="C480" s="17" t="s">
        <v>172</v>
      </c>
      <c r="D480" s="5" t="s">
        <v>722</v>
      </c>
      <c r="G480" s="5" t="s">
        <v>722</v>
      </c>
      <c r="J480" t="s">
        <v>0</v>
      </c>
      <c r="K480" t="e">
        <f>INDEX('[1]CAS-SMILES'!A:E,MATCH('constituents-presence-cleaned'!G480,'[1]CAS-SMILES'!B:B,0),4)</f>
        <v>#N/A</v>
      </c>
      <c r="L480" t="e">
        <f>INDEX('[1]CAS-SMILES'!A:E,MATCH('constituents-presence-cleaned'!G480,'[1]CAS-SMILES'!B:B,0),5)</f>
        <v>#N/A</v>
      </c>
    </row>
    <row r="481" spans="1:12">
      <c r="A481" s="16" t="s">
        <v>755</v>
      </c>
      <c r="B481" s="11" t="s">
        <v>713</v>
      </c>
      <c r="C481" s="17" t="s">
        <v>172</v>
      </c>
      <c r="D481" s="5" t="s">
        <v>720</v>
      </c>
      <c r="G481" s="5" t="s">
        <v>718</v>
      </c>
      <c r="J481" t="s">
        <v>0</v>
      </c>
      <c r="K481" t="e">
        <f>INDEX('[1]CAS-SMILES'!A:E,MATCH('constituents-presence-cleaned'!G481,'[1]CAS-SMILES'!B:B,0),4)</f>
        <v>#N/A</v>
      </c>
      <c r="L481" t="e">
        <f>INDEX('[1]CAS-SMILES'!A:E,MATCH('constituents-presence-cleaned'!G481,'[1]CAS-SMILES'!B:B,0),5)</f>
        <v>#N/A</v>
      </c>
    </row>
    <row r="482" spans="1:12">
      <c r="A482" s="16" t="s">
        <v>755</v>
      </c>
      <c r="B482" s="11" t="s">
        <v>713</v>
      </c>
      <c r="C482" s="17" t="s">
        <v>172</v>
      </c>
      <c r="D482" t="s">
        <v>1394</v>
      </c>
      <c r="G482" s="5" t="s">
        <v>718</v>
      </c>
      <c r="J482" t="s">
        <v>0</v>
      </c>
      <c r="K482" t="e">
        <f>INDEX('[1]CAS-SMILES'!A:E,MATCH('constituents-presence-cleaned'!G482,'[1]CAS-SMILES'!B:B,0),4)</f>
        <v>#N/A</v>
      </c>
      <c r="L482" t="e">
        <f>INDEX('[1]CAS-SMILES'!A:E,MATCH('constituents-presence-cleaned'!G482,'[1]CAS-SMILES'!B:B,0),5)</f>
        <v>#N/A</v>
      </c>
    </row>
    <row r="483" spans="1:12">
      <c r="A483" s="16" t="s">
        <v>566</v>
      </c>
      <c r="B483" s="16" t="s">
        <v>559</v>
      </c>
      <c r="C483" s="17" t="s">
        <v>172</v>
      </c>
      <c r="D483" t="s">
        <v>1391</v>
      </c>
      <c r="G483" t="s">
        <v>1389</v>
      </c>
      <c r="J483" t="s">
        <v>0</v>
      </c>
      <c r="K483" t="e">
        <f>INDEX('[1]CAS-SMILES'!A:E,MATCH('constituents-presence-cleaned'!G483,'[1]CAS-SMILES'!B:B,0),4)</f>
        <v>#N/A</v>
      </c>
      <c r="L483" t="e">
        <f>INDEX('[1]CAS-SMILES'!A:E,MATCH('constituents-presence-cleaned'!G483,'[1]CAS-SMILES'!B:B,0),5)</f>
        <v>#N/A</v>
      </c>
    </row>
    <row r="484" spans="1:12">
      <c r="A484" s="16" t="s">
        <v>566</v>
      </c>
      <c r="B484" s="16" t="s">
        <v>559</v>
      </c>
      <c r="C484" s="17" t="s">
        <v>172</v>
      </c>
      <c r="D484" t="s">
        <v>1384</v>
      </c>
      <c r="G484" t="s">
        <v>1382</v>
      </c>
      <c r="J484" t="s">
        <v>0</v>
      </c>
      <c r="K484" t="e">
        <f>INDEX('[1]CAS-SMILES'!A:E,MATCH('constituents-presence-cleaned'!G484,'[1]CAS-SMILES'!B:B,0),4)</f>
        <v>#N/A</v>
      </c>
      <c r="L484" t="e">
        <f>INDEX('[1]CAS-SMILES'!A:E,MATCH('constituents-presence-cleaned'!G484,'[1]CAS-SMILES'!B:B,0),5)</f>
        <v>#N/A</v>
      </c>
    </row>
    <row r="485" spans="1:12">
      <c r="A485" s="16" t="s">
        <v>566</v>
      </c>
      <c r="B485" s="16" t="s">
        <v>559</v>
      </c>
      <c r="C485" s="17" t="s">
        <v>172</v>
      </c>
      <c r="D485" t="s">
        <v>1184</v>
      </c>
      <c r="G485" t="s">
        <v>1183</v>
      </c>
      <c r="J485" t="s">
        <v>0</v>
      </c>
      <c r="K485" t="e">
        <f>INDEX('[1]CAS-SMILES'!A:E,MATCH('constituents-presence-cleaned'!G485,'[1]CAS-SMILES'!B:B,0),4)</f>
        <v>#N/A</v>
      </c>
      <c r="L485" t="e">
        <f>INDEX('[1]CAS-SMILES'!A:E,MATCH('constituents-presence-cleaned'!G485,'[1]CAS-SMILES'!B:B,0),5)</f>
        <v>#N/A</v>
      </c>
    </row>
    <row r="486" spans="1:12">
      <c r="A486" s="16" t="s">
        <v>558</v>
      </c>
      <c r="B486" s="16" t="s">
        <v>521</v>
      </c>
      <c r="C486" s="17" t="s">
        <v>172</v>
      </c>
      <c r="D486" s="18" t="s">
        <v>1388</v>
      </c>
      <c r="E486" s="18">
        <v>1.24</v>
      </c>
      <c r="F486" s="1">
        <f>E486</f>
        <v>1.24</v>
      </c>
      <c r="G486" t="s">
        <v>1387</v>
      </c>
      <c r="J486" t="s">
        <v>0</v>
      </c>
      <c r="K486" t="e">
        <f>INDEX('[1]CAS-SMILES'!A:E,MATCH('constituents-presence-cleaned'!G486,'[1]CAS-SMILES'!B:B,0),4)</f>
        <v>#N/A</v>
      </c>
      <c r="L486" t="e">
        <f>INDEX('[1]CAS-SMILES'!A:E,MATCH('constituents-presence-cleaned'!G486,'[1]CAS-SMILES'!B:B,0),5)</f>
        <v>#N/A</v>
      </c>
    </row>
    <row r="487" spans="1:12">
      <c r="A487" s="16" t="s">
        <v>558</v>
      </c>
      <c r="B487" s="16" t="s">
        <v>521</v>
      </c>
      <c r="C487" s="17" t="s">
        <v>172</v>
      </c>
      <c r="D487" s="18" t="s">
        <v>1386</v>
      </c>
      <c r="E487">
        <v>0.86</v>
      </c>
      <c r="F487" s="1">
        <f>E487</f>
        <v>0.86</v>
      </c>
      <c r="G487" t="s">
        <v>1385</v>
      </c>
      <c r="J487" t="s">
        <v>0</v>
      </c>
      <c r="K487" t="e">
        <f>INDEX('[1]CAS-SMILES'!A:E,MATCH('constituents-presence-cleaned'!G487,'[1]CAS-SMILES'!B:B,0),4)</f>
        <v>#N/A</v>
      </c>
      <c r="L487" t="e">
        <f>INDEX('[1]CAS-SMILES'!A:E,MATCH('constituents-presence-cleaned'!G487,'[1]CAS-SMILES'!B:B,0),5)</f>
        <v>#N/A</v>
      </c>
    </row>
    <row r="488" spans="1:12">
      <c r="A488" s="16" t="s">
        <v>558</v>
      </c>
      <c r="B488" s="16" t="s">
        <v>521</v>
      </c>
      <c r="C488" s="17" t="s">
        <v>172</v>
      </c>
      <c r="D488" t="s">
        <v>829</v>
      </c>
      <c r="E488" s="5">
        <v>1.35</v>
      </c>
      <c r="F488" s="1">
        <f>E488</f>
        <v>1.35</v>
      </c>
      <c r="G488" t="s">
        <v>829</v>
      </c>
      <c r="J488" t="s">
        <v>0</v>
      </c>
      <c r="K488" t="e">
        <f>INDEX('[1]CAS-SMILES'!A:E,MATCH('constituents-presence-cleaned'!G488,'[1]CAS-SMILES'!B:B,0),4)</f>
        <v>#N/A</v>
      </c>
      <c r="L488" t="e">
        <f>INDEX('[1]CAS-SMILES'!A:E,MATCH('constituents-presence-cleaned'!G488,'[1]CAS-SMILES'!B:B,0),5)</f>
        <v>#N/A</v>
      </c>
    </row>
    <row r="489" spans="1:12">
      <c r="A489" s="16" t="s">
        <v>558</v>
      </c>
      <c r="B489" s="16" t="s">
        <v>521</v>
      </c>
      <c r="C489" s="17" t="s">
        <v>172</v>
      </c>
      <c r="D489" t="s">
        <v>828</v>
      </c>
      <c r="E489" s="5"/>
      <c r="F489" s="1">
        <f>E488</f>
        <v>1.35</v>
      </c>
      <c r="G489" t="s">
        <v>828</v>
      </c>
      <c r="K489" t="e">
        <f>INDEX('[1]CAS-SMILES'!A:E,MATCH('constituents-presence-cleaned'!G489,'[1]CAS-SMILES'!B:B,0),4)</f>
        <v>#N/A</v>
      </c>
      <c r="L489" t="e">
        <f>INDEX('[1]CAS-SMILES'!A:E,MATCH('constituents-presence-cleaned'!G489,'[1]CAS-SMILES'!B:B,0),5)</f>
        <v>#N/A</v>
      </c>
    </row>
    <row r="490" spans="1:12">
      <c r="A490" s="16" t="s">
        <v>558</v>
      </c>
      <c r="B490" s="16" t="s">
        <v>521</v>
      </c>
      <c r="C490" s="17" t="s">
        <v>172</v>
      </c>
      <c r="D490" t="s">
        <v>827</v>
      </c>
      <c r="E490" s="5">
        <v>3.58</v>
      </c>
      <c r="F490" s="1">
        <f>E490</f>
        <v>3.58</v>
      </c>
      <c r="G490" t="s">
        <v>827</v>
      </c>
      <c r="J490" t="s">
        <v>0</v>
      </c>
      <c r="K490" t="e">
        <f>INDEX('[1]CAS-SMILES'!A:E,MATCH('constituents-presence-cleaned'!G490,'[1]CAS-SMILES'!B:B,0),4)</f>
        <v>#N/A</v>
      </c>
      <c r="L490" t="e">
        <f>INDEX('[1]CAS-SMILES'!A:E,MATCH('constituents-presence-cleaned'!G490,'[1]CAS-SMILES'!B:B,0),5)</f>
        <v>#N/A</v>
      </c>
    </row>
    <row r="491" spans="1:12">
      <c r="A491" s="16" t="s">
        <v>558</v>
      </c>
      <c r="B491" s="16" t="s">
        <v>521</v>
      </c>
      <c r="C491" s="17" t="s">
        <v>172</v>
      </c>
      <c r="D491" t="s">
        <v>826</v>
      </c>
      <c r="E491" s="5"/>
      <c r="F491" s="1">
        <f>E490</f>
        <v>3.58</v>
      </c>
      <c r="G491" t="s">
        <v>826</v>
      </c>
      <c r="K491" t="e">
        <f>INDEX('[1]CAS-SMILES'!A:E,MATCH('constituents-presence-cleaned'!G491,'[1]CAS-SMILES'!B:B,0),4)</f>
        <v>#N/A</v>
      </c>
      <c r="L491" t="e">
        <f>INDEX('[1]CAS-SMILES'!A:E,MATCH('constituents-presence-cleaned'!G491,'[1]CAS-SMILES'!B:B,0),5)</f>
        <v>#N/A</v>
      </c>
    </row>
    <row r="492" spans="1:12">
      <c r="A492" s="16" t="s">
        <v>558</v>
      </c>
      <c r="B492" s="16" t="s">
        <v>521</v>
      </c>
      <c r="C492" s="17" t="s">
        <v>172</v>
      </c>
      <c r="D492" t="s">
        <v>825</v>
      </c>
      <c r="E492" s="5">
        <v>4.63</v>
      </c>
      <c r="F492" s="1">
        <f>E492</f>
        <v>4.63</v>
      </c>
      <c r="G492" t="s">
        <v>825</v>
      </c>
      <c r="J492" t="s">
        <v>0</v>
      </c>
      <c r="K492" t="e">
        <f>INDEX('[1]CAS-SMILES'!A:E,MATCH('constituents-presence-cleaned'!G492,'[1]CAS-SMILES'!B:B,0),4)</f>
        <v>#N/A</v>
      </c>
      <c r="L492" t="e">
        <f>INDEX('[1]CAS-SMILES'!A:E,MATCH('constituents-presence-cleaned'!G492,'[1]CAS-SMILES'!B:B,0),5)</f>
        <v>#N/A</v>
      </c>
    </row>
    <row r="493" spans="1:12">
      <c r="A493" s="16" t="s">
        <v>558</v>
      </c>
      <c r="B493" s="16" t="s">
        <v>521</v>
      </c>
      <c r="C493" s="17" t="s">
        <v>172</v>
      </c>
      <c r="D493" t="s">
        <v>824</v>
      </c>
      <c r="E493" s="5"/>
      <c r="F493" s="1">
        <f>E492</f>
        <v>4.63</v>
      </c>
      <c r="G493" t="s">
        <v>824</v>
      </c>
      <c r="K493" t="e">
        <f>INDEX('[1]CAS-SMILES'!A:E,MATCH('constituents-presence-cleaned'!G493,'[1]CAS-SMILES'!B:B,0),4)</f>
        <v>#N/A</v>
      </c>
      <c r="L493" t="e">
        <f>INDEX('[1]CAS-SMILES'!A:E,MATCH('constituents-presence-cleaned'!G493,'[1]CAS-SMILES'!B:B,0),5)</f>
        <v>#N/A</v>
      </c>
    </row>
    <row r="494" spans="1:12">
      <c r="A494" s="16" t="s">
        <v>558</v>
      </c>
      <c r="B494" s="16" t="s">
        <v>521</v>
      </c>
      <c r="C494" s="17" t="s">
        <v>172</v>
      </c>
      <c r="D494" t="s">
        <v>823</v>
      </c>
      <c r="E494" s="5">
        <v>5.86</v>
      </c>
      <c r="F494" s="1">
        <f>E494</f>
        <v>5.86</v>
      </c>
      <c r="G494" t="s">
        <v>823</v>
      </c>
      <c r="J494" t="s">
        <v>0</v>
      </c>
      <c r="K494" t="e">
        <f>INDEX('[1]CAS-SMILES'!A:E,MATCH('constituents-presence-cleaned'!G494,'[1]CAS-SMILES'!B:B,0),4)</f>
        <v>#N/A</v>
      </c>
      <c r="L494" t="e">
        <f>INDEX('[1]CAS-SMILES'!A:E,MATCH('constituents-presence-cleaned'!G494,'[1]CAS-SMILES'!B:B,0),5)</f>
        <v>#N/A</v>
      </c>
    </row>
    <row r="495" spans="1:12">
      <c r="A495" s="16" t="s">
        <v>558</v>
      </c>
      <c r="B495" s="16" t="s">
        <v>521</v>
      </c>
      <c r="C495" s="17" t="s">
        <v>172</v>
      </c>
      <c r="D495" t="s">
        <v>822</v>
      </c>
      <c r="E495" s="5"/>
      <c r="F495" s="1">
        <f>E494</f>
        <v>5.86</v>
      </c>
      <c r="G495" t="s">
        <v>822</v>
      </c>
      <c r="K495" t="e">
        <f>INDEX('[1]CAS-SMILES'!A:E,MATCH('constituents-presence-cleaned'!G495,'[1]CAS-SMILES'!B:B,0),4)</f>
        <v>#N/A</v>
      </c>
      <c r="L495" t="e">
        <f>INDEX('[1]CAS-SMILES'!A:E,MATCH('constituents-presence-cleaned'!G495,'[1]CAS-SMILES'!B:B,0),5)</f>
        <v>#N/A</v>
      </c>
    </row>
    <row r="496" spans="1:12">
      <c r="A496" s="16" t="s">
        <v>558</v>
      </c>
      <c r="B496" s="16" t="s">
        <v>521</v>
      </c>
      <c r="C496" s="17" t="s">
        <v>172</v>
      </c>
      <c r="D496" t="s">
        <v>821</v>
      </c>
      <c r="E496" s="5">
        <v>5.28</v>
      </c>
      <c r="F496" s="1">
        <f>E496</f>
        <v>5.28</v>
      </c>
      <c r="G496" t="s">
        <v>821</v>
      </c>
      <c r="J496" t="s">
        <v>0</v>
      </c>
      <c r="K496" t="e">
        <f>INDEX('[1]CAS-SMILES'!A:E,MATCH('constituents-presence-cleaned'!G496,'[1]CAS-SMILES'!B:B,0),4)</f>
        <v>#N/A</v>
      </c>
      <c r="L496" t="e">
        <f>INDEX('[1]CAS-SMILES'!A:E,MATCH('constituents-presence-cleaned'!G496,'[1]CAS-SMILES'!B:B,0),5)</f>
        <v>#N/A</v>
      </c>
    </row>
    <row r="497" spans="1:12">
      <c r="A497" s="16" t="s">
        <v>558</v>
      </c>
      <c r="B497" s="16" t="s">
        <v>521</v>
      </c>
      <c r="C497" s="17" t="s">
        <v>172</v>
      </c>
      <c r="D497" t="s">
        <v>820</v>
      </c>
      <c r="E497" s="5"/>
      <c r="F497" s="1">
        <f>E496</f>
        <v>5.28</v>
      </c>
      <c r="G497" t="s">
        <v>820</v>
      </c>
      <c r="K497" t="e">
        <f>INDEX('[1]CAS-SMILES'!A:E,MATCH('constituents-presence-cleaned'!G497,'[1]CAS-SMILES'!B:B,0),4)</f>
        <v>#N/A</v>
      </c>
      <c r="L497" t="e">
        <f>INDEX('[1]CAS-SMILES'!A:E,MATCH('constituents-presence-cleaned'!G497,'[1]CAS-SMILES'!B:B,0),5)</f>
        <v>#N/A</v>
      </c>
    </row>
    <row r="498" spans="1:12">
      <c r="A498" s="16" t="s">
        <v>558</v>
      </c>
      <c r="B498" s="16" t="s">
        <v>521</v>
      </c>
      <c r="C498" s="17" t="s">
        <v>172</v>
      </c>
      <c r="D498" t="s">
        <v>819</v>
      </c>
      <c r="E498" s="5">
        <v>3.41</v>
      </c>
      <c r="F498" s="1">
        <f>E498</f>
        <v>3.41</v>
      </c>
      <c r="G498" t="s">
        <v>819</v>
      </c>
      <c r="J498" t="s">
        <v>0</v>
      </c>
      <c r="K498" t="e">
        <f>INDEX('[1]CAS-SMILES'!A:E,MATCH('constituents-presence-cleaned'!G498,'[1]CAS-SMILES'!B:B,0),4)</f>
        <v>#N/A</v>
      </c>
      <c r="L498" t="e">
        <f>INDEX('[1]CAS-SMILES'!A:E,MATCH('constituents-presence-cleaned'!G498,'[1]CAS-SMILES'!B:B,0),5)</f>
        <v>#N/A</v>
      </c>
    </row>
    <row r="499" spans="1:12">
      <c r="A499" s="16" t="s">
        <v>558</v>
      </c>
      <c r="B499" s="16" t="s">
        <v>521</v>
      </c>
      <c r="C499" s="17" t="s">
        <v>172</v>
      </c>
      <c r="D499" t="s">
        <v>818</v>
      </c>
      <c r="E499" s="5"/>
      <c r="F499" s="1">
        <f>E498</f>
        <v>3.41</v>
      </c>
      <c r="G499" t="s">
        <v>818</v>
      </c>
      <c r="K499" t="e">
        <f>INDEX('[1]CAS-SMILES'!A:E,MATCH('constituents-presence-cleaned'!G499,'[1]CAS-SMILES'!B:B,0),4)</f>
        <v>#N/A</v>
      </c>
      <c r="L499" t="e">
        <f>INDEX('[1]CAS-SMILES'!A:E,MATCH('constituents-presence-cleaned'!G499,'[1]CAS-SMILES'!B:B,0),5)</f>
        <v>#N/A</v>
      </c>
    </row>
    <row r="500" spans="1:12">
      <c r="A500" s="16" t="s">
        <v>558</v>
      </c>
      <c r="B500" s="16" t="s">
        <v>521</v>
      </c>
      <c r="C500" s="17" t="s">
        <v>172</v>
      </c>
      <c r="D500" t="s">
        <v>817</v>
      </c>
      <c r="E500" s="5">
        <v>3.61</v>
      </c>
      <c r="F500" s="1">
        <f>E500</f>
        <v>3.61</v>
      </c>
      <c r="G500" t="s">
        <v>817</v>
      </c>
      <c r="J500" t="s">
        <v>0</v>
      </c>
      <c r="K500" t="e">
        <f>INDEX('[1]CAS-SMILES'!A:E,MATCH('constituents-presence-cleaned'!G500,'[1]CAS-SMILES'!B:B,0),4)</f>
        <v>#N/A</v>
      </c>
      <c r="L500" t="e">
        <f>INDEX('[1]CAS-SMILES'!A:E,MATCH('constituents-presence-cleaned'!G500,'[1]CAS-SMILES'!B:B,0),5)</f>
        <v>#N/A</v>
      </c>
    </row>
    <row r="501" spans="1:12">
      <c r="A501" s="16" t="s">
        <v>558</v>
      </c>
      <c r="B501" s="16" t="s">
        <v>521</v>
      </c>
      <c r="C501" s="17" t="s">
        <v>172</v>
      </c>
      <c r="D501" t="s">
        <v>816</v>
      </c>
      <c r="E501" s="5"/>
      <c r="F501" s="1">
        <f>E500</f>
        <v>3.61</v>
      </c>
      <c r="G501" t="s">
        <v>816</v>
      </c>
      <c r="K501" t="e">
        <f>INDEX('[1]CAS-SMILES'!A:E,MATCH('constituents-presence-cleaned'!G501,'[1]CAS-SMILES'!B:B,0),4)</f>
        <v>#N/A</v>
      </c>
      <c r="L501" t="e">
        <f>INDEX('[1]CAS-SMILES'!A:E,MATCH('constituents-presence-cleaned'!G501,'[1]CAS-SMILES'!B:B,0),5)</f>
        <v>#N/A</v>
      </c>
    </row>
    <row r="502" spans="1:12">
      <c r="A502" s="16" t="s">
        <v>558</v>
      </c>
      <c r="B502" s="16" t="s">
        <v>521</v>
      </c>
      <c r="C502" s="17" t="s">
        <v>172</v>
      </c>
      <c r="D502" t="s">
        <v>815</v>
      </c>
      <c r="E502" s="5">
        <v>2.88</v>
      </c>
      <c r="F502" s="1">
        <f>E502</f>
        <v>2.88</v>
      </c>
      <c r="G502" t="s">
        <v>815</v>
      </c>
      <c r="J502" t="s">
        <v>0</v>
      </c>
      <c r="K502" t="e">
        <f>INDEX('[1]CAS-SMILES'!A:E,MATCH('constituents-presence-cleaned'!G502,'[1]CAS-SMILES'!B:B,0),4)</f>
        <v>#N/A</v>
      </c>
      <c r="L502" t="e">
        <f>INDEX('[1]CAS-SMILES'!A:E,MATCH('constituents-presence-cleaned'!G502,'[1]CAS-SMILES'!B:B,0),5)</f>
        <v>#N/A</v>
      </c>
    </row>
    <row r="503" spans="1:12">
      <c r="A503" s="16" t="s">
        <v>558</v>
      </c>
      <c r="B503" s="16" t="s">
        <v>521</v>
      </c>
      <c r="C503" s="17" t="s">
        <v>172</v>
      </c>
      <c r="D503" t="s">
        <v>814</v>
      </c>
      <c r="E503" s="5"/>
      <c r="F503" s="1">
        <f>E502</f>
        <v>2.88</v>
      </c>
      <c r="G503" t="s">
        <v>814</v>
      </c>
      <c r="K503" t="e">
        <f>INDEX('[1]CAS-SMILES'!A:E,MATCH('constituents-presence-cleaned'!G503,'[1]CAS-SMILES'!B:B,0),4)</f>
        <v>#N/A</v>
      </c>
      <c r="L503" t="e">
        <f>INDEX('[1]CAS-SMILES'!A:E,MATCH('constituents-presence-cleaned'!G503,'[1]CAS-SMILES'!B:B,0),5)</f>
        <v>#N/A</v>
      </c>
    </row>
    <row r="504" spans="1:12">
      <c r="A504" s="16" t="s">
        <v>284</v>
      </c>
      <c r="B504" s="16" t="s">
        <v>243</v>
      </c>
      <c r="C504" s="17" t="s">
        <v>172</v>
      </c>
      <c r="D504" t="s">
        <v>1409</v>
      </c>
      <c r="E504" t="s">
        <v>1408</v>
      </c>
      <c r="F504"/>
      <c r="G504" t="s">
        <v>1407</v>
      </c>
      <c r="J504" t="s">
        <v>0</v>
      </c>
      <c r="K504" t="e">
        <f>INDEX('[1]CAS-SMILES'!A:E,MATCH('constituents-presence-cleaned'!G504,'[1]CAS-SMILES'!B:B,0),4)</f>
        <v>#N/A</v>
      </c>
      <c r="L504" t="e">
        <f>INDEX('[1]CAS-SMILES'!A:E,MATCH('constituents-presence-cleaned'!G504,'[1]CAS-SMILES'!B:B,0),5)</f>
        <v>#N/A</v>
      </c>
    </row>
    <row r="505" spans="1:12">
      <c r="A505" s="16" t="s">
        <v>284</v>
      </c>
      <c r="B505" s="16" t="s">
        <v>243</v>
      </c>
      <c r="C505" s="17" t="s">
        <v>172</v>
      </c>
      <c r="D505" t="s">
        <v>1406</v>
      </c>
      <c r="E505" t="s">
        <v>1405</v>
      </c>
      <c r="F505"/>
      <c r="G505" t="s">
        <v>1404</v>
      </c>
      <c r="J505" t="s">
        <v>0</v>
      </c>
      <c r="K505" t="e">
        <f>INDEX('[1]CAS-SMILES'!A:E,MATCH('constituents-presence-cleaned'!G505,'[1]CAS-SMILES'!B:B,0),4)</f>
        <v>#N/A</v>
      </c>
      <c r="L505" t="e">
        <f>INDEX('[1]CAS-SMILES'!A:E,MATCH('constituents-presence-cleaned'!G505,'[1]CAS-SMILES'!B:B,0),5)</f>
        <v>#N/A</v>
      </c>
    </row>
    <row r="506" spans="1:12">
      <c r="A506" s="16" t="s">
        <v>284</v>
      </c>
      <c r="B506" s="16" t="s">
        <v>243</v>
      </c>
      <c r="C506" s="17" t="s">
        <v>172</v>
      </c>
      <c r="D506" t="s">
        <v>1403</v>
      </c>
      <c r="E506" t="s">
        <v>1402</v>
      </c>
      <c r="F506"/>
      <c r="G506" t="s">
        <v>1401</v>
      </c>
      <c r="J506" t="s">
        <v>0</v>
      </c>
      <c r="K506" t="e">
        <f>INDEX('[1]CAS-SMILES'!A:E,MATCH('constituents-presence-cleaned'!G506,'[1]CAS-SMILES'!B:B,0),4)</f>
        <v>#N/A</v>
      </c>
      <c r="L506" t="e">
        <f>INDEX('[1]CAS-SMILES'!A:E,MATCH('constituents-presence-cleaned'!G506,'[1]CAS-SMILES'!B:B,0),5)</f>
        <v>#N/A</v>
      </c>
    </row>
    <row r="507" spans="1:12">
      <c r="A507" s="16" t="s">
        <v>284</v>
      </c>
      <c r="B507" s="16" t="s">
        <v>243</v>
      </c>
      <c r="C507" s="17" t="s">
        <v>172</v>
      </c>
      <c r="D507" t="s">
        <v>1400</v>
      </c>
      <c r="E507" t="s">
        <v>1399</v>
      </c>
      <c r="F507"/>
      <c r="G507" t="s">
        <v>1398</v>
      </c>
      <c r="J507" t="s">
        <v>0</v>
      </c>
      <c r="K507" t="e">
        <f>INDEX('[1]CAS-SMILES'!A:E,MATCH('constituents-presence-cleaned'!G507,'[1]CAS-SMILES'!B:B,0),4)</f>
        <v>#N/A</v>
      </c>
      <c r="L507" t="e">
        <f>INDEX('[1]CAS-SMILES'!A:E,MATCH('constituents-presence-cleaned'!G507,'[1]CAS-SMILES'!B:B,0),5)</f>
        <v>#N/A</v>
      </c>
    </row>
    <row r="508" spans="1:12">
      <c r="A508" s="16" t="s">
        <v>284</v>
      </c>
      <c r="B508" s="16" t="s">
        <v>243</v>
      </c>
      <c r="C508" s="17" t="s">
        <v>172</v>
      </c>
      <c r="D508" t="s">
        <v>1397</v>
      </c>
      <c r="E508" t="s">
        <v>1396</v>
      </c>
      <c r="F508"/>
      <c r="G508" t="s">
        <v>1395</v>
      </c>
      <c r="J508" t="s">
        <v>0</v>
      </c>
      <c r="K508" t="e">
        <f>INDEX('[1]CAS-SMILES'!A:E,MATCH('constituents-presence-cleaned'!G508,'[1]CAS-SMILES'!B:B,0),4)</f>
        <v>#N/A</v>
      </c>
      <c r="L508" t="e">
        <f>INDEX('[1]CAS-SMILES'!A:E,MATCH('constituents-presence-cleaned'!G508,'[1]CAS-SMILES'!B:B,0),5)</f>
        <v>#N/A</v>
      </c>
    </row>
    <row r="509" spans="1:12">
      <c r="A509" s="16" t="s">
        <v>284</v>
      </c>
      <c r="B509" s="16" t="s">
        <v>243</v>
      </c>
      <c r="C509" s="17" t="s">
        <v>172</v>
      </c>
      <c r="D509" t="s">
        <v>1394</v>
      </c>
      <c r="E509" t="s">
        <v>1393</v>
      </c>
      <c r="F509"/>
      <c r="G509" t="s">
        <v>1392</v>
      </c>
      <c r="J509" t="s">
        <v>0</v>
      </c>
      <c r="K509" t="e">
        <f>INDEX('[1]CAS-SMILES'!A:E,MATCH('constituents-presence-cleaned'!G509,'[1]CAS-SMILES'!B:B,0),4)</f>
        <v>#N/A</v>
      </c>
      <c r="L509" t="e">
        <f>INDEX('[1]CAS-SMILES'!A:E,MATCH('constituents-presence-cleaned'!G509,'[1]CAS-SMILES'!B:B,0),5)</f>
        <v>#N/A</v>
      </c>
    </row>
    <row r="510" spans="1:12">
      <c r="A510" s="16" t="s">
        <v>284</v>
      </c>
      <c r="B510" s="16" t="s">
        <v>243</v>
      </c>
      <c r="C510" s="17" t="s">
        <v>172</v>
      </c>
      <c r="D510" t="s">
        <v>1391</v>
      </c>
      <c r="E510" t="s">
        <v>1390</v>
      </c>
      <c r="F510"/>
      <c r="G510" t="s">
        <v>1389</v>
      </c>
      <c r="J510" t="s">
        <v>0</v>
      </c>
      <c r="K510" t="e">
        <f>INDEX('[1]CAS-SMILES'!A:E,MATCH('constituents-presence-cleaned'!G510,'[1]CAS-SMILES'!B:B,0),4)</f>
        <v>#N/A</v>
      </c>
      <c r="L510" t="e">
        <f>INDEX('[1]CAS-SMILES'!A:E,MATCH('constituents-presence-cleaned'!G510,'[1]CAS-SMILES'!B:B,0),5)</f>
        <v>#N/A</v>
      </c>
    </row>
    <row r="511" spans="1:12">
      <c r="A511" s="16" t="s">
        <v>284</v>
      </c>
      <c r="B511" s="16" t="s">
        <v>243</v>
      </c>
      <c r="C511" s="17" t="s">
        <v>172</v>
      </c>
      <c r="D511" t="s">
        <v>1384</v>
      </c>
      <c r="E511" t="s">
        <v>1383</v>
      </c>
      <c r="F511"/>
      <c r="G511" t="s">
        <v>1382</v>
      </c>
      <c r="J511" t="s">
        <v>0</v>
      </c>
      <c r="K511" t="e">
        <f>INDEX('[1]CAS-SMILES'!A:E,MATCH('constituents-presence-cleaned'!G511,'[1]CAS-SMILES'!B:B,0),4)</f>
        <v>#N/A</v>
      </c>
      <c r="L511" t="e">
        <f>INDEX('[1]CAS-SMILES'!A:E,MATCH('constituents-presence-cleaned'!G511,'[1]CAS-SMILES'!B:B,0),5)</f>
        <v>#N/A</v>
      </c>
    </row>
    <row r="512" spans="1:12">
      <c r="A512" s="16" t="s">
        <v>284</v>
      </c>
      <c r="B512" s="16" t="s">
        <v>243</v>
      </c>
      <c r="C512" s="17" t="s">
        <v>172</v>
      </c>
      <c r="D512" t="s">
        <v>1381</v>
      </c>
      <c r="E512" t="s">
        <v>1380</v>
      </c>
      <c r="F512"/>
      <c r="G512" t="s">
        <v>1379</v>
      </c>
      <c r="J512" t="s">
        <v>0</v>
      </c>
      <c r="K512" t="e">
        <f>INDEX('[1]CAS-SMILES'!A:E,MATCH('constituents-presence-cleaned'!G512,'[1]CAS-SMILES'!B:B,0),4)</f>
        <v>#N/A</v>
      </c>
      <c r="L512" t="e">
        <f>INDEX('[1]CAS-SMILES'!A:E,MATCH('constituents-presence-cleaned'!G512,'[1]CAS-SMILES'!B:B,0),5)</f>
        <v>#N/A</v>
      </c>
    </row>
    <row r="513" spans="1:12">
      <c r="A513" s="16" t="s">
        <v>284</v>
      </c>
      <c r="B513" s="16" t="s">
        <v>243</v>
      </c>
      <c r="C513" s="17" t="s">
        <v>172</v>
      </c>
      <c r="D513" s="18" t="s">
        <v>1388</v>
      </c>
      <c r="E513" s="18">
        <v>1.24</v>
      </c>
      <c r="F513" s="1">
        <f>E513</f>
        <v>1.24</v>
      </c>
      <c r="G513" t="s">
        <v>1387</v>
      </c>
      <c r="J513" t="s">
        <v>0</v>
      </c>
      <c r="K513" t="e">
        <f>INDEX('[1]CAS-SMILES'!A:E,MATCH('constituents-presence-cleaned'!G513,'[1]CAS-SMILES'!B:B,0),4)</f>
        <v>#N/A</v>
      </c>
      <c r="L513" t="e">
        <f>INDEX('[1]CAS-SMILES'!A:E,MATCH('constituents-presence-cleaned'!G513,'[1]CAS-SMILES'!B:B,0),5)</f>
        <v>#N/A</v>
      </c>
    </row>
    <row r="514" spans="1:12">
      <c r="A514" s="16" t="s">
        <v>284</v>
      </c>
      <c r="B514" s="16" t="s">
        <v>243</v>
      </c>
      <c r="C514" s="17" t="s">
        <v>172</v>
      </c>
      <c r="D514" s="18" t="s">
        <v>1386</v>
      </c>
      <c r="E514">
        <v>0.86</v>
      </c>
      <c r="F514" s="1">
        <f>E514</f>
        <v>0.86</v>
      </c>
      <c r="G514" t="s">
        <v>1385</v>
      </c>
      <c r="J514" t="s">
        <v>0</v>
      </c>
      <c r="K514" t="e">
        <f>INDEX('[1]CAS-SMILES'!A:E,MATCH('constituents-presence-cleaned'!G514,'[1]CAS-SMILES'!B:B,0),4)</f>
        <v>#N/A</v>
      </c>
      <c r="L514" t="e">
        <f>INDEX('[1]CAS-SMILES'!A:E,MATCH('constituents-presence-cleaned'!G514,'[1]CAS-SMILES'!B:B,0),5)</f>
        <v>#N/A</v>
      </c>
    </row>
    <row r="515" spans="1:12">
      <c r="A515" s="16" t="s">
        <v>241</v>
      </c>
      <c r="B515" s="11" t="s">
        <v>216</v>
      </c>
      <c r="C515" s="17" t="s">
        <v>172</v>
      </c>
      <c r="D515" t="s">
        <v>1384</v>
      </c>
      <c r="E515" t="s">
        <v>1383</v>
      </c>
      <c r="F515"/>
      <c r="G515" t="s">
        <v>1382</v>
      </c>
      <c r="J515" t="s">
        <v>0</v>
      </c>
      <c r="K515" t="e">
        <f>INDEX('[1]CAS-SMILES'!A:E,MATCH('constituents-presence-cleaned'!G515,'[1]CAS-SMILES'!B:B,0),4)</f>
        <v>#N/A</v>
      </c>
      <c r="L515" t="e">
        <f>INDEX('[1]CAS-SMILES'!A:E,MATCH('constituents-presence-cleaned'!G515,'[1]CAS-SMILES'!B:B,0),5)</f>
        <v>#N/A</v>
      </c>
    </row>
    <row r="516" spans="1:12" ht="12" customHeight="1">
      <c r="A516" s="16" t="s">
        <v>214</v>
      </c>
      <c r="B516" s="16" t="s">
        <v>173</v>
      </c>
      <c r="C516" t="s">
        <v>172</v>
      </c>
      <c r="D516" t="s">
        <v>1381</v>
      </c>
      <c r="E516" t="s">
        <v>1380</v>
      </c>
      <c r="F516"/>
      <c r="G516" t="s">
        <v>1379</v>
      </c>
      <c r="J516" t="s">
        <v>0</v>
      </c>
      <c r="K516" t="e">
        <f>INDEX('[1]CAS-SMILES'!A:E,MATCH('constituents-presence-cleaned'!G516,'[1]CAS-SMILES'!B:B,0),4)</f>
        <v>#N/A</v>
      </c>
      <c r="L516" t="e">
        <f>INDEX('[1]CAS-SMILES'!A:E,MATCH('constituents-presence-cleaned'!G516,'[1]CAS-SMILES'!B:B,0),5)</f>
        <v>#N/A</v>
      </c>
    </row>
    <row r="517" spans="1:12">
      <c r="A517" s="16" t="s">
        <v>1378</v>
      </c>
      <c r="B517" s="16" t="s">
        <v>1377</v>
      </c>
      <c r="C517" s="17" t="s">
        <v>172</v>
      </c>
      <c r="D517" t="s">
        <v>1184</v>
      </c>
      <c r="G517" t="s">
        <v>1183</v>
      </c>
      <c r="J517" t="s">
        <v>0</v>
      </c>
      <c r="K517" t="e">
        <f>INDEX('[1]CAS-SMILES'!A:E,MATCH('constituents-presence-cleaned'!G517,'[1]CAS-SMILES'!B:B,0),4)</f>
        <v>#N/A</v>
      </c>
      <c r="L517" t="e">
        <f>INDEX('[1]CAS-SMILES'!A:E,MATCH('constituents-presence-cleaned'!G517,'[1]CAS-SMILES'!B:B,0),5)</f>
        <v>#N/A</v>
      </c>
    </row>
    <row r="518" spans="1:12">
      <c r="A518" s="16" t="s">
        <v>392</v>
      </c>
      <c r="B518" s="16" t="s">
        <v>365</v>
      </c>
      <c r="C518" s="17" t="s">
        <v>172</v>
      </c>
      <c r="D518" t="s">
        <v>1376</v>
      </c>
      <c r="E518">
        <v>2</v>
      </c>
      <c r="F518" s="1">
        <f>E518</f>
        <v>2</v>
      </c>
      <c r="G518" t="s">
        <v>1375</v>
      </c>
      <c r="J518" t="s">
        <v>0</v>
      </c>
      <c r="K518" t="e">
        <f>INDEX('[1]CAS-SMILES'!A:E,MATCH('constituents-presence-cleaned'!G518,'[1]CAS-SMILES'!B:B,0),4)</f>
        <v>#N/A</v>
      </c>
      <c r="L518" t="e">
        <f>INDEX('[1]CAS-SMILES'!A:E,MATCH('constituents-presence-cleaned'!G518,'[1]CAS-SMILES'!B:B,0),5)</f>
        <v>#N/A</v>
      </c>
    </row>
    <row r="519" spans="1:12">
      <c r="A519" s="16" t="s">
        <v>392</v>
      </c>
      <c r="B519" s="16" t="s">
        <v>365</v>
      </c>
      <c r="C519" s="17" t="s">
        <v>172</v>
      </c>
      <c r="D519" t="s">
        <v>1374</v>
      </c>
      <c r="G519" t="s">
        <v>1373</v>
      </c>
      <c r="J519" t="s">
        <v>0</v>
      </c>
      <c r="K519" t="e">
        <f>INDEX('[1]CAS-SMILES'!A:E,MATCH('constituents-presence-cleaned'!G519,'[1]CAS-SMILES'!B:B,0),4)</f>
        <v>#N/A</v>
      </c>
      <c r="L519" t="e">
        <f>INDEX('[1]CAS-SMILES'!A:E,MATCH('constituents-presence-cleaned'!G519,'[1]CAS-SMILES'!B:B,0),5)</f>
        <v>#N/A</v>
      </c>
    </row>
    <row r="520" spans="1:12">
      <c r="A520" s="16" t="s">
        <v>392</v>
      </c>
      <c r="B520" s="16" t="s">
        <v>365</v>
      </c>
      <c r="C520" s="17" t="s">
        <v>172</v>
      </c>
      <c r="D520" t="s">
        <v>1372</v>
      </c>
      <c r="G520" t="s">
        <v>1371</v>
      </c>
      <c r="J520" t="s">
        <v>0</v>
      </c>
      <c r="K520" t="e">
        <f>INDEX('[1]CAS-SMILES'!A:E,MATCH('constituents-presence-cleaned'!G520,'[1]CAS-SMILES'!B:B,0),4)</f>
        <v>#N/A</v>
      </c>
      <c r="L520" t="e">
        <f>INDEX('[1]CAS-SMILES'!A:E,MATCH('constituents-presence-cleaned'!G520,'[1]CAS-SMILES'!B:B,0),5)</f>
        <v>#N/A</v>
      </c>
    </row>
    <row r="521" spans="1:12">
      <c r="A521" s="16" t="s">
        <v>392</v>
      </c>
      <c r="B521" s="16" t="s">
        <v>365</v>
      </c>
      <c r="C521" s="17" t="s">
        <v>172</v>
      </c>
      <c r="D521" t="s">
        <v>1370</v>
      </c>
      <c r="F521" s="1">
        <v>2</v>
      </c>
      <c r="G521" t="s">
        <v>1369</v>
      </c>
      <c r="J521" t="s">
        <v>0</v>
      </c>
      <c r="K521" t="e">
        <f>INDEX('[1]CAS-SMILES'!A:E,MATCH('constituents-presence-cleaned'!G521,'[1]CAS-SMILES'!B:B,0),4)</f>
        <v>#N/A</v>
      </c>
      <c r="L521" t="e">
        <f>INDEX('[1]CAS-SMILES'!A:E,MATCH('constituents-presence-cleaned'!G521,'[1]CAS-SMILES'!B:B,0),5)</f>
        <v>#N/A</v>
      </c>
    </row>
    <row r="522" spans="1:12">
      <c r="A522" s="16" t="s">
        <v>392</v>
      </c>
      <c r="B522" s="16" t="s">
        <v>365</v>
      </c>
      <c r="C522" s="17" t="s">
        <v>172</v>
      </c>
      <c r="D522" t="s">
        <v>1368</v>
      </c>
      <c r="F522" s="1">
        <v>2</v>
      </c>
      <c r="G522" t="s">
        <v>1366</v>
      </c>
      <c r="J522" t="s">
        <v>0</v>
      </c>
      <c r="K522" t="e">
        <f>INDEX('[1]CAS-SMILES'!A:E,MATCH('constituents-presence-cleaned'!G522,'[1]CAS-SMILES'!B:B,0),4)</f>
        <v>#N/A</v>
      </c>
      <c r="L522" t="e">
        <f>INDEX('[1]CAS-SMILES'!A:E,MATCH('constituents-presence-cleaned'!G522,'[1]CAS-SMILES'!B:B,0),5)</f>
        <v>#N/A</v>
      </c>
    </row>
    <row r="523" spans="1:12">
      <c r="A523" s="16" t="s">
        <v>392</v>
      </c>
      <c r="B523" s="16" t="s">
        <v>365</v>
      </c>
      <c r="C523" s="17" t="s">
        <v>172</v>
      </c>
      <c r="D523" t="s">
        <v>1367</v>
      </c>
      <c r="F523" s="1">
        <v>2</v>
      </c>
      <c r="G523" t="s">
        <v>1366</v>
      </c>
      <c r="J523" t="s">
        <v>0</v>
      </c>
      <c r="K523" t="e">
        <f>INDEX('[1]CAS-SMILES'!A:E,MATCH('constituents-presence-cleaned'!G523,'[1]CAS-SMILES'!B:B,0),4)</f>
        <v>#N/A</v>
      </c>
      <c r="L523" t="e">
        <f>INDEX('[1]CAS-SMILES'!A:E,MATCH('constituents-presence-cleaned'!G523,'[1]CAS-SMILES'!B:B,0),5)</f>
        <v>#N/A</v>
      </c>
    </row>
    <row r="524" spans="1:12">
      <c r="A524" s="16" t="s">
        <v>392</v>
      </c>
      <c r="B524" s="16" t="s">
        <v>365</v>
      </c>
      <c r="C524" s="17" t="s">
        <v>172</v>
      </c>
      <c r="D524" t="s">
        <v>1365</v>
      </c>
      <c r="F524" s="1">
        <v>2</v>
      </c>
      <c r="G524" t="s">
        <v>1364</v>
      </c>
      <c r="J524" t="s">
        <v>0</v>
      </c>
      <c r="K524" t="e">
        <f>INDEX('[1]CAS-SMILES'!A:E,MATCH('constituents-presence-cleaned'!G524,'[1]CAS-SMILES'!B:B,0),4)</f>
        <v>#N/A</v>
      </c>
      <c r="L524" t="e">
        <f>INDEX('[1]CAS-SMILES'!A:E,MATCH('constituents-presence-cleaned'!G524,'[1]CAS-SMILES'!B:B,0),5)</f>
        <v>#N/A</v>
      </c>
    </row>
    <row r="525" spans="1:12">
      <c r="A525" s="16" t="s">
        <v>392</v>
      </c>
      <c r="B525" s="16" t="s">
        <v>365</v>
      </c>
      <c r="C525" s="17" t="s">
        <v>172</v>
      </c>
      <c r="D525" t="s">
        <v>1365</v>
      </c>
      <c r="F525" s="1">
        <v>2</v>
      </c>
      <c r="G525" t="s">
        <v>1364</v>
      </c>
      <c r="J525" t="s">
        <v>0</v>
      </c>
      <c r="K525" t="e">
        <f>INDEX('[1]CAS-SMILES'!A:E,MATCH('constituents-presence-cleaned'!G525,'[1]CAS-SMILES'!B:B,0),4)</f>
        <v>#N/A</v>
      </c>
      <c r="L525" t="e">
        <f>INDEX('[1]CAS-SMILES'!A:E,MATCH('constituents-presence-cleaned'!G525,'[1]CAS-SMILES'!B:B,0),5)</f>
        <v>#N/A</v>
      </c>
    </row>
    <row r="526" spans="1:12">
      <c r="A526" s="16" t="s">
        <v>392</v>
      </c>
      <c r="B526" s="16" t="s">
        <v>365</v>
      </c>
      <c r="C526" s="17" t="s">
        <v>172</v>
      </c>
      <c r="D526" t="s">
        <v>1363</v>
      </c>
      <c r="G526" t="s">
        <v>1362</v>
      </c>
      <c r="J526" t="s">
        <v>0</v>
      </c>
      <c r="K526" t="e">
        <f>INDEX('[1]CAS-SMILES'!A:E,MATCH('constituents-presence-cleaned'!G526,'[1]CAS-SMILES'!B:B,0),4)</f>
        <v>#N/A</v>
      </c>
      <c r="L526" t="e">
        <f>INDEX('[1]CAS-SMILES'!A:E,MATCH('constituents-presence-cleaned'!G526,'[1]CAS-SMILES'!B:B,0),5)</f>
        <v>#N/A</v>
      </c>
    </row>
    <row r="527" spans="1:12">
      <c r="A527" s="16" t="s">
        <v>392</v>
      </c>
      <c r="B527" s="16" t="s">
        <v>365</v>
      </c>
      <c r="C527" s="17" t="s">
        <v>172</v>
      </c>
      <c r="D527" t="s">
        <v>1363</v>
      </c>
      <c r="G527" t="s">
        <v>1362</v>
      </c>
      <c r="J527" t="s">
        <v>0</v>
      </c>
      <c r="K527" t="e">
        <f>INDEX('[1]CAS-SMILES'!A:E,MATCH('constituents-presence-cleaned'!G527,'[1]CAS-SMILES'!B:B,0),4)</f>
        <v>#N/A</v>
      </c>
      <c r="L527" t="e">
        <f>INDEX('[1]CAS-SMILES'!A:E,MATCH('constituents-presence-cleaned'!G527,'[1]CAS-SMILES'!B:B,0),5)</f>
        <v>#N/A</v>
      </c>
    </row>
    <row r="528" spans="1:12">
      <c r="A528" s="16" t="s">
        <v>392</v>
      </c>
      <c r="B528" s="16" t="s">
        <v>365</v>
      </c>
      <c r="C528" s="17" t="s">
        <v>172</v>
      </c>
      <c r="D528" t="s">
        <v>1361</v>
      </c>
      <c r="F528" s="1">
        <v>2</v>
      </c>
      <c r="G528" t="s">
        <v>1360</v>
      </c>
      <c r="J528" t="s">
        <v>0</v>
      </c>
      <c r="K528" t="e">
        <f>INDEX('[1]CAS-SMILES'!A:E,MATCH('constituents-presence-cleaned'!G528,'[1]CAS-SMILES'!B:B,0),4)</f>
        <v>#N/A</v>
      </c>
      <c r="L528" t="e">
        <f>INDEX('[1]CAS-SMILES'!A:E,MATCH('constituents-presence-cleaned'!G528,'[1]CAS-SMILES'!B:B,0),5)</f>
        <v>#N/A</v>
      </c>
    </row>
    <row r="529" spans="1:12">
      <c r="A529" s="16" t="s">
        <v>392</v>
      </c>
      <c r="B529" s="16" t="s">
        <v>365</v>
      </c>
      <c r="C529" s="17" t="s">
        <v>172</v>
      </c>
      <c r="D529" t="s">
        <v>1359</v>
      </c>
      <c r="F529" s="1">
        <v>2</v>
      </c>
      <c r="G529" t="s">
        <v>1358</v>
      </c>
      <c r="J529" t="s">
        <v>0</v>
      </c>
      <c r="K529" t="e">
        <f>INDEX('[1]CAS-SMILES'!A:E,MATCH('constituents-presence-cleaned'!G529,'[1]CAS-SMILES'!B:B,0),4)</f>
        <v>#N/A</v>
      </c>
      <c r="L529" t="e">
        <f>INDEX('[1]CAS-SMILES'!A:E,MATCH('constituents-presence-cleaned'!G529,'[1]CAS-SMILES'!B:B,0),5)</f>
        <v>#N/A</v>
      </c>
    </row>
    <row r="530" spans="1:12">
      <c r="A530" s="16" t="s">
        <v>392</v>
      </c>
      <c r="B530" s="16" t="s">
        <v>365</v>
      </c>
      <c r="C530" s="17" t="s">
        <v>172</v>
      </c>
      <c r="D530" t="s">
        <v>1357</v>
      </c>
      <c r="G530" t="s">
        <v>810</v>
      </c>
      <c r="K530" t="e">
        <f>INDEX('[1]CAS-SMILES'!A:E,MATCH('constituents-presence-cleaned'!G530,'[1]CAS-SMILES'!B:B,0),4)</f>
        <v>#N/A</v>
      </c>
      <c r="L530" t="e">
        <f>INDEX('[1]CAS-SMILES'!A:E,MATCH('constituents-presence-cleaned'!G530,'[1]CAS-SMILES'!B:B,0),5)</f>
        <v>#N/A</v>
      </c>
    </row>
    <row r="531" spans="1:12">
      <c r="A531" s="16" t="s">
        <v>392</v>
      </c>
      <c r="B531" s="16" t="s">
        <v>365</v>
      </c>
      <c r="C531" s="17" t="s">
        <v>172</v>
      </c>
      <c r="D531" t="s">
        <v>1357</v>
      </c>
      <c r="G531" t="s">
        <v>809</v>
      </c>
      <c r="J531" t="s">
        <v>0</v>
      </c>
      <c r="K531" t="e">
        <f>INDEX('[1]CAS-SMILES'!A:E,MATCH('constituents-presence-cleaned'!G531,'[1]CAS-SMILES'!B:B,0),4)</f>
        <v>#N/A</v>
      </c>
      <c r="L531" t="e">
        <f>INDEX('[1]CAS-SMILES'!A:E,MATCH('constituents-presence-cleaned'!G531,'[1]CAS-SMILES'!B:B,0),5)</f>
        <v>#N/A</v>
      </c>
    </row>
    <row r="532" spans="1:12">
      <c r="A532" s="16" t="s">
        <v>712</v>
      </c>
      <c r="B532" s="16" t="s">
        <v>620</v>
      </c>
      <c r="C532" s="17" t="s">
        <v>619</v>
      </c>
      <c r="D532" t="s">
        <v>901</v>
      </c>
      <c r="E532" t="s">
        <v>1356</v>
      </c>
      <c r="F532" s="1">
        <v>3</v>
      </c>
      <c r="G532" t="s">
        <v>900</v>
      </c>
      <c r="J532" t="s">
        <v>0</v>
      </c>
      <c r="K532" t="e">
        <f>INDEX('[1]CAS-SMILES'!A:E,MATCH('constituents-presence-cleaned'!G532,'[1]CAS-SMILES'!B:B,0),4)</f>
        <v>#N/A</v>
      </c>
      <c r="L532" t="e">
        <f>INDEX('[1]CAS-SMILES'!A:E,MATCH('constituents-presence-cleaned'!G532,'[1]CAS-SMILES'!B:B,0),5)</f>
        <v>#N/A</v>
      </c>
    </row>
    <row r="533" spans="1:12">
      <c r="A533" s="16" t="s">
        <v>618</v>
      </c>
      <c r="B533" s="16" t="s">
        <v>567</v>
      </c>
      <c r="C533" s="17" t="s">
        <v>2</v>
      </c>
      <c r="D533" t="s">
        <v>901</v>
      </c>
      <c r="E533" t="s">
        <v>1356</v>
      </c>
      <c r="F533" s="1">
        <v>3</v>
      </c>
      <c r="G533" t="s">
        <v>900</v>
      </c>
      <c r="J533" t="s">
        <v>0</v>
      </c>
      <c r="K533" t="e">
        <f>INDEX('[1]CAS-SMILES'!A:E,MATCH('constituents-presence-cleaned'!G533,'[1]CAS-SMILES'!B:B,0),4)</f>
        <v>#N/A</v>
      </c>
      <c r="L533" t="e">
        <f>INDEX('[1]CAS-SMILES'!A:E,MATCH('constituents-presence-cleaned'!G533,'[1]CAS-SMILES'!B:B,0),5)</f>
        <v>#N/A</v>
      </c>
    </row>
    <row r="534" spans="1:12">
      <c r="A534" s="16" t="s">
        <v>618</v>
      </c>
      <c r="B534" s="16" t="s">
        <v>567</v>
      </c>
      <c r="C534" s="17" t="s">
        <v>2</v>
      </c>
      <c r="D534" t="s">
        <v>1205</v>
      </c>
      <c r="E534" t="s">
        <v>1355</v>
      </c>
      <c r="F534">
        <v>0.73141590000000001</v>
      </c>
      <c r="G534" t="s">
        <v>944</v>
      </c>
      <c r="J534" t="s">
        <v>0</v>
      </c>
      <c r="K534" t="e">
        <f>INDEX('[1]CAS-SMILES'!A:E,MATCH('constituents-presence-cleaned'!G534,'[1]CAS-SMILES'!B:B,0),4)</f>
        <v>#N/A</v>
      </c>
      <c r="L534" t="e">
        <f>INDEX('[1]CAS-SMILES'!A:E,MATCH('constituents-presence-cleaned'!G534,'[1]CAS-SMILES'!B:B,0),5)</f>
        <v>#N/A</v>
      </c>
    </row>
    <row r="535" spans="1:12">
      <c r="A535" s="16" t="s">
        <v>618</v>
      </c>
      <c r="B535" s="16" t="s">
        <v>567</v>
      </c>
      <c r="C535" s="17" t="s">
        <v>2</v>
      </c>
      <c r="D535" t="s">
        <v>1204</v>
      </c>
      <c r="E535" t="s">
        <v>1354</v>
      </c>
      <c r="F535">
        <v>1.4093362999999999</v>
      </c>
      <c r="G535" t="s">
        <v>1130</v>
      </c>
      <c r="J535" t="s">
        <v>0</v>
      </c>
      <c r="K535" t="e">
        <f>INDEX('[1]CAS-SMILES'!A:E,MATCH('constituents-presence-cleaned'!G535,'[1]CAS-SMILES'!B:B,0),4)</f>
        <v>#N/A</v>
      </c>
      <c r="L535" t="e">
        <f>INDEX('[1]CAS-SMILES'!A:E,MATCH('constituents-presence-cleaned'!G535,'[1]CAS-SMILES'!B:B,0),5)</f>
        <v>#N/A</v>
      </c>
    </row>
    <row r="536" spans="1:12">
      <c r="A536" s="16" t="s">
        <v>618</v>
      </c>
      <c r="B536" s="16" t="s">
        <v>567</v>
      </c>
      <c r="C536" s="17" t="s">
        <v>2</v>
      </c>
      <c r="D536" t="s">
        <v>1151</v>
      </c>
      <c r="E536" t="s">
        <v>1353</v>
      </c>
      <c r="F536">
        <v>3.6244999999999997E-3</v>
      </c>
      <c r="G536" t="s">
        <v>1126</v>
      </c>
      <c r="J536" t="s">
        <v>0</v>
      </c>
      <c r="K536" t="e">
        <f>INDEX('[1]CAS-SMILES'!A:E,MATCH('constituents-presence-cleaned'!G536,'[1]CAS-SMILES'!B:B,0),4)</f>
        <v>#N/A</v>
      </c>
      <c r="L536" t="e">
        <f>INDEX('[1]CAS-SMILES'!A:E,MATCH('constituents-presence-cleaned'!G536,'[1]CAS-SMILES'!B:B,0),5)</f>
        <v>#N/A</v>
      </c>
    </row>
    <row r="537" spans="1:12">
      <c r="A537" s="16" t="s">
        <v>618</v>
      </c>
      <c r="B537" s="16" t="s">
        <v>567</v>
      </c>
      <c r="C537" s="17" t="s">
        <v>2</v>
      </c>
      <c r="D537" t="s">
        <v>1196</v>
      </c>
      <c r="E537" t="s">
        <v>1352</v>
      </c>
      <c r="F537">
        <v>8.9902700000000002E-2</v>
      </c>
      <c r="G537" t="s">
        <v>1194</v>
      </c>
      <c r="J537" t="s">
        <v>0</v>
      </c>
      <c r="K537" t="e">
        <f>INDEX('[1]CAS-SMILES'!A:E,MATCH('constituents-presence-cleaned'!G537,'[1]CAS-SMILES'!B:B,0),4)</f>
        <v>#N/A</v>
      </c>
      <c r="L537" t="e">
        <f>INDEX('[1]CAS-SMILES'!A:E,MATCH('constituents-presence-cleaned'!G537,'[1]CAS-SMILES'!B:B,0),5)</f>
        <v>#N/A</v>
      </c>
    </row>
    <row r="538" spans="1:12">
      <c r="A538" s="16" t="s">
        <v>618</v>
      </c>
      <c r="B538" s="16" t="s">
        <v>567</v>
      </c>
      <c r="C538" s="17" t="s">
        <v>2</v>
      </c>
      <c r="D538" t="s">
        <v>1146</v>
      </c>
      <c r="E538" t="s">
        <v>1351</v>
      </c>
      <c r="F538">
        <v>6.5136600000000003E-2</v>
      </c>
      <c r="G538" t="s">
        <v>1145</v>
      </c>
      <c r="J538" t="s">
        <v>0</v>
      </c>
      <c r="K538" t="e">
        <f>INDEX('[1]CAS-SMILES'!A:E,MATCH('constituents-presence-cleaned'!G538,'[1]CAS-SMILES'!B:B,0),4)</f>
        <v>#N/A</v>
      </c>
      <c r="L538" t="e">
        <f>INDEX('[1]CAS-SMILES'!A:E,MATCH('constituents-presence-cleaned'!G538,'[1]CAS-SMILES'!B:B,0),5)</f>
        <v>#N/A</v>
      </c>
    </row>
    <row r="539" spans="1:12">
      <c r="A539" s="16" t="s">
        <v>618</v>
      </c>
      <c r="B539" s="16" t="s">
        <v>567</v>
      </c>
      <c r="C539" s="17" t="s">
        <v>2</v>
      </c>
      <c r="D539" t="s">
        <v>1141</v>
      </c>
      <c r="E539" t="s">
        <v>1350</v>
      </c>
      <c r="F539">
        <v>0.35218739999999998</v>
      </c>
      <c r="G539" t="s">
        <v>1140</v>
      </c>
      <c r="J539" t="s">
        <v>0</v>
      </c>
      <c r="K539" t="e">
        <f>INDEX('[1]CAS-SMILES'!A:E,MATCH('constituents-presence-cleaned'!G539,'[1]CAS-SMILES'!B:B,0),4)</f>
        <v>#N/A</v>
      </c>
      <c r="L539" t="e">
        <f>INDEX('[1]CAS-SMILES'!A:E,MATCH('constituents-presence-cleaned'!G539,'[1]CAS-SMILES'!B:B,0),5)</f>
        <v>#N/A</v>
      </c>
    </row>
    <row r="540" spans="1:12">
      <c r="A540" s="16" t="s">
        <v>618</v>
      </c>
      <c r="B540" s="16" t="s">
        <v>567</v>
      </c>
      <c r="C540" s="17" t="s">
        <v>2</v>
      </c>
      <c r="D540" t="s">
        <v>1139</v>
      </c>
      <c r="E540" t="s">
        <v>1349</v>
      </c>
      <c r="F540">
        <v>4.15243E-2</v>
      </c>
      <c r="G540" t="s">
        <v>1138</v>
      </c>
      <c r="J540" t="s">
        <v>0</v>
      </c>
      <c r="K540" t="e">
        <f>INDEX('[1]CAS-SMILES'!A:E,MATCH('constituents-presence-cleaned'!G540,'[1]CAS-SMILES'!B:B,0),4)</f>
        <v>#N/A</v>
      </c>
      <c r="L540" t="e">
        <f>INDEX('[1]CAS-SMILES'!A:E,MATCH('constituents-presence-cleaned'!G540,'[1]CAS-SMILES'!B:B,0),5)</f>
        <v>#N/A</v>
      </c>
    </row>
    <row r="541" spans="1:12">
      <c r="A541" s="16" t="s">
        <v>618</v>
      </c>
      <c r="B541" s="16" t="s">
        <v>567</v>
      </c>
      <c r="C541" s="17" t="s">
        <v>2</v>
      </c>
      <c r="D541" t="s">
        <v>1137</v>
      </c>
      <c r="E541" t="s">
        <v>1348</v>
      </c>
      <c r="F541">
        <v>6.2123999999999999E-3</v>
      </c>
      <c r="G541" t="s">
        <v>1136</v>
      </c>
      <c r="J541" t="s">
        <v>0</v>
      </c>
      <c r="K541" t="e">
        <f>INDEX('[1]CAS-SMILES'!A:E,MATCH('constituents-presence-cleaned'!G541,'[1]CAS-SMILES'!B:B,0),4)</f>
        <v>#N/A</v>
      </c>
      <c r="L541" t="e">
        <f>INDEX('[1]CAS-SMILES'!A:E,MATCH('constituents-presence-cleaned'!G541,'[1]CAS-SMILES'!B:B,0),5)</f>
        <v>#N/A</v>
      </c>
    </row>
    <row r="542" spans="1:12">
      <c r="A542" s="16" t="s">
        <v>618</v>
      </c>
      <c r="B542" s="16" t="s">
        <v>567</v>
      </c>
      <c r="C542" s="17" t="s">
        <v>2</v>
      </c>
      <c r="D542" t="s">
        <v>1331</v>
      </c>
      <c r="E542" t="s">
        <v>1347</v>
      </c>
      <c r="F542">
        <v>1.9071000000000001E-2</v>
      </c>
      <c r="G542" t="s">
        <v>1291</v>
      </c>
      <c r="J542" t="s">
        <v>0</v>
      </c>
      <c r="K542" t="e">
        <f>INDEX('[1]CAS-SMILES'!A:E,MATCH('constituents-presence-cleaned'!G542,'[1]CAS-SMILES'!B:B,0),4)</f>
        <v>#N/A</v>
      </c>
      <c r="L542" t="e">
        <f>INDEX('[1]CAS-SMILES'!A:E,MATCH('constituents-presence-cleaned'!G542,'[1]CAS-SMILES'!B:B,0),5)</f>
        <v>#N/A</v>
      </c>
    </row>
    <row r="543" spans="1:12">
      <c r="A543" s="16" t="s">
        <v>618</v>
      </c>
      <c r="B543" s="16" t="s">
        <v>567</v>
      </c>
      <c r="C543" s="17" t="s">
        <v>2</v>
      </c>
      <c r="D543" t="s">
        <v>1257</v>
      </c>
      <c r="E543" t="s">
        <v>1346</v>
      </c>
      <c r="F543">
        <v>1.582E-4</v>
      </c>
      <c r="G543" t="s">
        <v>1255</v>
      </c>
      <c r="J543" t="s">
        <v>0</v>
      </c>
      <c r="K543" t="e">
        <f>INDEX('[1]CAS-SMILES'!A:E,MATCH('constituents-presence-cleaned'!G543,'[1]CAS-SMILES'!B:B,0),4)</f>
        <v>#N/A</v>
      </c>
      <c r="L543" t="e">
        <f>INDEX('[1]CAS-SMILES'!A:E,MATCH('constituents-presence-cleaned'!G543,'[1]CAS-SMILES'!B:B,0),5)</f>
        <v>#N/A</v>
      </c>
    </row>
    <row r="544" spans="1:12">
      <c r="A544" s="16" t="s">
        <v>618</v>
      </c>
      <c r="B544" s="16" t="s">
        <v>567</v>
      </c>
      <c r="C544" s="17" t="s">
        <v>2</v>
      </c>
      <c r="D544" t="s">
        <v>1252</v>
      </c>
      <c r="E544" t="s">
        <v>1285</v>
      </c>
      <c r="F544">
        <v>1.618E-4</v>
      </c>
      <c r="G544" t="s">
        <v>1156</v>
      </c>
      <c r="J544" t="s">
        <v>0</v>
      </c>
      <c r="K544" t="e">
        <f>INDEX('[1]CAS-SMILES'!A:E,MATCH('constituents-presence-cleaned'!G544,'[1]CAS-SMILES'!B:B,0),4)</f>
        <v>#N/A</v>
      </c>
      <c r="L544" t="e">
        <f>INDEX('[1]CAS-SMILES'!A:E,MATCH('constituents-presence-cleaned'!G544,'[1]CAS-SMILES'!B:B,0),5)</f>
        <v>#N/A</v>
      </c>
    </row>
    <row r="545" spans="1:12">
      <c r="A545" s="16" t="s">
        <v>618</v>
      </c>
      <c r="B545" s="16" t="s">
        <v>567</v>
      </c>
      <c r="C545" s="17" t="s">
        <v>2</v>
      </c>
      <c r="D545" t="s">
        <v>1250</v>
      </c>
      <c r="E545" t="s">
        <v>1345</v>
      </c>
      <c r="F545">
        <v>1.225E-4</v>
      </c>
      <c r="G545" t="s">
        <v>1248</v>
      </c>
      <c r="J545" t="s">
        <v>0</v>
      </c>
      <c r="K545" t="e">
        <f>INDEX('[1]CAS-SMILES'!A:E,MATCH('constituents-presence-cleaned'!G545,'[1]CAS-SMILES'!B:B,0),4)</f>
        <v>#N/A</v>
      </c>
      <c r="L545" t="e">
        <f>INDEX('[1]CAS-SMILES'!A:E,MATCH('constituents-presence-cleaned'!G545,'[1]CAS-SMILES'!B:B,0),5)</f>
        <v>#N/A</v>
      </c>
    </row>
    <row r="546" spans="1:12">
      <c r="A546" s="16" t="s">
        <v>618</v>
      </c>
      <c r="B546" s="16" t="s">
        <v>567</v>
      </c>
      <c r="C546" s="17" t="s">
        <v>2</v>
      </c>
      <c r="D546" t="s">
        <v>1159</v>
      </c>
      <c r="E546" t="s">
        <v>1344</v>
      </c>
      <c r="F546">
        <v>1.5640000000000001E-4</v>
      </c>
      <c r="G546" t="s">
        <v>1158</v>
      </c>
      <c r="J546" t="s">
        <v>0</v>
      </c>
      <c r="K546" t="e">
        <f>INDEX('[1]CAS-SMILES'!A:E,MATCH('constituents-presence-cleaned'!G546,'[1]CAS-SMILES'!B:B,0),4)</f>
        <v>#N/A</v>
      </c>
      <c r="L546" t="e">
        <f>INDEX('[1]CAS-SMILES'!A:E,MATCH('constituents-presence-cleaned'!G546,'[1]CAS-SMILES'!B:B,0),5)</f>
        <v>#N/A</v>
      </c>
    </row>
    <row r="547" spans="1:12">
      <c r="A547" s="9" t="s">
        <v>68</v>
      </c>
      <c r="B547" s="9" t="s">
        <v>3</v>
      </c>
      <c r="C547" s="3" t="s">
        <v>2</v>
      </c>
      <c r="D547" t="s">
        <v>901</v>
      </c>
      <c r="E547" t="s">
        <v>1341</v>
      </c>
      <c r="F547" s="1">
        <f t="shared" ref="F547:F578" si="2">H547/10000</f>
        <v>3.1525900000000003E-2</v>
      </c>
      <c r="G547" t="s">
        <v>900</v>
      </c>
      <c r="H547">
        <v>315.25900000000001</v>
      </c>
      <c r="J547" t="s">
        <v>0</v>
      </c>
      <c r="K547" t="e">
        <f>INDEX('[1]CAS-SMILES'!A:E,MATCH('constituents-presence-cleaned'!G547,'[1]CAS-SMILES'!B:B,0),4)</f>
        <v>#N/A</v>
      </c>
      <c r="L547" t="e">
        <f>INDEX('[1]CAS-SMILES'!A:E,MATCH('constituents-presence-cleaned'!G547,'[1]CAS-SMILES'!B:B,0),5)</f>
        <v>#N/A</v>
      </c>
    </row>
    <row r="548" spans="1:12">
      <c r="A548" s="9" t="s">
        <v>520</v>
      </c>
      <c r="B548" s="9" t="s">
        <v>463</v>
      </c>
      <c r="C548" s="3" t="s">
        <v>462</v>
      </c>
      <c r="D548" t="s">
        <v>1132</v>
      </c>
      <c r="E548" t="s">
        <v>1340</v>
      </c>
      <c r="F548" s="1">
        <f t="shared" si="2"/>
        <v>6.3326300000000002E-2</v>
      </c>
      <c r="G548" t="s">
        <v>944</v>
      </c>
      <c r="H548">
        <v>633.26300000000003</v>
      </c>
      <c r="J548" t="s">
        <v>0</v>
      </c>
      <c r="K548" t="e">
        <f>INDEX('[1]CAS-SMILES'!A:E,MATCH('constituents-presence-cleaned'!G548,'[1]CAS-SMILES'!B:B,0),4)</f>
        <v>#N/A</v>
      </c>
      <c r="L548" t="e">
        <f>INDEX('[1]CAS-SMILES'!A:E,MATCH('constituents-presence-cleaned'!G548,'[1]CAS-SMILES'!B:B,0),5)</f>
        <v>#N/A</v>
      </c>
    </row>
    <row r="549" spans="1:12">
      <c r="A549" s="9" t="s">
        <v>520</v>
      </c>
      <c r="B549" s="9" t="s">
        <v>463</v>
      </c>
      <c r="C549" s="3" t="s">
        <v>462</v>
      </c>
      <c r="D549" t="s">
        <v>1131</v>
      </c>
      <c r="E549" t="s">
        <v>1339</v>
      </c>
      <c r="F549" s="1">
        <f t="shared" si="2"/>
        <v>6.3589900000000005E-2</v>
      </c>
      <c r="G549" t="s">
        <v>1130</v>
      </c>
      <c r="H549">
        <v>635.899</v>
      </c>
      <c r="J549" t="s">
        <v>0</v>
      </c>
      <c r="K549" t="e">
        <f>INDEX('[1]CAS-SMILES'!A:E,MATCH('constituents-presence-cleaned'!G549,'[1]CAS-SMILES'!B:B,0),4)</f>
        <v>#N/A</v>
      </c>
      <c r="L549" t="e">
        <f>INDEX('[1]CAS-SMILES'!A:E,MATCH('constituents-presence-cleaned'!G549,'[1]CAS-SMILES'!B:B,0),5)</f>
        <v>#N/A</v>
      </c>
    </row>
    <row r="550" spans="1:12">
      <c r="A550" s="9" t="s">
        <v>520</v>
      </c>
      <c r="B550" s="9" t="s">
        <v>463</v>
      </c>
      <c r="C550" s="3" t="s">
        <v>462</v>
      </c>
      <c r="D550" t="s">
        <v>1142</v>
      </c>
      <c r="E550" t="s">
        <v>1338</v>
      </c>
      <c r="F550" s="1">
        <f t="shared" si="2"/>
        <v>7.5490000000000008E-4</v>
      </c>
      <c r="G550" t="s">
        <v>1126</v>
      </c>
      <c r="H550">
        <v>7.5490000000000004</v>
      </c>
      <c r="J550" t="s">
        <v>0</v>
      </c>
      <c r="K550" t="e">
        <f>INDEX('[1]CAS-SMILES'!A:E,MATCH('constituents-presence-cleaned'!G550,'[1]CAS-SMILES'!B:B,0),4)</f>
        <v>#N/A</v>
      </c>
      <c r="L550" t="e">
        <f>INDEX('[1]CAS-SMILES'!A:E,MATCH('constituents-presence-cleaned'!G550,'[1]CAS-SMILES'!B:B,0),5)</f>
        <v>#N/A</v>
      </c>
    </row>
    <row r="551" spans="1:12">
      <c r="A551" s="9" t="s">
        <v>520</v>
      </c>
      <c r="B551" s="9" t="s">
        <v>463</v>
      </c>
      <c r="C551" s="3" t="s">
        <v>462</v>
      </c>
      <c r="D551" t="s">
        <v>1151</v>
      </c>
      <c r="E551" t="s">
        <v>1337</v>
      </c>
      <c r="F551" s="1">
        <f t="shared" si="2"/>
        <v>4.6787999999999995E-3</v>
      </c>
      <c r="G551" t="s">
        <v>1126</v>
      </c>
      <c r="H551">
        <v>46.787999999999997</v>
      </c>
      <c r="J551" t="s">
        <v>0</v>
      </c>
      <c r="K551" t="e">
        <f>INDEX('[1]CAS-SMILES'!A:E,MATCH('constituents-presence-cleaned'!G551,'[1]CAS-SMILES'!B:B,0),4)</f>
        <v>#N/A</v>
      </c>
      <c r="L551" t="e">
        <f>INDEX('[1]CAS-SMILES'!A:E,MATCH('constituents-presence-cleaned'!G551,'[1]CAS-SMILES'!B:B,0),5)</f>
        <v>#N/A</v>
      </c>
    </row>
    <row r="552" spans="1:12">
      <c r="A552" s="9" t="s">
        <v>520</v>
      </c>
      <c r="B552" s="9" t="s">
        <v>463</v>
      </c>
      <c r="C552" s="3" t="s">
        <v>462</v>
      </c>
      <c r="D552" t="s">
        <v>1196</v>
      </c>
      <c r="E552" t="s">
        <v>1336</v>
      </c>
      <c r="F552" s="1">
        <f t="shared" si="2"/>
        <v>1.71101E-2</v>
      </c>
      <c r="G552" t="s">
        <v>1194</v>
      </c>
      <c r="H552">
        <v>171.101</v>
      </c>
      <c r="J552" t="s">
        <v>0</v>
      </c>
      <c r="K552" t="e">
        <f>INDEX('[1]CAS-SMILES'!A:E,MATCH('constituents-presence-cleaned'!G552,'[1]CAS-SMILES'!B:B,0),4)</f>
        <v>#N/A</v>
      </c>
      <c r="L552" t="e">
        <f>INDEX('[1]CAS-SMILES'!A:E,MATCH('constituents-presence-cleaned'!G552,'[1]CAS-SMILES'!B:B,0),5)</f>
        <v>#N/A</v>
      </c>
    </row>
    <row r="553" spans="1:12">
      <c r="A553" s="9" t="s">
        <v>520</v>
      </c>
      <c r="B553" s="9" t="s">
        <v>463</v>
      </c>
      <c r="C553" s="3" t="s">
        <v>462</v>
      </c>
      <c r="D553" t="s">
        <v>1146</v>
      </c>
      <c r="E553" t="s">
        <v>1335</v>
      </c>
      <c r="F553" s="1">
        <f t="shared" si="2"/>
        <v>4.3917700000000004E-2</v>
      </c>
      <c r="G553" t="s">
        <v>1145</v>
      </c>
      <c r="H553">
        <v>439.17700000000002</v>
      </c>
      <c r="J553" t="s">
        <v>0</v>
      </c>
      <c r="K553" t="e">
        <f>INDEX('[1]CAS-SMILES'!A:E,MATCH('constituents-presence-cleaned'!G553,'[1]CAS-SMILES'!B:B,0),4)</f>
        <v>#N/A</v>
      </c>
      <c r="L553" t="e">
        <f>INDEX('[1]CAS-SMILES'!A:E,MATCH('constituents-presence-cleaned'!G553,'[1]CAS-SMILES'!B:B,0),5)</f>
        <v>#N/A</v>
      </c>
    </row>
    <row r="554" spans="1:12">
      <c r="A554" s="9" t="s">
        <v>520</v>
      </c>
      <c r="B554" s="9" t="s">
        <v>463</v>
      </c>
      <c r="C554" s="3" t="s">
        <v>462</v>
      </c>
      <c r="D554" t="s">
        <v>1141</v>
      </c>
      <c r="E554" t="s">
        <v>1334</v>
      </c>
      <c r="F554" s="1">
        <f t="shared" si="2"/>
        <v>2.9720000000000001E-4</v>
      </c>
      <c r="G554" t="s">
        <v>1140</v>
      </c>
      <c r="H554">
        <v>2.972</v>
      </c>
      <c r="J554" t="s">
        <v>0</v>
      </c>
      <c r="K554" t="e">
        <f>INDEX('[1]CAS-SMILES'!A:E,MATCH('constituents-presence-cleaned'!G554,'[1]CAS-SMILES'!B:B,0),4)</f>
        <v>#N/A</v>
      </c>
      <c r="L554" t="e">
        <f>INDEX('[1]CAS-SMILES'!A:E,MATCH('constituents-presence-cleaned'!G554,'[1]CAS-SMILES'!B:B,0),5)</f>
        <v>#N/A</v>
      </c>
    </row>
    <row r="555" spans="1:12">
      <c r="A555" s="9" t="s">
        <v>520</v>
      </c>
      <c r="B555" s="9" t="s">
        <v>463</v>
      </c>
      <c r="C555" s="3" t="s">
        <v>462</v>
      </c>
      <c r="D555" t="s">
        <v>1139</v>
      </c>
      <c r="E555" t="s">
        <v>1333</v>
      </c>
      <c r="F555" s="1">
        <f t="shared" si="2"/>
        <v>2.4279999999999999E-4</v>
      </c>
      <c r="G555" t="s">
        <v>1138</v>
      </c>
      <c r="H555">
        <v>2.4279999999999999</v>
      </c>
      <c r="J555" t="s">
        <v>0</v>
      </c>
      <c r="K555" t="e">
        <f>INDEX('[1]CAS-SMILES'!A:E,MATCH('constituents-presence-cleaned'!G555,'[1]CAS-SMILES'!B:B,0),4)</f>
        <v>#N/A</v>
      </c>
      <c r="L555" t="e">
        <f>INDEX('[1]CAS-SMILES'!A:E,MATCH('constituents-presence-cleaned'!G555,'[1]CAS-SMILES'!B:B,0),5)</f>
        <v>#N/A</v>
      </c>
    </row>
    <row r="556" spans="1:12">
      <c r="A556" s="9" t="s">
        <v>520</v>
      </c>
      <c r="B556" s="9" t="s">
        <v>463</v>
      </c>
      <c r="C556" s="3" t="s">
        <v>462</v>
      </c>
      <c r="D556" t="s">
        <v>1137</v>
      </c>
      <c r="E556" t="s">
        <v>1332</v>
      </c>
      <c r="F556" s="1">
        <f t="shared" si="2"/>
        <v>5.0101999999999994E-3</v>
      </c>
      <c r="G556" t="s">
        <v>1136</v>
      </c>
      <c r="H556">
        <v>50.101999999999997</v>
      </c>
      <c r="J556" t="s">
        <v>0</v>
      </c>
      <c r="K556" t="e">
        <f>INDEX('[1]CAS-SMILES'!A:E,MATCH('constituents-presence-cleaned'!G556,'[1]CAS-SMILES'!B:B,0),4)</f>
        <v>#N/A</v>
      </c>
      <c r="L556" t="e">
        <f>INDEX('[1]CAS-SMILES'!A:E,MATCH('constituents-presence-cleaned'!G556,'[1]CAS-SMILES'!B:B,0),5)</f>
        <v>#N/A</v>
      </c>
    </row>
    <row r="557" spans="1:12">
      <c r="A557" s="9" t="s">
        <v>520</v>
      </c>
      <c r="B557" s="9" t="s">
        <v>463</v>
      </c>
      <c r="C557" s="3" t="s">
        <v>462</v>
      </c>
      <c r="D557" t="s">
        <v>1331</v>
      </c>
      <c r="E557" t="s">
        <v>1330</v>
      </c>
      <c r="F557" s="1">
        <f t="shared" si="2"/>
        <v>3.7045000000000003E-3</v>
      </c>
      <c r="G557" t="s">
        <v>1291</v>
      </c>
      <c r="H557">
        <v>37.045000000000002</v>
      </c>
      <c r="J557" t="s">
        <v>0</v>
      </c>
      <c r="K557" t="e">
        <f>INDEX('[1]CAS-SMILES'!A:E,MATCH('constituents-presence-cleaned'!G557,'[1]CAS-SMILES'!B:B,0),4)</f>
        <v>#N/A</v>
      </c>
      <c r="L557" t="e">
        <f>INDEX('[1]CAS-SMILES'!A:E,MATCH('constituents-presence-cleaned'!G557,'[1]CAS-SMILES'!B:B,0),5)</f>
        <v>#N/A</v>
      </c>
    </row>
    <row r="558" spans="1:12">
      <c r="A558" s="9" t="s">
        <v>520</v>
      </c>
      <c r="B558" s="9" t="s">
        <v>463</v>
      </c>
      <c r="C558" s="3" t="s">
        <v>462</v>
      </c>
      <c r="D558" t="s">
        <v>1257</v>
      </c>
      <c r="E558" t="s">
        <v>1329</v>
      </c>
      <c r="F558" s="1">
        <f t="shared" si="2"/>
        <v>7.8499999999999997E-5</v>
      </c>
      <c r="G558" t="s">
        <v>1255</v>
      </c>
      <c r="H558">
        <v>0.78500000000000003</v>
      </c>
      <c r="J558" t="s">
        <v>0</v>
      </c>
      <c r="K558" t="e">
        <f>INDEX('[1]CAS-SMILES'!A:E,MATCH('constituents-presence-cleaned'!G558,'[1]CAS-SMILES'!B:B,0),4)</f>
        <v>#N/A</v>
      </c>
      <c r="L558" t="e">
        <f>INDEX('[1]CAS-SMILES'!A:E,MATCH('constituents-presence-cleaned'!G558,'[1]CAS-SMILES'!B:B,0),5)</f>
        <v>#N/A</v>
      </c>
    </row>
    <row r="559" spans="1:12">
      <c r="A559" s="9" t="s">
        <v>520</v>
      </c>
      <c r="B559" s="9" t="s">
        <v>463</v>
      </c>
      <c r="C559" s="3" t="s">
        <v>462</v>
      </c>
      <c r="D559" t="s">
        <v>1254</v>
      </c>
      <c r="E559" s="15" t="s">
        <v>1328</v>
      </c>
      <c r="F559" s="1">
        <f t="shared" si="2"/>
        <v>7.1199999999999996E-5</v>
      </c>
      <c r="G559" s="15" t="s">
        <v>1253</v>
      </c>
      <c r="H559">
        <v>0.71199999999999997</v>
      </c>
      <c r="J559" t="s">
        <v>0</v>
      </c>
      <c r="K559" t="e">
        <f>INDEX('[1]CAS-SMILES'!A:E,MATCH('constituents-presence-cleaned'!G559,'[1]CAS-SMILES'!B:B,0),4)</f>
        <v>#N/A</v>
      </c>
      <c r="L559" t="e">
        <f>INDEX('[1]CAS-SMILES'!A:E,MATCH('constituents-presence-cleaned'!G559,'[1]CAS-SMILES'!B:B,0),5)</f>
        <v>#N/A</v>
      </c>
    </row>
    <row r="560" spans="1:12">
      <c r="A560" s="9" t="s">
        <v>520</v>
      </c>
      <c r="B560" s="9" t="s">
        <v>463</v>
      </c>
      <c r="C560" s="3" t="s">
        <v>462</v>
      </c>
      <c r="D560" t="s">
        <v>1252</v>
      </c>
      <c r="E560" t="s">
        <v>1327</v>
      </c>
      <c r="F560" s="1">
        <f t="shared" si="2"/>
        <v>1.0829999999999999E-4</v>
      </c>
      <c r="G560" t="s">
        <v>1156</v>
      </c>
      <c r="H560">
        <v>1.083</v>
      </c>
      <c r="J560" t="s">
        <v>0</v>
      </c>
      <c r="K560" t="e">
        <f>INDEX('[1]CAS-SMILES'!A:E,MATCH('constituents-presence-cleaned'!G560,'[1]CAS-SMILES'!B:B,0),4)</f>
        <v>#N/A</v>
      </c>
      <c r="L560" t="e">
        <f>INDEX('[1]CAS-SMILES'!A:E,MATCH('constituents-presence-cleaned'!G560,'[1]CAS-SMILES'!B:B,0),5)</f>
        <v>#N/A</v>
      </c>
    </row>
    <row r="561" spans="1:12">
      <c r="A561" s="9" t="s">
        <v>520</v>
      </c>
      <c r="B561" s="9" t="s">
        <v>463</v>
      </c>
      <c r="C561" s="3" t="s">
        <v>462</v>
      </c>
      <c r="D561" t="s">
        <v>1250</v>
      </c>
      <c r="E561" t="s">
        <v>1326</v>
      </c>
      <c r="F561" s="1">
        <f t="shared" si="2"/>
        <v>1.0176999999999999E-3</v>
      </c>
      <c r="G561" t="s">
        <v>1248</v>
      </c>
      <c r="H561">
        <v>10.177</v>
      </c>
      <c r="J561" t="s">
        <v>0</v>
      </c>
      <c r="K561" t="e">
        <f>INDEX('[1]CAS-SMILES'!A:E,MATCH('constituents-presence-cleaned'!G561,'[1]CAS-SMILES'!B:B,0),4)</f>
        <v>#N/A</v>
      </c>
      <c r="L561" t="e">
        <f>INDEX('[1]CAS-SMILES'!A:E,MATCH('constituents-presence-cleaned'!G561,'[1]CAS-SMILES'!B:B,0),5)</f>
        <v>#N/A</v>
      </c>
    </row>
    <row r="562" spans="1:12">
      <c r="A562" s="9" t="s">
        <v>520</v>
      </c>
      <c r="B562" s="9" t="s">
        <v>463</v>
      </c>
      <c r="C562" s="3" t="s">
        <v>462</v>
      </c>
      <c r="D562" t="s">
        <v>1159</v>
      </c>
      <c r="E562" s="15" t="s">
        <v>1325</v>
      </c>
      <c r="F562" s="1">
        <f t="shared" si="2"/>
        <v>8.4420000000000003E-4</v>
      </c>
      <c r="G562" t="s">
        <v>1158</v>
      </c>
      <c r="H562">
        <v>8.4420000000000002</v>
      </c>
      <c r="J562" t="s">
        <v>0</v>
      </c>
      <c r="K562" t="e">
        <f>INDEX('[1]CAS-SMILES'!A:E,MATCH('constituents-presence-cleaned'!G562,'[1]CAS-SMILES'!B:B,0),4)</f>
        <v>#N/A</v>
      </c>
      <c r="L562" t="e">
        <f>INDEX('[1]CAS-SMILES'!A:E,MATCH('constituents-presence-cleaned'!G562,'[1]CAS-SMILES'!B:B,0),5)</f>
        <v>#N/A</v>
      </c>
    </row>
    <row r="563" spans="1:12">
      <c r="A563" s="9" t="s">
        <v>520</v>
      </c>
      <c r="B563" s="9" t="s">
        <v>463</v>
      </c>
      <c r="C563" s="3" t="s">
        <v>462</v>
      </c>
      <c r="D563" t="s">
        <v>1239</v>
      </c>
      <c r="E563" t="s">
        <v>1324</v>
      </c>
      <c r="F563" s="1">
        <f t="shared" si="2"/>
        <v>8.3000000000000002E-6</v>
      </c>
      <c r="G563" t="s">
        <v>1237</v>
      </c>
      <c r="H563">
        <v>8.3000000000000004E-2</v>
      </c>
      <c r="J563" t="s">
        <v>0</v>
      </c>
      <c r="K563" t="e">
        <f>INDEX('[1]CAS-SMILES'!A:E,MATCH('constituents-presence-cleaned'!G563,'[1]CAS-SMILES'!B:B,0),4)</f>
        <v>#N/A</v>
      </c>
      <c r="L563" t="e">
        <f>INDEX('[1]CAS-SMILES'!A:E,MATCH('constituents-presence-cleaned'!G563,'[1]CAS-SMILES'!B:B,0),5)</f>
        <v>#N/A</v>
      </c>
    </row>
    <row r="564" spans="1:12">
      <c r="A564" s="9" t="s">
        <v>1343</v>
      </c>
      <c r="B564" s="9" t="s">
        <v>1342</v>
      </c>
      <c r="C564" s="3" t="s">
        <v>462</v>
      </c>
      <c r="D564" t="s">
        <v>1239</v>
      </c>
      <c r="E564" t="s">
        <v>1324</v>
      </c>
      <c r="F564" s="1">
        <f t="shared" si="2"/>
        <v>8.3000000000000002E-6</v>
      </c>
      <c r="G564" t="s">
        <v>1237</v>
      </c>
      <c r="H564">
        <v>8.3000000000000004E-2</v>
      </c>
      <c r="J564" t="s">
        <v>0</v>
      </c>
      <c r="K564" t="e">
        <f>INDEX('[1]CAS-SMILES'!A:E,MATCH('constituents-presence-cleaned'!G564,'[1]CAS-SMILES'!B:B,0),4)</f>
        <v>#N/A</v>
      </c>
      <c r="L564" t="e">
        <f>INDEX('[1]CAS-SMILES'!A:E,MATCH('constituents-presence-cleaned'!G564,'[1]CAS-SMILES'!B:B,0),5)</f>
        <v>#N/A</v>
      </c>
    </row>
    <row r="565" spans="1:12">
      <c r="A565" s="9" t="s">
        <v>520</v>
      </c>
      <c r="B565" s="9" t="s">
        <v>463</v>
      </c>
      <c r="C565" s="3" t="s">
        <v>462</v>
      </c>
      <c r="D565" t="s">
        <v>901</v>
      </c>
      <c r="E565" t="s">
        <v>1341</v>
      </c>
      <c r="F565" s="1">
        <f t="shared" si="2"/>
        <v>3.1525900000000003E-2</v>
      </c>
      <c r="G565" t="s">
        <v>900</v>
      </c>
      <c r="H565">
        <v>315.25900000000001</v>
      </c>
      <c r="J565" t="s">
        <v>0</v>
      </c>
      <c r="K565" t="e">
        <f>INDEX('[1]CAS-SMILES'!A:E,MATCH('constituents-presence-cleaned'!G565,'[1]CAS-SMILES'!B:B,0),4)</f>
        <v>#N/A</v>
      </c>
      <c r="L565" t="e">
        <f>INDEX('[1]CAS-SMILES'!A:E,MATCH('constituents-presence-cleaned'!G565,'[1]CAS-SMILES'!B:B,0),5)</f>
        <v>#N/A</v>
      </c>
    </row>
    <row r="566" spans="1:12">
      <c r="A566" s="9" t="s">
        <v>520</v>
      </c>
      <c r="B566" s="9" t="s">
        <v>463</v>
      </c>
      <c r="C566" s="3" t="s">
        <v>462</v>
      </c>
      <c r="D566" t="s">
        <v>1132</v>
      </c>
      <c r="E566" t="s">
        <v>1340</v>
      </c>
      <c r="F566" s="1">
        <f t="shared" si="2"/>
        <v>6.3326300000000002E-2</v>
      </c>
      <c r="G566" t="s">
        <v>944</v>
      </c>
      <c r="H566">
        <v>633.26300000000003</v>
      </c>
      <c r="J566" t="s">
        <v>0</v>
      </c>
      <c r="K566" t="e">
        <f>INDEX('[1]CAS-SMILES'!A:E,MATCH('constituents-presence-cleaned'!G566,'[1]CAS-SMILES'!B:B,0),4)</f>
        <v>#N/A</v>
      </c>
      <c r="L566" t="e">
        <f>INDEX('[1]CAS-SMILES'!A:E,MATCH('constituents-presence-cleaned'!G566,'[1]CAS-SMILES'!B:B,0),5)</f>
        <v>#N/A</v>
      </c>
    </row>
    <row r="567" spans="1:12">
      <c r="A567" s="9" t="s">
        <v>520</v>
      </c>
      <c r="B567" s="9" t="s">
        <v>463</v>
      </c>
      <c r="C567" s="3" t="s">
        <v>462</v>
      </c>
      <c r="D567" t="s">
        <v>1131</v>
      </c>
      <c r="E567" t="s">
        <v>1339</v>
      </c>
      <c r="F567" s="1">
        <f t="shared" si="2"/>
        <v>6.3589900000000005E-2</v>
      </c>
      <c r="G567" t="s">
        <v>1130</v>
      </c>
      <c r="H567">
        <v>635.899</v>
      </c>
      <c r="J567" t="s">
        <v>0</v>
      </c>
      <c r="K567" t="e">
        <f>INDEX('[1]CAS-SMILES'!A:E,MATCH('constituents-presence-cleaned'!G567,'[1]CAS-SMILES'!B:B,0),4)</f>
        <v>#N/A</v>
      </c>
      <c r="L567" t="e">
        <f>INDEX('[1]CAS-SMILES'!A:E,MATCH('constituents-presence-cleaned'!G567,'[1]CAS-SMILES'!B:B,0),5)</f>
        <v>#N/A</v>
      </c>
    </row>
    <row r="568" spans="1:12">
      <c r="A568" s="9" t="s">
        <v>520</v>
      </c>
      <c r="B568" s="9" t="s">
        <v>463</v>
      </c>
      <c r="C568" s="3" t="s">
        <v>462</v>
      </c>
      <c r="D568" t="s">
        <v>1142</v>
      </c>
      <c r="E568" t="s">
        <v>1338</v>
      </c>
      <c r="F568" s="1">
        <f t="shared" si="2"/>
        <v>7.5490000000000008E-4</v>
      </c>
      <c r="G568" t="s">
        <v>1126</v>
      </c>
      <c r="H568">
        <v>7.5490000000000004</v>
      </c>
      <c r="J568" t="s">
        <v>0</v>
      </c>
      <c r="K568" t="e">
        <f>INDEX('[1]CAS-SMILES'!A:E,MATCH('constituents-presence-cleaned'!G568,'[1]CAS-SMILES'!B:B,0),4)</f>
        <v>#N/A</v>
      </c>
      <c r="L568" t="e">
        <f>INDEX('[1]CAS-SMILES'!A:E,MATCH('constituents-presence-cleaned'!G568,'[1]CAS-SMILES'!B:B,0),5)</f>
        <v>#N/A</v>
      </c>
    </row>
    <row r="569" spans="1:12">
      <c r="A569" s="9" t="s">
        <v>520</v>
      </c>
      <c r="B569" s="9" t="s">
        <v>463</v>
      </c>
      <c r="C569" s="3" t="s">
        <v>462</v>
      </c>
      <c r="D569" t="s">
        <v>1151</v>
      </c>
      <c r="E569" t="s">
        <v>1337</v>
      </c>
      <c r="F569" s="1">
        <f t="shared" si="2"/>
        <v>4.6787999999999995E-3</v>
      </c>
      <c r="G569" t="s">
        <v>1126</v>
      </c>
      <c r="H569">
        <v>46.787999999999997</v>
      </c>
      <c r="J569" t="s">
        <v>0</v>
      </c>
      <c r="K569" t="e">
        <f>INDEX('[1]CAS-SMILES'!A:E,MATCH('constituents-presence-cleaned'!G569,'[1]CAS-SMILES'!B:B,0),4)</f>
        <v>#N/A</v>
      </c>
      <c r="L569" t="e">
        <f>INDEX('[1]CAS-SMILES'!A:E,MATCH('constituents-presence-cleaned'!G569,'[1]CAS-SMILES'!B:B,0),5)</f>
        <v>#N/A</v>
      </c>
    </row>
    <row r="570" spans="1:12">
      <c r="A570" s="9" t="s">
        <v>520</v>
      </c>
      <c r="B570" s="9" t="s">
        <v>463</v>
      </c>
      <c r="C570" s="3" t="s">
        <v>462</v>
      </c>
      <c r="D570" t="s">
        <v>1196</v>
      </c>
      <c r="E570" t="s">
        <v>1336</v>
      </c>
      <c r="F570" s="1">
        <f t="shared" si="2"/>
        <v>1.71101E-2</v>
      </c>
      <c r="G570" t="s">
        <v>1194</v>
      </c>
      <c r="H570">
        <v>171.101</v>
      </c>
      <c r="J570" t="s">
        <v>0</v>
      </c>
      <c r="K570" t="e">
        <f>INDEX('[1]CAS-SMILES'!A:E,MATCH('constituents-presence-cleaned'!G570,'[1]CAS-SMILES'!B:B,0),4)</f>
        <v>#N/A</v>
      </c>
      <c r="L570" t="e">
        <f>INDEX('[1]CAS-SMILES'!A:E,MATCH('constituents-presence-cleaned'!G570,'[1]CAS-SMILES'!B:B,0),5)</f>
        <v>#N/A</v>
      </c>
    </row>
    <row r="571" spans="1:12">
      <c r="A571" s="9" t="s">
        <v>520</v>
      </c>
      <c r="B571" s="9" t="s">
        <v>463</v>
      </c>
      <c r="C571" s="3" t="s">
        <v>462</v>
      </c>
      <c r="D571" t="s">
        <v>1146</v>
      </c>
      <c r="E571" t="s">
        <v>1335</v>
      </c>
      <c r="F571" s="1">
        <f t="shared" si="2"/>
        <v>4.3917700000000004E-2</v>
      </c>
      <c r="G571" t="s">
        <v>1145</v>
      </c>
      <c r="H571">
        <v>439.17700000000002</v>
      </c>
      <c r="J571" t="s">
        <v>0</v>
      </c>
      <c r="K571" t="e">
        <f>INDEX('[1]CAS-SMILES'!A:E,MATCH('constituents-presence-cleaned'!G571,'[1]CAS-SMILES'!B:B,0),4)</f>
        <v>#N/A</v>
      </c>
      <c r="L571" t="e">
        <f>INDEX('[1]CAS-SMILES'!A:E,MATCH('constituents-presence-cleaned'!G571,'[1]CAS-SMILES'!B:B,0),5)</f>
        <v>#N/A</v>
      </c>
    </row>
    <row r="572" spans="1:12">
      <c r="A572" s="9" t="s">
        <v>520</v>
      </c>
      <c r="B572" s="9" t="s">
        <v>463</v>
      </c>
      <c r="C572" s="3" t="s">
        <v>462</v>
      </c>
      <c r="D572" t="s">
        <v>1141</v>
      </c>
      <c r="E572" t="s">
        <v>1334</v>
      </c>
      <c r="F572" s="1">
        <f t="shared" si="2"/>
        <v>2.9720000000000001E-4</v>
      </c>
      <c r="G572" t="s">
        <v>1140</v>
      </c>
      <c r="H572">
        <v>2.972</v>
      </c>
      <c r="J572" t="s">
        <v>0</v>
      </c>
      <c r="K572" t="e">
        <f>INDEX('[1]CAS-SMILES'!A:E,MATCH('constituents-presence-cleaned'!G572,'[1]CAS-SMILES'!B:B,0),4)</f>
        <v>#N/A</v>
      </c>
      <c r="L572" t="e">
        <f>INDEX('[1]CAS-SMILES'!A:E,MATCH('constituents-presence-cleaned'!G572,'[1]CAS-SMILES'!B:B,0),5)</f>
        <v>#N/A</v>
      </c>
    </row>
    <row r="573" spans="1:12">
      <c r="A573" s="9" t="s">
        <v>520</v>
      </c>
      <c r="B573" s="9" t="s">
        <v>463</v>
      </c>
      <c r="C573" s="3" t="s">
        <v>462</v>
      </c>
      <c r="D573" t="s">
        <v>1139</v>
      </c>
      <c r="E573" t="s">
        <v>1333</v>
      </c>
      <c r="F573" s="1">
        <f t="shared" si="2"/>
        <v>2.4279999999999999E-4</v>
      </c>
      <c r="G573" t="s">
        <v>1138</v>
      </c>
      <c r="H573">
        <v>2.4279999999999999</v>
      </c>
      <c r="J573" t="s">
        <v>0</v>
      </c>
      <c r="K573" t="e">
        <f>INDEX('[1]CAS-SMILES'!A:E,MATCH('constituents-presence-cleaned'!G573,'[1]CAS-SMILES'!B:B,0),4)</f>
        <v>#N/A</v>
      </c>
      <c r="L573" t="e">
        <f>INDEX('[1]CAS-SMILES'!A:E,MATCH('constituents-presence-cleaned'!G573,'[1]CAS-SMILES'!B:B,0),5)</f>
        <v>#N/A</v>
      </c>
    </row>
    <row r="574" spans="1:12">
      <c r="A574" s="9" t="s">
        <v>520</v>
      </c>
      <c r="B574" s="9" t="s">
        <v>463</v>
      </c>
      <c r="C574" s="3" t="s">
        <v>462</v>
      </c>
      <c r="D574" t="s">
        <v>1137</v>
      </c>
      <c r="E574" t="s">
        <v>1332</v>
      </c>
      <c r="F574" s="1">
        <f t="shared" si="2"/>
        <v>5.0101999999999994E-3</v>
      </c>
      <c r="G574" t="s">
        <v>1136</v>
      </c>
      <c r="H574">
        <v>50.101999999999997</v>
      </c>
      <c r="J574" t="s">
        <v>0</v>
      </c>
      <c r="K574" t="e">
        <f>INDEX('[1]CAS-SMILES'!A:E,MATCH('constituents-presence-cleaned'!G574,'[1]CAS-SMILES'!B:B,0),4)</f>
        <v>#N/A</v>
      </c>
      <c r="L574" t="e">
        <f>INDEX('[1]CAS-SMILES'!A:E,MATCH('constituents-presence-cleaned'!G574,'[1]CAS-SMILES'!B:B,0),5)</f>
        <v>#N/A</v>
      </c>
    </row>
    <row r="575" spans="1:12">
      <c r="A575" s="9" t="s">
        <v>520</v>
      </c>
      <c r="B575" s="9" t="s">
        <v>463</v>
      </c>
      <c r="C575" s="3" t="s">
        <v>462</v>
      </c>
      <c r="D575" t="s">
        <v>1331</v>
      </c>
      <c r="E575" t="s">
        <v>1330</v>
      </c>
      <c r="F575" s="1">
        <f t="shared" si="2"/>
        <v>3.7045000000000003E-3</v>
      </c>
      <c r="G575" t="s">
        <v>1291</v>
      </c>
      <c r="H575">
        <v>37.045000000000002</v>
      </c>
      <c r="J575" t="s">
        <v>0</v>
      </c>
      <c r="K575" t="e">
        <f>INDEX('[1]CAS-SMILES'!A:E,MATCH('constituents-presence-cleaned'!G575,'[1]CAS-SMILES'!B:B,0),4)</f>
        <v>#N/A</v>
      </c>
      <c r="L575" t="e">
        <f>INDEX('[1]CAS-SMILES'!A:E,MATCH('constituents-presence-cleaned'!G575,'[1]CAS-SMILES'!B:B,0),5)</f>
        <v>#N/A</v>
      </c>
    </row>
    <row r="576" spans="1:12">
      <c r="A576" s="9" t="s">
        <v>520</v>
      </c>
      <c r="B576" s="9" t="s">
        <v>463</v>
      </c>
      <c r="C576" s="3" t="s">
        <v>462</v>
      </c>
      <c r="D576" t="s">
        <v>1257</v>
      </c>
      <c r="E576" t="s">
        <v>1329</v>
      </c>
      <c r="F576" s="1">
        <f t="shared" si="2"/>
        <v>7.8499999999999997E-5</v>
      </c>
      <c r="G576" t="s">
        <v>1255</v>
      </c>
      <c r="H576">
        <v>0.78500000000000003</v>
      </c>
      <c r="J576" t="s">
        <v>0</v>
      </c>
      <c r="K576" t="e">
        <f>INDEX('[1]CAS-SMILES'!A:E,MATCH('constituents-presence-cleaned'!G576,'[1]CAS-SMILES'!B:B,0),4)</f>
        <v>#N/A</v>
      </c>
      <c r="L576" t="e">
        <f>INDEX('[1]CAS-SMILES'!A:E,MATCH('constituents-presence-cleaned'!G576,'[1]CAS-SMILES'!B:B,0),5)</f>
        <v>#N/A</v>
      </c>
    </row>
    <row r="577" spans="1:12">
      <c r="A577" s="9" t="s">
        <v>520</v>
      </c>
      <c r="B577" s="9" t="s">
        <v>463</v>
      </c>
      <c r="C577" s="3" t="s">
        <v>462</v>
      </c>
      <c r="D577" t="s">
        <v>1254</v>
      </c>
      <c r="E577" s="15" t="s">
        <v>1328</v>
      </c>
      <c r="F577" s="1">
        <f t="shared" si="2"/>
        <v>7.1199999999999996E-5</v>
      </c>
      <c r="G577" s="15" t="s">
        <v>1253</v>
      </c>
      <c r="H577">
        <v>0.71199999999999997</v>
      </c>
      <c r="J577" t="s">
        <v>0</v>
      </c>
      <c r="K577" t="e">
        <f>INDEX('[1]CAS-SMILES'!A:E,MATCH('constituents-presence-cleaned'!G577,'[1]CAS-SMILES'!B:B,0),4)</f>
        <v>#N/A</v>
      </c>
      <c r="L577" t="e">
        <f>INDEX('[1]CAS-SMILES'!A:E,MATCH('constituents-presence-cleaned'!G577,'[1]CAS-SMILES'!B:B,0),5)</f>
        <v>#N/A</v>
      </c>
    </row>
    <row r="578" spans="1:12">
      <c r="A578" s="9" t="s">
        <v>520</v>
      </c>
      <c r="B578" s="9" t="s">
        <v>463</v>
      </c>
      <c r="C578" s="3" t="s">
        <v>462</v>
      </c>
      <c r="D578" t="s">
        <v>1252</v>
      </c>
      <c r="E578" t="s">
        <v>1327</v>
      </c>
      <c r="F578" s="1">
        <f t="shared" si="2"/>
        <v>1.0829999999999999E-4</v>
      </c>
      <c r="G578" t="s">
        <v>1156</v>
      </c>
      <c r="H578">
        <v>1.083</v>
      </c>
      <c r="J578" t="s">
        <v>0</v>
      </c>
      <c r="K578" t="e">
        <f>INDEX('[1]CAS-SMILES'!A:E,MATCH('constituents-presence-cleaned'!G578,'[1]CAS-SMILES'!B:B,0),4)</f>
        <v>#N/A</v>
      </c>
      <c r="L578" t="e">
        <f>INDEX('[1]CAS-SMILES'!A:E,MATCH('constituents-presence-cleaned'!G578,'[1]CAS-SMILES'!B:B,0),5)</f>
        <v>#N/A</v>
      </c>
    </row>
    <row r="579" spans="1:12">
      <c r="A579" s="9" t="s">
        <v>520</v>
      </c>
      <c r="B579" s="9" t="s">
        <v>463</v>
      </c>
      <c r="C579" s="3" t="s">
        <v>462</v>
      </c>
      <c r="D579" t="s">
        <v>1250</v>
      </c>
      <c r="E579" t="s">
        <v>1326</v>
      </c>
      <c r="F579" s="1">
        <f t="shared" ref="F579:F603" si="3">H579/10000</f>
        <v>1.0176999999999999E-3</v>
      </c>
      <c r="G579" t="s">
        <v>1248</v>
      </c>
      <c r="H579">
        <v>10.177</v>
      </c>
      <c r="J579" t="s">
        <v>0</v>
      </c>
      <c r="K579" t="e">
        <f>INDEX('[1]CAS-SMILES'!A:E,MATCH('constituents-presence-cleaned'!G579,'[1]CAS-SMILES'!B:B,0),4)</f>
        <v>#N/A</v>
      </c>
      <c r="L579" t="e">
        <f>INDEX('[1]CAS-SMILES'!A:E,MATCH('constituents-presence-cleaned'!G579,'[1]CAS-SMILES'!B:B,0),5)</f>
        <v>#N/A</v>
      </c>
    </row>
    <row r="580" spans="1:12">
      <c r="A580" s="9" t="s">
        <v>520</v>
      </c>
      <c r="B580" s="9" t="s">
        <v>463</v>
      </c>
      <c r="C580" s="3" t="s">
        <v>462</v>
      </c>
      <c r="D580" t="s">
        <v>1159</v>
      </c>
      <c r="E580" s="15" t="s">
        <v>1325</v>
      </c>
      <c r="F580" s="1">
        <f t="shared" si="3"/>
        <v>8.4420000000000003E-4</v>
      </c>
      <c r="G580" t="s">
        <v>1158</v>
      </c>
      <c r="H580">
        <v>8.4420000000000002</v>
      </c>
      <c r="J580" t="s">
        <v>0</v>
      </c>
      <c r="K580" t="e">
        <f>INDEX('[1]CAS-SMILES'!A:E,MATCH('constituents-presence-cleaned'!G580,'[1]CAS-SMILES'!B:B,0),4)</f>
        <v>#N/A</v>
      </c>
      <c r="L580" t="e">
        <f>INDEX('[1]CAS-SMILES'!A:E,MATCH('constituents-presence-cleaned'!G580,'[1]CAS-SMILES'!B:B,0),5)</f>
        <v>#N/A</v>
      </c>
    </row>
    <row r="581" spans="1:12">
      <c r="A581" s="9" t="s">
        <v>520</v>
      </c>
      <c r="B581" s="9" t="s">
        <v>463</v>
      </c>
      <c r="C581" s="3" t="s">
        <v>462</v>
      </c>
      <c r="D581" t="s">
        <v>1239</v>
      </c>
      <c r="E581" t="s">
        <v>1324</v>
      </c>
      <c r="F581" s="1">
        <f t="shared" si="3"/>
        <v>8.3000000000000002E-6</v>
      </c>
      <c r="G581" t="s">
        <v>1237</v>
      </c>
      <c r="H581">
        <v>8.3000000000000004E-2</v>
      </c>
      <c r="J581" t="s">
        <v>0</v>
      </c>
      <c r="K581" t="e">
        <f>INDEX('[1]CAS-SMILES'!A:E,MATCH('constituents-presence-cleaned'!G581,'[1]CAS-SMILES'!B:B,0),4)</f>
        <v>#N/A</v>
      </c>
      <c r="L581" t="e">
        <f>INDEX('[1]CAS-SMILES'!A:E,MATCH('constituents-presence-cleaned'!G581,'[1]CAS-SMILES'!B:B,0),5)</f>
        <v>#N/A</v>
      </c>
    </row>
    <row r="582" spans="1:12">
      <c r="A582" s="16" t="s">
        <v>456</v>
      </c>
      <c r="B582" s="9" t="s">
        <v>394</v>
      </c>
      <c r="C582" s="9" t="s">
        <v>393</v>
      </c>
      <c r="D582" t="s">
        <v>901</v>
      </c>
      <c r="E582" t="s">
        <v>1323</v>
      </c>
      <c r="F582" s="1">
        <f t="shared" si="3"/>
        <v>1.0824800000000001E-2</v>
      </c>
      <c r="G582" t="s">
        <v>900</v>
      </c>
      <c r="H582">
        <v>108.248</v>
      </c>
      <c r="J582" t="s">
        <v>0</v>
      </c>
      <c r="K582" t="e">
        <f>INDEX('[1]CAS-SMILES'!A:E,MATCH('constituents-presence-cleaned'!G582,'[1]CAS-SMILES'!B:B,0),4)</f>
        <v>#N/A</v>
      </c>
      <c r="L582" t="e">
        <f>INDEX('[1]CAS-SMILES'!A:E,MATCH('constituents-presence-cleaned'!G582,'[1]CAS-SMILES'!B:B,0),5)</f>
        <v>#N/A</v>
      </c>
    </row>
    <row r="583" spans="1:12">
      <c r="A583" s="16" t="s">
        <v>456</v>
      </c>
      <c r="B583" s="9" t="s">
        <v>394</v>
      </c>
      <c r="C583" s="9" t="s">
        <v>393</v>
      </c>
      <c r="D583" t="s">
        <v>1132</v>
      </c>
      <c r="E583" t="s">
        <v>1322</v>
      </c>
      <c r="F583" s="1">
        <f t="shared" si="3"/>
        <v>2.9091500000000003E-2</v>
      </c>
      <c r="G583" t="s">
        <v>944</v>
      </c>
      <c r="H583">
        <v>290.91500000000002</v>
      </c>
      <c r="J583" t="s">
        <v>0</v>
      </c>
      <c r="K583" t="e">
        <f>INDEX('[1]CAS-SMILES'!A:E,MATCH('constituents-presence-cleaned'!G583,'[1]CAS-SMILES'!B:B,0),4)</f>
        <v>#N/A</v>
      </c>
      <c r="L583" t="e">
        <f>INDEX('[1]CAS-SMILES'!A:E,MATCH('constituents-presence-cleaned'!G583,'[1]CAS-SMILES'!B:B,0),5)</f>
        <v>#N/A</v>
      </c>
    </row>
    <row r="584" spans="1:12">
      <c r="A584" s="16" t="s">
        <v>456</v>
      </c>
      <c r="B584" s="9" t="s">
        <v>394</v>
      </c>
      <c r="C584" s="9" t="s">
        <v>393</v>
      </c>
      <c r="D584" t="s">
        <v>1131</v>
      </c>
      <c r="E584" t="s">
        <v>1321</v>
      </c>
      <c r="F584" s="1">
        <f t="shared" si="3"/>
        <v>3.9812E-2</v>
      </c>
      <c r="G584" t="s">
        <v>1130</v>
      </c>
      <c r="H584">
        <v>398.12</v>
      </c>
      <c r="J584" t="s">
        <v>0</v>
      </c>
      <c r="K584" t="e">
        <f>INDEX('[1]CAS-SMILES'!A:E,MATCH('constituents-presence-cleaned'!G584,'[1]CAS-SMILES'!B:B,0),4)</f>
        <v>#N/A</v>
      </c>
      <c r="L584" t="e">
        <f>INDEX('[1]CAS-SMILES'!A:E,MATCH('constituents-presence-cleaned'!G584,'[1]CAS-SMILES'!B:B,0),5)</f>
        <v>#N/A</v>
      </c>
    </row>
    <row r="585" spans="1:12">
      <c r="A585" s="16" t="s">
        <v>456</v>
      </c>
      <c r="B585" s="9" t="s">
        <v>394</v>
      </c>
      <c r="C585" s="9" t="s">
        <v>393</v>
      </c>
      <c r="D585" t="s">
        <v>1151</v>
      </c>
      <c r="E585" t="s">
        <v>1320</v>
      </c>
      <c r="F585" s="1">
        <f t="shared" si="3"/>
        <v>2.8069999999999999E-4</v>
      </c>
      <c r="G585" t="s">
        <v>1126</v>
      </c>
      <c r="H585">
        <v>2.8069999999999999</v>
      </c>
      <c r="J585" t="s">
        <v>0</v>
      </c>
      <c r="K585" t="e">
        <f>INDEX('[1]CAS-SMILES'!A:E,MATCH('constituents-presence-cleaned'!G585,'[1]CAS-SMILES'!B:B,0),4)</f>
        <v>#N/A</v>
      </c>
      <c r="L585" t="e">
        <f>INDEX('[1]CAS-SMILES'!A:E,MATCH('constituents-presence-cleaned'!G585,'[1]CAS-SMILES'!B:B,0),5)</f>
        <v>#N/A</v>
      </c>
    </row>
    <row r="586" spans="1:12">
      <c r="A586" s="16" t="s">
        <v>456</v>
      </c>
      <c r="B586" s="9" t="s">
        <v>394</v>
      </c>
      <c r="C586" s="9" t="s">
        <v>393</v>
      </c>
      <c r="D586" t="s">
        <v>1142</v>
      </c>
      <c r="E586" t="s">
        <v>1319</v>
      </c>
      <c r="F586" s="1">
        <f t="shared" si="3"/>
        <v>3.0986E-3</v>
      </c>
      <c r="G586" t="s">
        <v>1126</v>
      </c>
      <c r="H586">
        <v>30.986000000000001</v>
      </c>
      <c r="J586" t="s">
        <v>0</v>
      </c>
      <c r="K586" t="e">
        <f>INDEX('[1]CAS-SMILES'!A:E,MATCH('constituents-presence-cleaned'!G586,'[1]CAS-SMILES'!B:B,0),4)</f>
        <v>#N/A</v>
      </c>
      <c r="L586" t="e">
        <f>INDEX('[1]CAS-SMILES'!A:E,MATCH('constituents-presence-cleaned'!G586,'[1]CAS-SMILES'!B:B,0),5)</f>
        <v>#N/A</v>
      </c>
    </row>
    <row r="587" spans="1:12">
      <c r="A587" s="16" t="s">
        <v>456</v>
      </c>
      <c r="B587" s="9" t="s">
        <v>394</v>
      </c>
      <c r="C587" s="9" t="s">
        <v>393</v>
      </c>
      <c r="D587" t="s">
        <v>1196</v>
      </c>
      <c r="E587" t="s">
        <v>1318</v>
      </c>
      <c r="F587" s="1">
        <f t="shared" si="3"/>
        <v>6.5716999999999998E-3</v>
      </c>
      <c r="G587" t="s">
        <v>1194</v>
      </c>
      <c r="H587">
        <v>65.716999999999999</v>
      </c>
      <c r="J587" t="s">
        <v>0</v>
      </c>
      <c r="K587" t="e">
        <f>INDEX('[1]CAS-SMILES'!A:E,MATCH('constituents-presence-cleaned'!G587,'[1]CAS-SMILES'!B:B,0),4)</f>
        <v>#N/A</v>
      </c>
      <c r="L587" t="e">
        <f>INDEX('[1]CAS-SMILES'!A:E,MATCH('constituents-presence-cleaned'!G587,'[1]CAS-SMILES'!B:B,0),5)</f>
        <v>#N/A</v>
      </c>
    </row>
    <row r="588" spans="1:12">
      <c r="A588" s="16" t="s">
        <v>456</v>
      </c>
      <c r="B588" s="9" t="s">
        <v>394</v>
      </c>
      <c r="C588" s="9" t="s">
        <v>393</v>
      </c>
      <c r="D588" t="s">
        <v>1146</v>
      </c>
      <c r="E588" t="s">
        <v>1317</v>
      </c>
      <c r="F588" s="1">
        <f t="shared" si="3"/>
        <v>1.5699399999999999E-2</v>
      </c>
      <c r="G588" t="s">
        <v>1145</v>
      </c>
      <c r="H588">
        <v>156.994</v>
      </c>
      <c r="J588" t="s">
        <v>0</v>
      </c>
      <c r="K588" t="e">
        <f>INDEX('[1]CAS-SMILES'!A:E,MATCH('constituents-presence-cleaned'!G588,'[1]CAS-SMILES'!B:B,0),4)</f>
        <v>#N/A</v>
      </c>
      <c r="L588" t="e">
        <f>INDEX('[1]CAS-SMILES'!A:E,MATCH('constituents-presence-cleaned'!G588,'[1]CAS-SMILES'!B:B,0),5)</f>
        <v>#N/A</v>
      </c>
    </row>
    <row r="589" spans="1:12">
      <c r="A589" s="16" t="s">
        <v>456</v>
      </c>
      <c r="B589" s="9" t="s">
        <v>394</v>
      </c>
      <c r="C589" s="9" t="s">
        <v>393</v>
      </c>
      <c r="D589" t="s">
        <v>1139</v>
      </c>
      <c r="E589" t="s">
        <v>1316</v>
      </c>
      <c r="F589" s="1">
        <f t="shared" si="3"/>
        <v>2.833E-4</v>
      </c>
      <c r="G589" t="s">
        <v>1138</v>
      </c>
      <c r="H589">
        <v>2.8330000000000002</v>
      </c>
      <c r="J589" t="s">
        <v>0</v>
      </c>
      <c r="K589" t="e">
        <f>INDEX('[1]CAS-SMILES'!A:E,MATCH('constituents-presence-cleaned'!G589,'[1]CAS-SMILES'!B:B,0),4)</f>
        <v>#N/A</v>
      </c>
      <c r="L589" t="e">
        <f>INDEX('[1]CAS-SMILES'!A:E,MATCH('constituents-presence-cleaned'!G589,'[1]CAS-SMILES'!B:B,0),5)</f>
        <v>#N/A</v>
      </c>
    </row>
    <row r="590" spans="1:12">
      <c r="A590" s="16" t="s">
        <v>456</v>
      </c>
      <c r="B590" s="9" t="s">
        <v>394</v>
      </c>
      <c r="C590" s="9" t="s">
        <v>393</v>
      </c>
      <c r="D590" t="s">
        <v>1137</v>
      </c>
      <c r="E590" t="s">
        <v>1315</v>
      </c>
      <c r="F590" s="1">
        <f t="shared" si="3"/>
        <v>5.3706000000000005E-3</v>
      </c>
      <c r="G590" t="s">
        <v>1136</v>
      </c>
      <c r="H590">
        <v>53.706000000000003</v>
      </c>
      <c r="J590" t="s">
        <v>0</v>
      </c>
      <c r="K590" t="e">
        <f>INDEX('[1]CAS-SMILES'!A:E,MATCH('constituents-presence-cleaned'!G590,'[1]CAS-SMILES'!B:B,0),4)</f>
        <v>#N/A</v>
      </c>
      <c r="L590" t="e">
        <f>INDEX('[1]CAS-SMILES'!A:E,MATCH('constituents-presence-cleaned'!G590,'[1]CAS-SMILES'!B:B,0),5)</f>
        <v>#N/A</v>
      </c>
    </row>
    <row r="591" spans="1:12">
      <c r="A591" s="16" t="s">
        <v>456</v>
      </c>
      <c r="B591" s="9" t="s">
        <v>394</v>
      </c>
      <c r="C591" s="9" t="s">
        <v>393</v>
      </c>
      <c r="D591" t="s">
        <v>1257</v>
      </c>
      <c r="E591" t="s">
        <v>1314</v>
      </c>
      <c r="F591" s="1">
        <f t="shared" si="3"/>
        <v>4.5600000000000004E-5</v>
      </c>
      <c r="G591" t="s">
        <v>1255</v>
      </c>
      <c r="H591">
        <v>0.45600000000000002</v>
      </c>
      <c r="J591" t="s">
        <v>0</v>
      </c>
      <c r="K591" t="e">
        <f>INDEX('[1]CAS-SMILES'!A:E,MATCH('constituents-presence-cleaned'!G591,'[1]CAS-SMILES'!B:B,0),4)</f>
        <v>#N/A</v>
      </c>
      <c r="L591" t="e">
        <f>INDEX('[1]CAS-SMILES'!A:E,MATCH('constituents-presence-cleaned'!G591,'[1]CAS-SMILES'!B:B,0),5)</f>
        <v>#N/A</v>
      </c>
    </row>
    <row r="592" spans="1:12">
      <c r="A592" s="16" t="s">
        <v>456</v>
      </c>
      <c r="B592" s="9" t="s">
        <v>394</v>
      </c>
      <c r="C592" s="9" t="s">
        <v>393</v>
      </c>
      <c r="D592" t="s">
        <v>1254</v>
      </c>
      <c r="E592" t="s">
        <v>1313</v>
      </c>
      <c r="F592" s="1">
        <f t="shared" si="3"/>
        <v>4.0600000000000004E-5</v>
      </c>
      <c r="G592" s="15" t="s">
        <v>1253</v>
      </c>
      <c r="H592">
        <v>0.40600000000000003</v>
      </c>
      <c r="J592" t="s">
        <v>0</v>
      </c>
      <c r="K592" t="e">
        <f>INDEX('[1]CAS-SMILES'!A:E,MATCH('constituents-presence-cleaned'!G592,'[1]CAS-SMILES'!B:B,0),4)</f>
        <v>#N/A</v>
      </c>
      <c r="L592" t="e">
        <f>INDEX('[1]CAS-SMILES'!A:E,MATCH('constituents-presence-cleaned'!G592,'[1]CAS-SMILES'!B:B,0),5)</f>
        <v>#N/A</v>
      </c>
    </row>
    <row r="593" spans="1:12">
      <c r="A593" s="16" t="s">
        <v>456</v>
      </c>
      <c r="B593" s="9" t="s">
        <v>394</v>
      </c>
      <c r="C593" s="9" t="s">
        <v>393</v>
      </c>
      <c r="D593" t="s">
        <v>1252</v>
      </c>
      <c r="E593" t="s">
        <v>1235</v>
      </c>
      <c r="F593" s="1">
        <f t="shared" si="3"/>
        <v>2.4700000000000001E-5</v>
      </c>
      <c r="G593" t="s">
        <v>1156</v>
      </c>
      <c r="H593">
        <v>0.247</v>
      </c>
      <c r="J593" t="s">
        <v>0</v>
      </c>
      <c r="K593" t="e">
        <f>INDEX('[1]CAS-SMILES'!A:E,MATCH('constituents-presence-cleaned'!G593,'[1]CAS-SMILES'!B:B,0),4)</f>
        <v>#N/A</v>
      </c>
      <c r="L593" t="e">
        <f>INDEX('[1]CAS-SMILES'!A:E,MATCH('constituents-presence-cleaned'!G593,'[1]CAS-SMILES'!B:B,0),5)</f>
        <v>#N/A</v>
      </c>
    </row>
    <row r="594" spans="1:12">
      <c r="A594" s="16" t="s">
        <v>456</v>
      </c>
      <c r="B594" s="9" t="s">
        <v>394</v>
      </c>
      <c r="C594" s="9" t="s">
        <v>393</v>
      </c>
      <c r="D594" t="s">
        <v>1250</v>
      </c>
      <c r="E594" t="s">
        <v>1312</v>
      </c>
      <c r="F594" s="1">
        <f t="shared" si="3"/>
        <v>1.7230000000000001E-4</v>
      </c>
      <c r="G594" t="s">
        <v>1248</v>
      </c>
      <c r="H594">
        <v>1.7230000000000001</v>
      </c>
      <c r="J594" t="s">
        <v>0</v>
      </c>
      <c r="K594" t="e">
        <f>INDEX('[1]CAS-SMILES'!A:E,MATCH('constituents-presence-cleaned'!G594,'[1]CAS-SMILES'!B:B,0),4)</f>
        <v>#N/A</v>
      </c>
      <c r="L594" t="e">
        <f>INDEX('[1]CAS-SMILES'!A:E,MATCH('constituents-presence-cleaned'!G594,'[1]CAS-SMILES'!B:B,0),5)</f>
        <v>#N/A</v>
      </c>
    </row>
    <row r="595" spans="1:12">
      <c r="A595" s="16" t="s">
        <v>456</v>
      </c>
      <c r="B595" s="9" t="s">
        <v>394</v>
      </c>
      <c r="C595" s="9" t="s">
        <v>393</v>
      </c>
      <c r="D595" t="s">
        <v>1159</v>
      </c>
      <c r="E595" t="s">
        <v>1311</v>
      </c>
      <c r="F595" s="1">
        <f t="shared" si="3"/>
        <v>1.5080000000000001E-4</v>
      </c>
      <c r="G595" t="s">
        <v>1158</v>
      </c>
      <c r="H595">
        <v>1.508</v>
      </c>
      <c r="J595" t="s">
        <v>0</v>
      </c>
      <c r="K595" t="e">
        <f>INDEX('[1]CAS-SMILES'!A:E,MATCH('constituents-presence-cleaned'!G595,'[1]CAS-SMILES'!B:B,0),4)</f>
        <v>#N/A</v>
      </c>
      <c r="L595" t="e">
        <f>INDEX('[1]CAS-SMILES'!A:E,MATCH('constituents-presence-cleaned'!G595,'[1]CAS-SMILES'!B:B,0),5)</f>
        <v>#N/A</v>
      </c>
    </row>
    <row r="596" spans="1:12">
      <c r="A596" s="16" t="s">
        <v>456</v>
      </c>
      <c r="B596" s="9" t="s">
        <v>394</v>
      </c>
      <c r="C596" s="9" t="s">
        <v>393</v>
      </c>
      <c r="D596" t="s">
        <v>1246</v>
      </c>
      <c r="E596" t="s">
        <v>1310</v>
      </c>
      <c r="F596" s="1">
        <f t="shared" si="3"/>
        <v>1.3000000000000001E-5</v>
      </c>
      <c r="G596" t="s">
        <v>1244</v>
      </c>
      <c r="H596">
        <v>0.13</v>
      </c>
      <c r="J596" t="s">
        <v>0</v>
      </c>
      <c r="K596" t="e">
        <f>INDEX('[1]CAS-SMILES'!A:E,MATCH('constituents-presence-cleaned'!G596,'[1]CAS-SMILES'!B:B,0),4)</f>
        <v>#N/A</v>
      </c>
      <c r="L596" t="e">
        <f>INDEX('[1]CAS-SMILES'!A:E,MATCH('constituents-presence-cleaned'!G596,'[1]CAS-SMILES'!B:B,0),5)</f>
        <v>#N/A</v>
      </c>
    </row>
    <row r="597" spans="1:12">
      <c r="A597" s="16" t="s">
        <v>456</v>
      </c>
      <c r="B597" s="9" t="s">
        <v>394</v>
      </c>
      <c r="C597" s="9" t="s">
        <v>393</v>
      </c>
      <c r="D597" t="s">
        <v>1243</v>
      </c>
      <c r="E597" t="s">
        <v>1309</v>
      </c>
      <c r="F597" s="1">
        <f t="shared" si="3"/>
        <v>3.1E-6</v>
      </c>
      <c r="G597" t="s">
        <v>1241</v>
      </c>
      <c r="H597">
        <v>3.1E-2</v>
      </c>
      <c r="J597" t="s">
        <v>0</v>
      </c>
      <c r="K597" t="e">
        <f>INDEX('[1]CAS-SMILES'!A:E,MATCH('constituents-presence-cleaned'!G597,'[1]CAS-SMILES'!B:B,0),4)</f>
        <v>#N/A</v>
      </c>
      <c r="L597" t="e">
        <f>INDEX('[1]CAS-SMILES'!A:E,MATCH('constituents-presence-cleaned'!G597,'[1]CAS-SMILES'!B:B,0),5)</f>
        <v>#N/A</v>
      </c>
    </row>
    <row r="598" spans="1:12">
      <c r="A598" s="16" t="s">
        <v>456</v>
      </c>
      <c r="B598" s="9" t="s">
        <v>394</v>
      </c>
      <c r="C598" s="9" t="s">
        <v>393</v>
      </c>
      <c r="D598" t="s">
        <v>1155</v>
      </c>
      <c r="E598" t="s">
        <v>1308</v>
      </c>
      <c r="F598" s="1">
        <f t="shared" si="3"/>
        <v>4.6E-6</v>
      </c>
      <c r="G598" t="s">
        <v>1154</v>
      </c>
      <c r="H598">
        <v>4.5999999999999999E-2</v>
      </c>
      <c r="J598" t="s">
        <v>0</v>
      </c>
      <c r="K598" t="e">
        <f>INDEX('[1]CAS-SMILES'!A:E,MATCH('constituents-presence-cleaned'!G598,'[1]CAS-SMILES'!B:B,0),4)</f>
        <v>#N/A</v>
      </c>
      <c r="L598" t="e">
        <f>INDEX('[1]CAS-SMILES'!A:E,MATCH('constituents-presence-cleaned'!G598,'[1]CAS-SMILES'!B:B,0),5)</f>
        <v>#N/A</v>
      </c>
    </row>
    <row r="599" spans="1:12">
      <c r="A599" s="16" t="s">
        <v>456</v>
      </c>
      <c r="B599" s="9" t="s">
        <v>394</v>
      </c>
      <c r="C599" s="9" t="s">
        <v>393</v>
      </c>
      <c r="D599" t="s">
        <v>1239</v>
      </c>
      <c r="E599" t="s">
        <v>1307</v>
      </c>
      <c r="F599" s="1">
        <f t="shared" si="3"/>
        <v>3.6300000000000001E-5</v>
      </c>
      <c r="G599" t="s">
        <v>1237</v>
      </c>
      <c r="H599">
        <v>0.36299999999999999</v>
      </c>
      <c r="J599" t="s">
        <v>0</v>
      </c>
      <c r="K599" t="e">
        <f>INDEX('[1]CAS-SMILES'!A:E,MATCH('constituents-presence-cleaned'!G599,'[1]CAS-SMILES'!B:B,0),4)</f>
        <v>#N/A</v>
      </c>
      <c r="L599" t="e">
        <f>INDEX('[1]CAS-SMILES'!A:E,MATCH('constituents-presence-cleaned'!G599,'[1]CAS-SMILES'!B:B,0),5)</f>
        <v>#N/A</v>
      </c>
    </row>
    <row r="600" spans="1:12">
      <c r="A600" s="16" t="s">
        <v>456</v>
      </c>
      <c r="B600" s="9" t="s">
        <v>394</v>
      </c>
      <c r="C600" s="9" t="s">
        <v>393</v>
      </c>
      <c r="D600" t="s">
        <v>1236</v>
      </c>
      <c r="E600" t="s">
        <v>1306</v>
      </c>
      <c r="F600" s="1">
        <f t="shared" si="3"/>
        <v>4.9000000000000005E-6</v>
      </c>
      <c r="G600" t="s">
        <v>1134</v>
      </c>
      <c r="H600">
        <v>4.9000000000000002E-2</v>
      </c>
      <c r="J600" t="s">
        <v>0</v>
      </c>
      <c r="K600" t="e">
        <f>INDEX('[1]CAS-SMILES'!A:E,MATCH('constituents-presence-cleaned'!G600,'[1]CAS-SMILES'!B:B,0),4)</f>
        <v>#N/A</v>
      </c>
      <c r="L600" t="e">
        <f>INDEX('[1]CAS-SMILES'!A:E,MATCH('constituents-presence-cleaned'!G600,'[1]CAS-SMILES'!B:B,0),5)</f>
        <v>#N/A</v>
      </c>
    </row>
    <row r="601" spans="1:12">
      <c r="A601" s="16" t="s">
        <v>456</v>
      </c>
      <c r="B601" s="9" t="s">
        <v>394</v>
      </c>
      <c r="C601" s="9" t="s">
        <v>393</v>
      </c>
      <c r="D601" t="s">
        <v>1234</v>
      </c>
      <c r="E601" t="s">
        <v>1305</v>
      </c>
      <c r="F601" s="1">
        <f t="shared" si="3"/>
        <v>5.0999999999999995E-6</v>
      </c>
      <c r="G601" t="s">
        <v>1232</v>
      </c>
      <c r="H601">
        <v>5.0999999999999997E-2</v>
      </c>
      <c r="J601" t="s">
        <v>0</v>
      </c>
      <c r="K601" t="e">
        <f>INDEX('[1]CAS-SMILES'!A:E,MATCH('constituents-presence-cleaned'!G601,'[1]CAS-SMILES'!B:B,0),4)</f>
        <v>#N/A</v>
      </c>
      <c r="L601" t="e">
        <f>INDEX('[1]CAS-SMILES'!A:E,MATCH('constituents-presence-cleaned'!G601,'[1]CAS-SMILES'!B:B,0),5)</f>
        <v>#N/A</v>
      </c>
    </row>
    <row r="602" spans="1:12">
      <c r="A602" s="16" t="s">
        <v>456</v>
      </c>
      <c r="B602" s="9" t="s">
        <v>394</v>
      </c>
      <c r="C602" s="9" t="s">
        <v>393</v>
      </c>
      <c r="D602" t="s">
        <v>1225</v>
      </c>
      <c r="E602" t="s">
        <v>1304</v>
      </c>
      <c r="F602" s="1">
        <f t="shared" si="3"/>
        <v>6.6000000000000003E-6</v>
      </c>
      <c r="G602" s="15" t="s">
        <v>1223</v>
      </c>
      <c r="H602">
        <v>6.6000000000000003E-2</v>
      </c>
      <c r="J602" t="s">
        <v>0</v>
      </c>
      <c r="K602" t="e">
        <f>INDEX('[1]CAS-SMILES'!A:E,MATCH('constituents-presence-cleaned'!G602,'[1]CAS-SMILES'!B:B,0),4)</f>
        <v>#N/A</v>
      </c>
      <c r="L602" t="e">
        <f>INDEX('[1]CAS-SMILES'!A:E,MATCH('constituents-presence-cleaned'!G602,'[1]CAS-SMILES'!B:B,0),5)</f>
        <v>#N/A</v>
      </c>
    </row>
    <row r="603" spans="1:12">
      <c r="A603" s="9" t="s">
        <v>304</v>
      </c>
      <c r="B603" s="9" t="s">
        <v>286</v>
      </c>
      <c r="C603" s="3" t="s">
        <v>285</v>
      </c>
      <c r="D603" t="s">
        <v>1184</v>
      </c>
      <c r="F603" s="1">
        <f t="shared" si="3"/>
        <v>0</v>
      </c>
      <c r="G603" t="s">
        <v>1183</v>
      </c>
      <c r="J603" t="s">
        <v>0</v>
      </c>
      <c r="K603" t="e">
        <f>INDEX('[1]CAS-SMILES'!A:E,MATCH('constituents-presence-cleaned'!G603,'[1]CAS-SMILES'!B:B,0),4)</f>
        <v>#N/A</v>
      </c>
      <c r="L603" t="e">
        <f>INDEX('[1]CAS-SMILES'!A:E,MATCH('constituents-presence-cleaned'!G603,'[1]CAS-SMILES'!B:B,0),5)</f>
        <v>#N/A</v>
      </c>
    </row>
    <row r="604" spans="1:12">
      <c r="A604" s="9" t="s">
        <v>304</v>
      </c>
      <c r="B604" s="9" t="s">
        <v>286</v>
      </c>
      <c r="C604" s="3" t="s">
        <v>285</v>
      </c>
      <c r="D604" s="5" t="s">
        <v>808</v>
      </c>
      <c r="F604" s="5">
        <v>2.63</v>
      </c>
      <c r="G604" s="5" t="s">
        <v>808</v>
      </c>
      <c r="K604" t="e">
        <f>INDEX('[1]CAS-SMILES'!A:E,MATCH('constituents-presence-cleaned'!G604,'[1]CAS-SMILES'!B:B,0),4)</f>
        <v>#N/A</v>
      </c>
      <c r="L604" t="e">
        <f>INDEX('[1]CAS-SMILES'!A:E,MATCH('constituents-presence-cleaned'!G604,'[1]CAS-SMILES'!B:B,0),5)</f>
        <v>#N/A</v>
      </c>
    </row>
    <row r="605" spans="1:12">
      <c r="A605" s="9" t="s">
        <v>304</v>
      </c>
      <c r="B605" s="9" t="s">
        <v>286</v>
      </c>
      <c r="C605" s="3" t="s">
        <v>285</v>
      </c>
      <c r="D605" s="5" t="s">
        <v>807</v>
      </c>
      <c r="E605" s="5">
        <v>2.63</v>
      </c>
      <c r="F605" s="5">
        <v>2.63</v>
      </c>
      <c r="G605" s="5" t="s">
        <v>807</v>
      </c>
      <c r="J605" t="s">
        <v>0</v>
      </c>
      <c r="K605" t="e">
        <f>INDEX('[1]CAS-SMILES'!A:E,MATCH('constituents-presence-cleaned'!G605,'[1]CAS-SMILES'!B:B,0),4)</f>
        <v>#N/A</v>
      </c>
      <c r="L605" t="e">
        <f>INDEX('[1]CAS-SMILES'!A:E,MATCH('constituents-presence-cleaned'!G605,'[1]CAS-SMILES'!B:B,0),5)</f>
        <v>#N/A</v>
      </c>
    </row>
    <row r="606" spans="1:12">
      <c r="A606" s="9" t="s">
        <v>304</v>
      </c>
      <c r="B606" s="9" t="s">
        <v>286</v>
      </c>
      <c r="C606" s="3" t="s">
        <v>285</v>
      </c>
      <c r="D606" t="s">
        <v>901</v>
      </c>
      <c r="E606" t="s">
        <v>1303</v>
      </c>
      <c r="F606" s="5">
        <v>1.92</v>
      </c>
      <c r="G606" s="7" t="s">
        <v>900</v>
      </c>
      <c r="J606" t="s">
        <v>0</v>
      </c>
      <c r="K606" t="e">
        <f>INDEX('[1]CAS-SMILES'!A:E,MATCH('constituents-presence-cleaned'!G606,'[1]CAS-SMILES'!B:B,0),4)</f>
        <v>#N/A</v>
      </c>
      <c r="L606" t="e">
        <f>INDEX('[1]CAS-SMILES'!A:E,MATCH('constituents-presence-cleaned'!G606,'[1]CAS-SMILES'!B:B,0),5)</f>
        <v>#N/A</v>
      </c>
    </row>
    <row r="607" spans="1:12">
      <c r="A607" s="9" t="s">
        <v>304</v>
      </c>
      <c r="B607" s="9" t="s">
        <v>286</v>
      </c>
      <c r="C607" s="3" t="s">
        <v>285</v>
      </c>
      <c r="D607" t="s">
        <v>1132</v>
      </c>
      <c r="E607" t="s">
        <v>1302</v>
      </c>
      <c r="F607" s="5">
        <v>2.92</v>
      </c>
      <c r="G607" t="s">
        <v>944</v>
      </c>
      <c r="J607" t="s">
        <v>0</v>
      </c>
      <c r="K607" t="e">
        <f>INDEX('[1]CAS-SMILES'!A:E,MATCH('constituents-presence-cleaned'!G607,'[1]CAS-SMILES'!B:B,0),4)</f>
        <v>#N/A</v>
      </c>
      <c r="L607" t="e">
        <f>INDEX('[1]CAS-SMILES'!A:E,MATCH('constituents-presence-cleaned'!G607,'[1]CAS-SMILES'!B:B,0),5)</f>
        <v>#N/A</v>
      </c>
    </row>
    <row r="608" spans="1:12">
      <c r="A608" s="9" t="s">
        <v>304</v>
      </c>
      <c r="B608" s="9" t="s">
        <v>286</v>
      </c>
      <c r="C608" s="3" t="s">
        <v>285</v>
      </c>
      <c r="D608" t="s">
        <v>1131</v>
      </c>
      <c r="E608" t="s">
        <v>1301</v>
      </c>
      <c r="F608" s="5">
        <v>5.86</v>
      </c>
      <c r="G608" t="s">
        <v>1130</v>
      </c>
      <c r="J608" t="s">
        <v>0</v>
      </c>
      <c r="K608" t="e">
        <f>INDEX('[1]CAS-SMILES'!A:E,MATCH('constituents-presence-cleaned'!G608,'[1]CAS-SMILES'!B:B,0),4)</f>
        <v>#N/A</v>
      </c>
      <c r="L608" t="e">
        <f>INDEX('[1]CAS-SMILES'!A:E,MATCH('constituents-presence-cleaned'!G608,'[1]CAS-SMILES'!B:B,0),5)</f>
        <v>#N/A</v>
      </c>
    </row>
    <row r="609" spans="1:12">
      <c r="A609" s="9" t="s">
        <v>304</v>
      </c>
      <c r="B609" s="9" t="s">
        <v>286</v>
      </c>
      <c r="C609" s="3" t="s">
        <v>285</v>
      </c>
      <c r="D609" t="s">
        <v>1151</v>
      </c>
      <c r="E609" t="s">
        <v>1300</v>
      </c>
      <c r="F609" s="5">
        <v>4.58</v>
      </c>
      <c r="G609" t="s">
        <v>1126</v>
      </c>
      <c r="J609" t="s">
        <v>0</v>
      </c>
      <c r="K609" t="e">
        <f>INDEX('[1]CAS-SMILES'!A:E,MATCH('constituents-presence-cleaned'!G609,'[1]CAS-SMILES'!B:B,0),4)</f>
        <v>#N/A</v>
      </c>
      <c r="L609" t="e">
        <f>INDEX('[1]CAS-SMILES'!A:E,MATCH('constituents-presence-cleaned'!G609,'[1]CAS-SMILES'!B:B,0),5)</f>
        <v>#N/A</v>
      </c>
    </row>
    <row r="610" spans="1:12">
      <c r="A610" s="9" t="s">
        <v>304</v>
      </c>
      <c r="B610" s="9" t="s">
        <v>286</v>
      </c>
      <c r="C610" s="3" t="s">
        <v>285</v>
      </c>
      <c r="D610" t="s">
        <v>1142</v>
      </c>
      <c r="E610" t="s">
        <v>1299</v>
      </c>
      <c r="F610" s="5">
        <v>2.09</v>
      </c>
      <c r="G610" t="s">
        <v>1126</v>
      </c>
      <c r="J610" t="s">
        <v>0</v>
      </c>
      <c r="K610" t="e">
        <f>INDEX('[1]CAS-SMILES'!A:E,MATCH('constituents-presence-cleaned'!G610,'[1]CAS-SMILES'!B:B,0),4)</f>
        <v>#N/A</v>
      </c>
      <c r="L610" t="e">
        <f>INDEX('[1]CAS-SMILES'!A:E,MATCH('constituents-presence-cleaned'!G610,'[1]CAS-SMILES'!B:B,0),5)</f>
        <v>#N/A</v>
      </c>
    </row>
    <row r="611" spans="1:12">
      <c r="A611" s="9" t="s">
        <v>304</v>
      </c>
      <c r="B611" s="9" t="s">
        <v>286</v>
      </c>
      <c r="C611" s="3" t="s">
        <v>285</v>
      </c>
      <c r="D611" t="s">
        <v>1196</v>
      </c>
      <c r="E611" t="s">
        <v>1298</v>
      </c>
      <c r="F611" s="5">
        <v>4.01</v>
      </c>
      <c r="G611" t="s">
        <v>1194</v>
      </c>
      <c r="J611" t="s">
        <v>0</v>
      </c>
      <c r="K611" t="e">
        <f>INDEX('[1]CAS-SMILES'!A:E,MATCH('constituents-presence-cleaned'!G611,'[1]CAS-SMILES'!B:B,0),4)</f>
        <v>#N/A</v>
      </c>
      <c r="L611" t="e">
        <f>INDEX('[1]CAS-SMILES'!A:E,MATCH('constituents-presence-cleaned'!G611,'[1]CAS-SMILES'!B:B,0),5)</f>
        <v>#N/A</v>
      </c>
    </row>
    <row r="612" spans="1:12">
      <c r="A612" s="9" t="s">
        <v>304</v>
      </c>
      <c r="B612" s="9" t="s">
        <v>286</v>
      </c>
      <c r="C612" s="3" t="s">
        <v>285</v>
      </c>
      <c r="D612" t="s">
        <v>1146</v>
      </c>
      <c r="E612" t="s">
        <v>1297</v>
      </c>
      <c r="F612" s="5">
        <v>3.15</v>
      </c>
      <c r="G612" t="s">
        <v>1145</v>
      </c>
      <c r="J612" t="s">
        <v>0</v>
      </c>
      <c r="K612" t="e">
        <f>INDEX('[1]CAS-SMILES'!A:E,MATCH('constituents-presence-cleaned'!G612,'[1]CAS-SMILES'!B:B,0),4)</f>
        <v>#N/A</v>
      </c>
      <c r="L612" t="e">
        <f>INDEX('[1]CAS-SMILES'!A:E,MATCH('constituents-presence-cleaned'!G612,'[1]CAS-SMILES'!B:B,0),5)</f>
        <v>#N/A</v>
      </c>
    </row>
    <row r="613" spans="1:12">
      <c r="A613" s="9" t="s">
        <v>304</v>
      </c>
      <c r="B613" s="9" t="s">
        <v>286</v>
      </c>
      <c r="C613" s="3" t="s">
        <v>285</v>
      </c>
      <c r="D613" t="s">
        <v>1141</v>
      </c>
      <c r="E613" t="s">
        <v>1296</v>
      </c>
      <c r="F613" s="5">
        <v>2.06</v>
      </c>
      <c r="G613" s="7" t="s">
        <v>1140</v>
      </c>
      <c r="J613" t="s">
        <v>0</v>
      </c>
      <c r="K613" t="e">
        <f>INDEX('[1]CAS-SMILES'!A:E,MATCH('constituents-presence-cleaned'!G613,'[1]CAS-SMILES'!B:B,0),4)</f>
        <v>#N/A</v>
      </c>
      <c r="L613" t="e">
        <f>INDEX('[1]CAS-SMILES'!A:E,MATCH('constituents-presence-cleaned'!G613,'[1]CAS-SMILES'!B:B,0),5)</f>
        <v>#N/A</v>
      </c>
    </row>
    <row r="614" spans="1:12">
      <c r="A614" s="9" t="s">
        <v>304</v>
      </c>
      <c r="B614" s="9" t="s">
        <v>286</v>
      </c>
      <c r="C614" s="3" t="s">
        <v>285</v>
      </c>
      <c r="D614" t="s">
        <v>1139</v>
      </c>
      <c r="E614" t="s">
        <v>1295</v>
      </c>
      <c r="F614" s="5">
        <v>1.36</v>
      </c>
      <c r="G614" s="7" t="s">
        <v>1138</v>
      </c>
      <c r="J614" t="s">
        <v>0</v>
      </c>
      <c r="K614" t="e">
        <f>INDEX('[1]CAS-SMILES'!A:E,MATCH('constituents-presence-cleaned'!G614,'[1]CAS-SMILES'!B:B,0),4)</f>
        <v>#N/A</v>
      </c>
      <c r="L614" t="e">
        <f>INDEX('[1]CAS-SMILES'!A:E,MATCH('constituents-presence-cleaned'!G614,'[1]CAS-SMILES'!B:B,0),5)</f>
        <v>#N/A</v>
      </c>
    </row>
    <row r="615" spans="1:12">
      <c r="A615" s="9" t="s">
        <v>304</v>
      </c>
      <c r="B615" s="9" t="s">
        <v>286</v>
      </c>
      <c r="C615" s="3" t="s">
        <v>285</v>
      </c>
      <c r="D615" t="s">
        <v>1137</v>
      </c>
      <c r="E615" t="s">
        <v>1294</v>
      </c>
      <c r="F615" s="5">
        <v>3.25</v>
      </c>
      <c r="G615" t="s">
        <v>1136</v>
      </c>
      <c r="J615" t="s">
        <v>0</v>
      </c>
      <c r="K615" t="e">
        <f>INDEX('[1]CAS-SMILES'!A:E,MATCH('constituents-presence-cleaned'!G615,'[1]CAS-SMILES'!B:B,0),4)</f>
        <v>#N/A</v>
      </c>
      <c r="L615" t="e">
        <f>INDEX('[1]CAS-SMILES'!A:E,MATCH('constituents-presence-cleaned'!G615,'[1]CAS-SMILES'!B:B,0),5)</f>
        <v>#N/A</v>
      </c>
    </row>
    <row r="616" spans="1:12">
      <c r="A616" s="9" t="s">
        <v>304</v>
      </c>
      <c r="B616" s="9" t="s">
        <v>286</v>
      </c>
      <c r="C616" s="3" t="s">
        <v>285</v>
      </c>
      <c r="D616" t="s">
        <v>1293</v>
      </c>
      <c r="E616" t="s">
        <v>1292</v>
      </c>
      <c r="F616" s="5">
        <v>4.9000000000000004</v>
      </c>
      <c r="G616" s="7" t="s">
        <v>1291</v>
      </c>
      <c r="J616" t="s">
        <v>0</v>
      </c>
      <c r="K616" t="e">
        <f>INDEX('[1]CAS-SMILES'!A:E,MATCH('constituents-presence-cleaned'!G616,'[1]CAS-SMILES'!B:B,0),4)</f>
        <v>#N/A</v>
      </c>
      <c r="L616" t="e">
        <f>INDEX('[1]CAS-SMILES'!A:E,MATCH('constituents-presence-cleaned'!G616,'[1]CAS-SMILES'!B:B,0),5)</f>
        <v>#N/A</v>
      </c>
    </row>
    <row r="617" spans="1:12">
      <c r="A617" s="9" t="s">
        <v>304</v>
      </c>
      <c r="B617" s="9" t="s">
        <v>286</v>
      </c>
      <c r="C617" s="3" t="s">
        <v>285</v>
      </c>
      <c r="D617" t="s">
        <v>1257</v>
      </c>
      <c r="E617" t="s">
        <v>1290</v>
      </c>
      <c r="F617" s="5">
        <v>4.5199999999999996</v>
      </c>
      <c r="G617" t="s">
        <v>1255</v>
      </c>
      <c r="J617" t="s">
        <v>0</v>
      </c>
      <c r="K617" t="e">
        <f>INDEX('[1]CAS-SMILES'!A:E,MATCH('constituents-presence-cleaned'!G617,'[1]CAS-SMILES'!B:B,0),4)</f>
        <v>#N/A</v>
      </c>
      <c r="L617" t="e">
        <f>INDEX('[1]CAS-SMILES'!A:E,MATCH('constituents-presence-cleaned'!G617,'[1]CAS-SMILES'!B:B,0),5)</f>
        <v>#N/A</v>
      </c>
    </row>
    <row r="618" spans="1:12">
      <c r="A618" s="9" t="s">
        <v>304</v>
      </c>
      <c r="B618" s="9" t="s">
        <v>286</v>
      </c>
      <c r="C618" s="3" t="s">
        <v>285</v>
      </c>
      <c r="D618" t="s">
        <v>1254</v>
      </c>
      <c r="E618" t="s">
        <v>1289</v>
      </c>
      <c r="F618" s="5">
        <v>3.51</v>
      </c>
      <c r="G618" s="15" t="s">
        <v>1253</v>
      </c>
      <c r="J618" t="s">
        <v>0</v>
      </c>
      <c r="K618" t="e">
        <f>INDEX('[1]CAS-SMILES'!A:E,MATCH('constituents-presence-cleaned'!G618,'[1]CAS-SMILES'!B:B,0),4)</f>
        <v>#N/A</v>
      </c>
      <c r="L618" t="e">
        <f>INDEX('[1]CAS-SMILES'!A:E,MATCH('constituents-presence-cleaned'!G618,'[1]CAS-SMILES'!B:B,0),5)</f>
        <v>#N/A</v>
      </c>
    </row>
    <row r="619" spans="1:12">
      <c r="A619" s="9" t="s">
        <v>304</v>
      </c>
      <c r="B619" s="9" t="s">
        <v>286</v>
      </c>
      <c r="C619" s="3" t="s">
        <v>285</v>
      </c>
      <c r="D619" t="s">
        <v>1252</v>
      </c>
      <c r="E619" t="s">
        <v>1288</v>
      </c>
      <c r="F619" s="5">
        <v>2.56</v>
      </c>
      <c r="G619" t="s">
        <v>1156</v>
      </c>
      <c r="J619" t="s">
        <v>0</v>
      </c>
      <c r="K619" t="e">
        <f>INDEX('[1]CAS-SMILES'!A:E,MATCH('constituents-presence-cleaned'!G619,'[1]CAS-SMILES'!B:B,0),4)</f>
        <v>#N/A</v>
      </c>
      <c r="L619" t="e">
        <f>INDEX('[1]CAS-SMILES'!A:E,MATCH('constituents-presence-cleaned'!G619,'[1]CAS-SMILES'!B:B,0),5)</f>
        <v>#N/A</v>
      </c>
    </row>
    <row r="620" spans="1:12">
      <c r="A620" s="9" t="s">
        <v>304</v>
      </c>
      <c r="B620" s="9" t="s">
        <v>286</v>
      </c>
      <c r="C620" s="3" t="s">
        <v>285</v>
      </c>
      <c r="D620" t="s">
        <v>1250</v>
      </c>
      <c r="E620" t="s">
        <v>1287</v>
      </c>
      <c r="F620" s="5">
        <v>1.66</v>
      </c>
      <c r="G620" t="s">
        <v>1248</v>
      </c>
      <c r="J620" t="s">
        <v>0</v>
      </c>
      <c r="K620" t="e">
        <f>INDEX('[1]CAS-SMILES'!A:E,MATCH('constituents-presence-cleaned'!G620,'[1]CAS-SMILES'!B:B,0),4)</f>
        <v>#N/A</v>
      </c>
      <c r="L620" t="e">
        <f>INDEX('[1]CAS-SMILES'!A:E,MATCH('constituents-presence-cleaned'!G620,'[1]CAS-SMILES'!B:B,0),5)</f>
        <v>#N/A</v>
      </c>
    </row>
    <row r="621" spans="1:12">
      <c r="A621" s="9" t="s">
        <v>304</v>
      </c>
      <c r="B621" s="9" t="s">
        <v>286</v>
      </c>
      <c r="C621" s="3" t="s">
        <v>285</v>
      </c>
      <c r="D621" t="s">
        <v>1159</v>
      </c>
      <c r="E621" t="s">
        <v>1286</v>
      </c>
      <c r="F621" s="5">
        <v>1.65</v>
      </c>
      <c r="G621" t="s">
        <v>1158</v>
      </c>
      <c r="J621" t="s">
        <v>0</v>
      </c>
      <c r="K621" t="e">
        <f>INDEX('[1]CAS-SMILES'!A:E,MATCH('constituents-presence-cleaned'!G621,'[1]CAS-SMILES'!B:B,0),4)</f>
        <v>#N/A</v>
      </c>
      <c r="L621" t="e">
        <f>INDEX('[1]CAS-SMILES'!A:E,MATCH('constituents-presence-cleaned'!G621,'[1]CAS-SMILES'!B:B,0),5)</f>
        <v>#N/A</v>
      </c>
    </row>
    <row r="622" spans="1:12">
      <c r="A622" s="9" t="s">
        <v>304</v>
      </c>
      <c r="B622" s="9" t="s">
        <v>286</v>
      </c>
      <c r="C622" s="3" t="s">
        <v>285</v>
      </c>
      <c r="D622" t="s">
        <v>1246</v>
      </c>
      <c r="E622" t="s">
        <v>1285</v>
      </c>
      <c r="F622" s="5">
        <v>3.26</v>
      </c>
      <c r="G622" t="s">
        <v>1244</v>
      </c>
      <c r="J622" t="s">
        <v>0</v>
      </c>
      <c r="K622" t="e">
        <f>INDEX('[1]CAS-SMILES'!A:E,MATCH('constituents-presence-cleaned'!G622,'[1]CAS-SMILES'!B:B,0),4)</f>
        <v>#N/A</v>
      </c>
      <c r="L622" t="e">
        <f>INDEX('[1]CAS-SMILES'!A:E,MATCH('constituents-presence-cleaned'!G622,'[1]CAS-SMILES'!B:B,0),5)</f>
        <v>#N/A</v>
      </c>
    </row>
    <row r="623" spans="1:12">
      <c r="A623" s="9" t="s">
        <v>304</v>
      </c>
      <c r="B623" s="9" t="s">
        <v>286</v>
      </c>
      <c r="C623" s="3" t="s">
        <v>285</v>
      </c>
      <c r="D623" t="s">
        <v>1243</v>
      </c>
      <c r="E623" t="s">
        <v>1284</v>
      </c>
      <c r="F623" s="5">
        <v>2.7</v>
      </c>
      <c r="G623" t="s">
        <v>1241</v>
      </c>
      <c r="J623" t="s">
        <v>0</v>
      </c>
      <c r="K623" t="e">
        <f>INDEX('[1]CAS-SMILES'!A:E,MATCH('constituents-presence-cleaned'!G623,'[1]CAS-SMILES'!B:B,0),4)</f>
        <v>#N/A</v>
      </c>
      <c r="L623" t="e">
        <f>INDEX('[1]CAS-SMILES'!A:E,MATCH('constituents-presence-cleaned'!G623,'[1]CAS-SMILES'!B:B,0),5)</f>
        <v>#N/A</v>
      </c>
    </row>
    <row r="624" spans="1:12">
      <c r="A624" s="9" t="s">
        <v>304</v>
      </c>
      <c r="B624" s="9" t="s">
        <v>286</v>
      </c>
      <c r="C624" s="3" t="s">
        <v>285</v>
      </c>
      <c r="D624" t="s">
        <v>1155</v>
      </c>
      <c r="E624" t="s">
        <v>1283</v>
      </c>
      <c r="F624" s="5">
        <v>2.2999999999999998</v>
      </c>
      <c r="G624" t="s">
        <v>1154</v>
      </c>
      <c r="J624" t="s">
        <v>0</v>
      </c>
      <c r="K624" t="e">
        <f>INDEX('[1]CAS-SMILES'!A:E,MATCH('constituents-presence-cleaned'!G624,'[1]CAS-SMILES'!B:B,0),4)</f>
        <v>#N/A</v>
      </c>
      <c r="L624" t="e">
        <f>INDEX('[1]CAS-SMILES'!A:E,MATCH('constituents-presence-cleaned'!G624,'[1]CAS-SMILES'!B:B,0),5)</f>
        <v>#N/A</v>
      </c>
    </row>
    <row r="625" spans="1:12">
      <c r="A625" s="9" t="s">
        <v>304</v>
      </c>
      <c r="B625" s="9" t="s">
        <v>286</v>
      </c>
      <c r="C625" s="3" t="s">
        <v>285</v>
      </c>
      <c r="D625" t="s">
        <v>1239</v>
      </c>
      <c r="E625" t="s">
        <v>1282</v>
      </c>
      <c r="F625" s="5">
        <v>1.72</v>
      </c>
      <c r="G625" t="s">
        <v>1237</v>
      </c>
      <c r="J625" t="s">
        <v>0</v>
      </c>
      <c r="K625" t="e">
        <f>INDEX('[1]CAS-SMILES'!A:E,MATCH('constituents-presence-cleaned'!G625,'[1]CAS-SMILES'!B:B,0),4)</f>
        <v>#N/A</v>
      </c>
      <c r="L625" t="e">
        <f>INDEX('[1]CAS-SMILES'!A:E,MATCH('constituents-presence-cleaned'!G625,'[1]CAS-SMILES'!B:B,0),5)</f>
        <v>#N/A</v>
      </c>
    </row>
    <row r="626" spans="1:12">
      <c r="A626" s="9" t="s">
        <v>304</v>
      </c>
      <c r="B626" s="9" t="s">
        <v>286</v>
      </c>
      <c r="C626" s="3" t="s">
        <v>285</v>
      </c>
      <c r="D626" t="s">
        <v>1236</v>
      </c>
      <c r="E626" t="s">
        <v>1281</v>
      </c>
      <c r="F626" s="5">
        <v>1.21</v>
      </c>
      <c r="G626" t="s">
        <v>1134</v>
      </c>
      <c r="J626" t="s">
        <v>0</v>
      </c>
      <c r="K626" t="e">
        <f>INDEX('[1]CAS-SMILES'!A:E,MATCH('constituents-presence-cleaned'!G626,'[1]CAS-SMILES'!B:B,0),4)</f>
        <v>#N/A</v>
      </c>
      <c r="L626" t="e">
        <f>INDEX('[1]CAS-SMILES'!A:E,MATCH('constituents-presence-cleaned'!G626,'[1]CAS-SMILES'!B:B,0),5)</f>
        <v>#N/A</v>
      </c>
    </row>
    <row r="627" spans="1:12">
      <c r="A627" s="9" t="s">
        <v>304</v>
      </c>
      <c r="B627" s="9" t="s">
        <v>286</v>
      </c>
      <c r="C627" s="3" t="s">
        <v>285</v>
      </c>
      <c r="D627" t="s">
        <v>1234</v>
      </c>
      <c r="E627" t="s">
        <v>1280</v>
      </c>
      <c r="F627" s="5">
        <v>2.88</v>
      </c>
      <c r="G627" t="s">
        <v>1232</v>
      </c>
      <c r="J627" t="s">
        <v>0</v>
      </c>
      <c r="K627" t="e">
        <f>INDEX('[1]CAS-SMILES'!A:E,MATCH('constituents-presence-cleaned'!G627,'[1]CAS-SMILES'!B:B,0),4)</f>
        <v>#N/A</v>
      </c>
      <c r="L627" t="e">
        <f>INDEX('[1]CAS-SMILES'!A:E,MATCH('constituents-presence-cleaned'!G627,'[1]CAS-SMILES'!B:B,0),5)</f>
        <v>#N/A</v>
      </c>
    </row>
    <row r="628" spans="1:12">
      <c r="A628" s="9" t="s">
        <v>304</v>
      </c>
      <c r="B628" s="9" t="s">
        <v>286</v>
      </c>
      <c r="C628" s="3" t="s">
        <v>285</v>
      </c>
      <c r="D628" t="s">
        <v>1231</v>
      </c>
      <c r="E628" t="s">
        <v>1279</v>
      </c>
      <c r="F628" s="5">
        <v>2.75</v>
      </c>
      <c r="G628" t="s">
        <v>1229</v>
      </c>
      <c r="J628" t="s">
        <v>0</v>
      </c>
      <c r="K628" t="e">
        <f>INDEX('[1]CAS-SMILES'!A:E,MATCH('constituents-presence-cleaned'!G628,'[1]CAS-SMILES'!B:B,0),4)</f>
        <v>#N/A</v>
      </c>
      <c r="L628" t="e">
        <f>INDEX('[1]CAS-SMILES'!A:E,MATCH('constituents-presence-cleaned'!G628,'[1]CAS-SMILES'!B:B,0),5)</f>
        <v>#N/A</v>
      </c>
    </row>
    <row r="629" spans="1:12">
      <c r="A629" s="9" t="s">
        <v>304</v>
      </c>
      <c r="B629" s="9" t="s">
        <v>286</v>
      </c>
      <c r="C629" s="3" t="s">
        <v>285</v>
      </c>
      <c r="D629" t="s">
        <v>1228</v>
      </c>
      <c r="E629" t="s">
        <v>1278</v>
      </c>
      <c r="F629" s="5">
        <v>1.85</v>
      </c>
      <c r="G629" t="s">
        <v>1226</v>
      </c>
      <c r="J629" t="s">
        <v>0</v>
      </c>
      <c r="K629" t="e">
        <f>INDEX('[1]CAS-SMILES'!A:E,MATCH('constituents-presence-cleaned'!G629,'[1]CAS-SMILES'!B:B,0),4)</f>
        <v>#N/A</v>
      </c>
      <c r="L629" t="e">
        <f>INDEX('[1]CAS-SMILES'!A:E,MATCH('constituents-presence-cleaned'!G629,'[1]CAS-SMILES'!B:B,0),5)</f>
        <v>#N/A</v>
      </c>
    </row>
    <row r="630" spans="1:12">
      <c r="A630" s="9" t="s">
        <v>304</v>
      </c>
      <c r="B630" s="9" t="s">
        <v>286</v>
      </c>
      <c r="C630" s="3" t="s">
        <v>285</v>
      </c>
      <c r="D630" t="s">
        <v>1225</v>
      </c>
      <c r="E630" t="s">
        <v>1277</v>
      </c>
      <c r="F630" s="5">
        <v>1.84</v>
      </c>
      <c r="G630" s="15" t="s">
        <v>1223</v>
      </c>
      <c r="J630" t="s">
        <v>0</v>
      </c>
      <c r="K630" t="e">
        <f>INDEX('[1]CAS-SMILES'!A:E,MATCH('constituents-presence-cleaned'!G630,'[1]CAS-SMILES'!B:B,0),4)</f>
        <v>#N/A</v>
      </c>
      <c r="L630" t="e">
        <f>INDEX('[1]CAS-SMILES'!A:E,MATCH('constituents-presence-cleaned'!G630,'[1]CAS-SMILES'!B:B,0),5)</f>
        <v>#N/A</v>
      </c>
    </row>
    <row r="631" spans="1:12">
      <c r="A631" s="9" t="s">
        <v>304</v>
      </c>
      <c r="B631" s="9" t="s">
        <v>286</v>
      </c>
      <c r="C631" s="3" t="s">
        <v>285</v>
      </c>
      <c r="D631" t="s">
        <v>1222</v>
      </c>
      <c r="E631" t="s">
        <v>1276</v>
      </c>
      <c r="F631" s="5">
        <v>1.03</v>
      </c>
      <c r="G631" t="s">
        <v>1220</v>
      </c>
      <c r="J631" t="s">
        <v>0</v>
      </c>
      <c r="K631" t="e">
        <f>INDEX('[1]CAS-SMILES'!A:E,MATCH('constituents-presence-cleaned'!G631,'[1]CAS-SMILES'!B:B,0),4)</f>
        <v>#N/A</v>
      </c>
      <c r="L631" t="e">
        <f>INDEX('[1]CAS-SMILES'!A:E,MATCH('constituents-presence-cleaned'!G631,'[1]CAS-SMILES'!B:B,0),5)</f>
        <v>#N/A</v>
      </c>
    </row>
    <row r="632" spans="1:12">
      <c r="A632" s="9" t="s">
        <v>304</v>
      </c>
      <c r="B632" s="9" t="s">
        <v>286</v>
      </c>
      <c r="C632" s="3" t="s">
        <v>285</v>
      </c>
      <c r="D632" t="s">
        <v>1275</v>
      </c>
      <c r="E632" t="s">
        <v>1274</v>
      </c>
      <c r="F632" s="5">
        <v>1.31</v>
      </c>
      <c r="G632" t="s">
        <v>1273</v>
      </c>
      <c r="J632" t="s">
        <v>0</v>
      </c>
      <c r="K632" t="e">
        <f>INDEX('[1]CAS-SMILES'!A:E,MATCH('constituents-presence-cleaned'!G632,'[1]CAS-SMILES'!B:B,0),4)</f>
        <v>#N/A</v>
      </c>
      <c r="L632" t="e">
        <f>INDEX('[1]CAS-SMILES'!A:E,MATCH('constituents-presence-cleaned'!G632,'[1]CAS-SMILES'!B:B,0),5)</f>
        <v>#N/A</v>
      </c>
    </row>
    <row r="633" spans="1:12">
      <c r="A633" s="9" t="s">
        <v>304</v>
      </c>
      <c r="B633" s="9" t="s">
        <v>286</v>
      </c>
      <c r="C633" s="3" t="s">
        <v>285</v>
      </c>
      <c r="D633" t="s">
        <v>1219</v>
      </c>
      <c r="E633" t="s">
        <v>1272</v>
      </c>
      <c r="F633" s="5">
        <v>1.43</v>
      </c>
      <c r="G633" s="7" t="s">
        <v>1217</v>
      </c>
      <c r="J633" t="s">
        <v>0</v>
      </c>
      <c r="K633" t="e">
        <f>INDEX('[1]CAS-SMILES'!A:E,MATCH('constituents-presence-cleaned'!G633,'[1]CAS-SMILES'!B:B,0),4)</f>
        <v>#N/A</v>
      </c>
      <c r="L633" t="e">
        <f>INDEX('[1]CAS-SMILES'!A:E,MATCH('constituents-presence-cleaned'!G633,'[1]CAS-SMILES'!B:B,0),5)</f>
        <v>#N/A</v>
      </c>
    </row>
    <row r="634" spans="1:12">
      <c r="A634" s="9" t="s">
        <v>304</v>
      </c>
      <c r="B634" s="9" t="s">
        <v>286</v>
      </c>
      <c r="C634" s="3" t="s">
        <v>285</v>
      </c>
      <c r="D634" t="s">
        <v>1208</v>
      </c>
      <c r="E634" t="s">
        <v>1271</v>
      </c>
      <c r="F634" s="5">
        <v>0.88</v>
      </c>
      <c r="G634" t="s">
        <v>1206</v>
      </c>
      <c r="J634" t="s">
        <v>0</v>
      </c>
      <c r="K634" t="e">
        <f>INDEX('[1]CAS-SMILES'!A:E,MATCH('constituents-presence-cleaned'!G634,'[1]CAS-SMILES'!B:B,0),4)</f>
        <v>#N/A</v>
      </c>
      <c r="L634" t="e">
        <f>INDEX('[1]CAS-SMILES'!A:E,MATCH('constituents-presence-cleaned'!G634,'[1]CAS-SMILES'!B:B,0),5)</f>
        <v>#N/A</v>
      </c>
    </row>
    <row r="635" spans="1:12">
      <c r="A635" s="9" t="s">
        <v>1210</v>
      </c>
      <c r="B635" s="9" t="s">
        <v>1209</v>
      </c>
      <c r="C635" s="3" t="s">
        <v>285</v>
      </c>
      <c r="D635" t="s">
        <v>901</v>
      </c>
      <c r="E635" t="s">
        <v>1270</v>
      </c>
      <c r="F635" s="5">
        <v>0.93</v>
      </c>
      <c r="G635" t="s">
        <v>900</v>
      </c>
      <c r="J635" t="s">
        <v>0</v>
      </c>
      <c r="K635" t="e">
        <f>INDEX('[1]CAS-SMILES'!A:E,MATCH('constituents-presence-cleaned'!G635,'[1]CAS-SMILES'!B:B,0),4)</f>
        <v>#N/A</v>
      </c>
      <c r="L635" t="e">
        <f>INDEX('[1]CAS-SMILES'!A:E,MATCH('constituents-presence-cleaned'!G635,'[1]CAS-SMILES'!B:B,0),5)</f>
        <v>#N/A</v>
      </c>
    </row>
    <row r="636" spans="1:12">
      <c r="A636" s="9" t="s">
        <v>1210</v>
      </c>
      <c r="B636" s="9" t="s">
        <v>1209</v>
      </c>
      <c r="C636" s="3" t="s">
        <v>285</v>
      </c>
      <c r="D636" t="s">
        <v>1205</v>
      </c>
      <c r="E636" t="s">
        <v>1269</v>
      </c>
      <c r="F636" s="5">
        <v>3.6</v>
      </c>
      <c r="G636" s="7" t="s">
        <v>944</v>
      </c>
      <c r="J636" t="s">
        <v>0</v>
      </c>
      <c r="K636" t="e">
        <f>INDEX('[1]CAS-SMILES'!A:E,MATCH('constituents-presence-cleaned'!G636,'[1]CAS-SMILES'!B:B,0),4)</f>
        <v>#N/A</v>
      </c>
      <c r="L636" t="e">
        <f>INDEX('[1]CAS-SMILES'!A:E,MATCH('constituents-presence-cleaned'!G636,'[1]CAS-SMILES'!B:B,0),5)</f>
        <v>#N/A</v>
      </c>
    </row>
    <row r="637" spans="1:12">
      <c r="A637" s="9" t="s">
        <v>1210</v>
      </c>
      <c r="B637" s="9" t="s">
        <v>1209</v>
      </c>
      <c r="C637" s="3" t="s">
        <v>285</v>
      </c>
      <c r="D637" t="s">
        <v>1204</v>
      </c>
      <c r="E637" t="s">
        <v>1268</v>
      </c>
      <c r="F637" s="5">
        <v>3.29</v>
      </c>
      <c r="G637" s="7" t="s">
        <v>1130</v>
      </c>
      <c r="J637" t="s">
        <v>0</v>
      </c>
      <c r="K637" t="e">
        <f>INDEX('[1]CAS-SMILES'!A:E,MATCH('constituents-presence-cleaned'!G637,'[1]CAS-SMILES'!B:B,0),4)</f>
        <v>#N/A</v>
      </c>
      <c r="L637" t="e">
        <f>INDEX('[1]CAS-SMILES'!A:E,MATCH('constituents-presence-cleaned'!G637,'[1]CAS-SMILES'!B:B,0),5)</f>
        <v>#N/A</v>
      </c>
    </row>
    <row r="638" spans="1:12">
      <c r="A638" s="9" t="s">
        <v>1210</v>
      </c>
      <c r="B638" s="9" t="s">
        <v>1209</v>
      </c>
      <c r="C638" s="3" t="s">
        <v>285</v>
      </c>
      <c r="D638" t="s">
        <v>1151</v>
      </c>
      <c r="E638" t="s">
        <v>1267</v>
      </c>
      <c r="F638" s="5">
        <v>2.2000000000000002</v>
      </c>
      <c r="G638" t="s">
        <v>1126</v>
      </c>
      <c r="J638" t="s">
        <v>0</v>
      </c>
      <c r="K638" t="e">
        <f>INDEX('[1]CAS-SMILES'!A:E,MATCH('constituents-presence-cleaned'!G638,'[1]CAS-SMILES'!B:B,0),4)</f>
        <v>#N/A</v>
      </c>
      <c r="L638" t="e">
        <f>INDEX('[1]CAS-SMILES'!A:E,MATCH('constituents-presence-cleaned'!G638,'[1]CAS-SMILES'!B:B,0),5)</f>
        <v>#N/A</v>
      </c>
    </row>
    <row r="639" spans="1:12">
      <c r="A639" s="9" t="s">
        <v>1210</v>
      </c>
      <c r="B639" s="9" t="s">
        <v>1209</v>
      </c>
      <c r="C639" s="3" t="s">
        <v>285</v>
      </c>
      <c r="D639" t="s">
        <v>1142</v>
      </c>
      <c r="E639" t="s">
        <v>1266</v>
      </c>
      <c r="F639" s="5">
        <v>1.53</v>
      </c>
      <c r="G639" s="7" t="s">
        <v>1126</v>
      </c>
      <c r="J639" t="s">
        <v>0</v>
      </c>
      <c r="K639" t="e">
        <f>INDEX('[1]CAS-SMILES'!A:E,MATCH('constituents-presence-cleaned'!G639,'[1]CAS-SMILES'!B:B,0),4)</f>
        <v>#N/A</v>
      </c>
      <c r="L639" t="e">
        <f>INDEX('[1]CAS-SMILES'!A:E,MATCH('constituents-presence-cleaned'!G639,'[1]CAS-SMILES'!B:B,0),5)</f>
        <v>#N/A</v>
      </c>
    </row>
    <row r="640" spans="1:12">
      <c r="A640" s="9" t="s">
        <v>1210</v>
      </c>
      <c r="B640" s="9" t="s">
        <v>1209</v>
      </c>
      <c r="C640" s="3" t="s">
        <v>285</v>
      </c>
      <c r="D640" t="s">
        <v>1196</v>
      </c>
      <c r="E640" t="s">
        <v>1265</v>
      </c>
      <c r="F640" s="5">
        <v>1.04</v>
      </c>
      <c r="G640" s="7" t="s">
        <v>1194</v>
      </c>
      <c r="J640" t="s">
        <v>0</v>
      </c>
      <c r="K640" t="e">
        <f>INDEX('[1]CAS-SMILES'!A:E,MATCH('constituents-presence-cleaned'!G640,'[1]CAS-SMILES'!B:B,0),4)</f>
        <v>#N/A</v>
      </c>
      <c r="L640" t="e">
        <f>INDEX('[1]CAS-SMILES'!A:E,MATCH('constituents-presence-cleaned'!G640,'[1]CAS-SMILES'!B:B,0),5)</f>
        <v>#N/A</v>
      </c>
    </row>
    <row r="641" spans="1:12">
      <c r="A641" s="9" t="s">
        <v>1210</v>
      </c>
      <c r="B641" s="9" t="s">
        <v>1209</v>
      </c>
      <c r="C641" s="3" t="s">
        <v>285</v>
      </c>
      <c r="D641" t="s">
        <v>1146</v>
      </c>
      <c r="E641" t="s">
        <v>1264</v>
      </c>
      <c r="F641" s="5">
        <v>1.29</v>
      </c>
      <c r="G641" s="7" t="s">
        <v>1145</v>
      </c>
      <c r="J641" t="s">
        <v>0</v>
      </c>
      <c r="K641" t="e">
        <f>INDEX('[1]CAS-SMILES'!A:E,MATCH('constituents-presence-cleaned'!G641,'[1]CAS-SMILES'!B:B,0),4)</f>
        <v>#N/A</v>
      </c>
      <c r="L641" t="e">
        <f>INDEX('[1]CAS-SMILES'!A:E,MATCH('constituents-presence-cleaned'!G641,'[1]CAS-SMILES'!B:B,0),5)</f>
        <v>#N/A</v>
      </c>
    </row>
    <row r="642" spans="1:12">
      <c r="A642" s="9" t="s">
        <v>1210</v>
      </c>
      <c r="B642" s="9" t="s">
        <v>1209</v>
      </c>
      <c r="C642" s="3" t="s">
        <v>285</v>
      </c>
      <c r="D642" t="s">
        <v>1141</v>
      </c>
      <c r="E642" t="s">
        <v>1263</v>
      </c>
      <c r="F642" s="5">
        <v>1.29</v>
      </c>
      <c r="G642" t="s">
        <v>1140</v>
      </c>
      <c r="J642" t="s">
        <v>0</v>
      </c>
      <c r="K642" t="e">
        <f>INDEX('[1]CAS-SMILES'!A:E,MATCH('constituents-presence-cleaned'!G642,'[1]CAS-SMILES'!B:B,0),4)</f>
        <v>#N/A</v>
      </c>
      <c r="L642" t="e">
        <f>INDEX('[1]CAS-SMILES'!A:E,MATCH('constituents-presence-cleaned'!G642,'[1]CAS-SMILES'!B:B,0),5)</f>
        <v>#N/A</v>
      </c>
    </row>
    <row r="643" spans="1:12">
      <c r="A643" s="9" t="s">
        <v>1210</v>
      </c>
      <c r="B643" s="9" t="s">
        <v>1209</v>
      </c>
      <c r="C643" s="3" t="s">
        <v>285</v>
      </c>
      <c r="D643" t="s">
        <v>1139</v>
      </c>
      <c r="E643" t="s">
        <v>1262</v>
      </c>
      <c r="F643" s="5">
        <v>0.99</v>
      </c>
      <c r="G643" t="s">
        <v>1138</v>
      </c>
      <c r="J643" t="s">
        <v>0</v>
      </c>
      <c r="K643" t="e">
        <f>INDEX('[1]CAS-SMILES'!A:E,MATCH('constituents-presence-cleaned'!G643,'[1]CAS-SMILES'!B:B,0),4)</f>
        <v>#N/A</v>
      </c>
      <c r="L643" t="e">
        <f>INDEX('[1]CAS-SMILES'!A:E,MATCH('constituents-presence-cleaned'!G643,'[1]CAS-SMILES'!B:B,0),5)</f>
        <v>#N/A</v>
      </c>
    </row>
    <row r="644" spans="1:12">
      <c r="A644" s="9" t="s">
        <v>1210</v>
      </c>
      <c r="B644" s="9" t="s">
        <v>1209</v>
      </c>
      <c r="C644" s="3" t="s">
        <v>285</v>
      </c>
      <c r="D644" t="s">
        <v>1137</v>
      </c>
      <c r="E644" t="s">
        <v>1261</v>
      </c>
      <c r="F644" s="1">
        <f t="shared" ref="F644:F673" si="4">H644/10000</f>
        <v>2.3799999999999999E-5</v>
      </c>
      <c r="G644" t="s">
        <v>1136</v>
      </c>
      <c r="H644">
        <v>0.23799999999999999</v>
      </c>
      <c r="J644" t="s">
        <v>0</v>
      </c>
      <c r="K644" t="e">
        <f>INDEX('[1]CAS-SMILES'!A:E,MATCH('constituents-presence-cleaned'!G644,'[1]CAS-SMILES'!B:B,0),4)</f>
        <v>#N/A</v>
      </c>
      <c r="L644" t="e">
        <f>INDEX('[1]CAS-SMILES'!A:E,MATCH('constituents-presence-cleaned'!G644,'[1]CAS-SMILES'!B:B,0),5)</f>
        <v>#N/A</v>
      </c>
    </row>
    <row r="645" spans="1:12">
      <c r="A645" s="9" t="s">
        <v>1210</v>
      </c>
      <c r="B645" s="9" t="s">
        <v>1209</v>
      </c>
      <c r="C645" s="3" t="s">
        <v>285</v>
      </c>
      <c r="D645" t="s">
        <v>1260</v>
      </c>
      <c r="E645" t="s">
        <v>1259</v>
      </c>
      <c r="F645" s="1">
        <f t="shared" si="4"/>
        <v>6.86E-5</v>
      </c>
      <c r="G645" t="s">
        <v>1258</v>
      </c>
      <c r="H645">
        <v>0.68600000000000005</v>
      </c>
      <c r="J645" t="s">
        <v>0</v>
      </c>
      <c r="K645" t="e">
        <f>INDEX('[1]CAS-SMILES'!A:E,MATCH('constituents-presence-cleaned'!G645,'[1]CAS-SMILES'!B:B,0),4)</f>
        <v>#N/A</v>
      </c>
      <c r="L645" t="e">
        <f>INDEX('[1]CAS-SMILES'!A:E,MATCH('constituents-presence-cleaned'!G645,'[1]CAS-SMILES'!B:B,0),5)</f>
        <v>#N/A</v>
      </c>
    </row>
    <row r="646" spans="1:12">
      <c r="A646" s="9" t="s">
        <v>1210</v>
      </c>
      <c r="B646" s="9" t="s">
        <v>1209</v>
      </c>
      <c r="C646" s="3" t="s">
        <v>285</v>
      </c>
      <c r="D646" t="s">
        <v>1257</v>
      </c>
      <c r="E646" t="s">
        <v>1256</v>
      </c>
      <c r="F646" s="1">
        <f t="shared" si="4"/>
        <v>1.5999999999999999E-6</v>
      </c>
      <c r="G646" t="s">
        <v>1255</v>
      </c>
      <c r="H646">
        <v>1.6E-2</v>
      </c>
      <c r="J646" t="s">
        <v>0</v>
      </c>
      <c r="K646" t="e">
        <f>INDEX('[1]CAS-SMILES'!A:E,MATCH('constituents-presence-cleaned'!G646,'[1]CAS-SMILES'!B:B,0),4)</f>
        <v>#N/A</v>
      </c>
      <c r="L646" t="e">
        <f>INDEX('[1]CAS-SMILES'!A:E,MATCH('constituents-presence-cleaned'!G646,'[1]CAS-SMILES'!B:B,0),5)</f>
        <v>#N/A</v>
      </c>
    </row>
    <row r="647" spans="1:12">
      <c r="A647" s="9" t="s">
        <v>1210</v>
      </c>
      <c r="B647" s="9" t="s">
        <v>1209</v>
      </c>
      <c r="C647" s="3" t="s">
        <v>285</v>
      </c>
      <c r="D647" t="s">
        <v>1254</v>
      </c>
      <c r="E647" t="s">
        <v>1212</v>
      </c>
      <c r="F647" s="1">
        <f t="shared" si="4"/>
        <v>9.9999999999999995E-7</v>
      </c>
      <c r="G647" t="s">
        <v>1253</v>
      </c>
      <c r="H647">
        <v>0.01</v>
      </c>
      <c r="J647" t="s">
        <v>0</v>
      </c>
      <c r="K647" t="e">
        <f>INDEX('[1]CAS-SMILES'!A:E,MATCH('constituents-presence-cleaned'!G647,'[1]CAS-SMILES'!B:B,0),4)</f>
        <v>#N/A</v>
      </c>
      <c r="L647" t="e">
        <f>INDEX('[1]CAS-SMILES'!A:E,MATCH('constituents-presence-cleaned'!G647,'[1]CAS-SMILES'!B:B,0),5)</f>
        <v>#N/A</v>
      </c>
    </row>
    <row r="648" spans="1:12">
      <c r="A648" s="9" t="s">
        <v>1210</v>
      </c>
      <c r="B648" s="9" t="s">
        <v>1209</v>
      </c>
      <c r="C648" s="3" t="s">
        <v>285</v>
      </c>
      <c r="D648" t="s">
        <v>1252</v>
      </c>
      <c r="E648" t="s">
        <v>1251</v>
      </c>
      <c r="F648" s="1">
        <f t="shared" si="4"/>
        <v>2.2200000000000001E-5</v>
      </c>
      <c r="G648" t="s">
        <v>1156</v>
      </c>
      <c r="H648">
        <v>0.222</v>
      </c>
      <c r="J648" t="s">
        <v>0</v>
      </c>
      <c r="K648" t="e">
        <f>INDEX('[1]CAS-SMILES'!A:E,MATCH('constituents-presence-cleaned'!G648,'[1]CAS-SMILES'!B:B,0),4)</f>
        <v>#N/A</v>
      </c>
      <c r="L648" t="e">
        <f>INDEX('[1]CAS-SMILES'!A:E,MATCH('constituents-presence-cleaned'!G648,'[1]CAS-SMILES'!B:B,0),5)</f>
        <v>#N/A</v>
      </c>
    </row>
    <row r="649" spans="1:12">
      <c r="A649" s="9" t="s">
        <v>1210</v>
      </c>
      <c r="B649" s="9" t="s">
        <v>1209</v>
      </c>
      <c r="C649" s="3" t="s">
        <v>285</v>
      </c>
      <c r="D649" t="s">
        <v>1250</v>
      </c>
      <c r="E649" t="s">
        <v>1249</v>
      </c>
      <c r="F649" s="1">
        <f t="shared" si="4"/>
        <v>1.2579999999999999E-4</v>
      </c>
      <c r="G649" t="s">
        <v>1248</v>
      </c>
      <c r="H649">
        <v>1.258</v>
      </c>
      <c r="J649" t="s">
        <v>0</v>
      </c>
      <c r="K649" t="e">
        <f>INDEX('[1]CAS-SMILES'!A:E,MATCH('constituents-presence-cleaned'!G649,'[1]CAS-SMILES'!B:B,0),4)</f>
        <v>#N/A</v>
      </c>
      <c r="L649" t="e">
        <f>INDEX('[1]CAS-SMILES'!A:E,MATCH('constituents-presence-cleaned'!G649,'[1]CAS-SMILES'!B:B,0),5)</f>
        <v>#N/A</v>
      </c>
    </row>
    <row r="650" spans="1:12">
      <c r="A650" s="9" t="s">
        <v>1210</v>
      </c>
      <c r="B650" s="9" t="s">
        <v>1209</v>
      </c>
      <c r="C650" s="3" t="s">
        <v>285</v>
      </c>
      <c r="D650" t="s">
        <v>1159</v>
      </c>
      <c r="E650" t="s">
        <v>1247</v>
      </c>
      <c r="F650" s="1">
        <f t="shared" si="4"/>
        <v>1.0509999999999999E-4</v>
      </c>
      <c r="G650" t="s">
        <v>1158</v>
      </c>
      <c r="H650">
        <v>1.0509999999999999</v>
      </c>
      <c r="J650" t="s">
        <v>0</v>
      </c>
      <c r="K650" t="e">
        <f>INDEX('[1]CAS-SMILES'!A:E,MATCH('constituents-presence-cleaned'!G650,'[1]CAS-SMILES'!B:B,0),4)</f>
        <v>#N/A</v>
      </c>
      <c r="L650" t="e">
        <f>INDEX('[1]CAS-SMILES'!A:E,MATCH('constituents-presence-cleaned'!G650,'[1]CAS-SMILES'!B:B,0),5)</f>
        <v>#N/A</v>
      </c>
    </row>
    <row r="651" spans="1:12">
      <c r="A651" s="9" t="s">
        <v>1210</v>
      </c>
      <c r="B651" s="9" t="s">
        <v>1209</v>
      </c>
      <c r="C651" s="3" t="s">
        <v>285</v>
      </c>
      <c r="D651" t="s">
        <v>1246</v>
      </c>
      <c r="E651" t="s">
        <v>1245</v>
      </c>
      <c r="F651" s="1">
        <f t="shared" si="4"/>
        <v>5.6899999999999994E-5</v>
      </c>
      <c r="G651" t="s">
        <v>1244</v>
      </c>
      <c r="H651">
        <v>0.56899999999999995</v>
      </c>
      <c r="J651" t="s">
        <v>0</v>
      </c>
      <c r="K651" t="e">
        <f>INDEX('[1]CAS-SMILES'!A:E,MATCH('constituents-presence-cleaned'!G651,'[1]CAS-SMILES'!B:B,0),4)</f>
        <v>#N/A</v>
      </c>
      <c r="L651" t="e">
        <f>INDEX('[1]CAS-SMILES'!A:E,MATCH('constituents-presence-cleaned'!G651,'[1]CAS-SMILES'!B:B,0),5)</f>
        <v>#N/A</v>
      </c>
    </row>
    <row r="652" spans="1:12">
      <c r="A652" s="9" t="s">
        <v>1210</v>
      </c>
      <c r="B652" s="9" t="s">
        <v>1209</v>
      </c>
      <c r="C652" s="3" t="s">
        <v>285</v>
      </c>
      <c r="D652" t="s">
        <v>1243</v>
      </c>
      <c r="E652" t="s">
        <v>1242</v>
      </c>
      <c r="F652" s="1">
        <f t="shared" si="4"/>
        <v>5.7000000000000005E-6</v>
      </c>
      <c r="G652" t="s">
        <v>1241</v>
      </c>
      <c r="H652">
        <v>5.7000000000000002E-2</v>
      </c>
      <c r="J652" t="s">
        <v>0</v>
      </c>
      <c r="K652" t="e">
        <f>INDEX('[1]CAS-SMILES'!A:E,MATCH('constituents-presence-cleaned'!G652,'[1]CAS-SMILES'!B:B,0),4)</f>
        <v>#N/A</v>
      </c>
      <c r="L652" t="e">
        <f>INDEX('[1]CAS-SMILES'!A:E,MATCH('constituents-presence-cleaned'!G652,'[1]CAS-SMILES'!B:B,0),5)</f>
        <v>#N/A</v>
      </c>
    </row>
    <row r="653" spans="1:12">
      <c r="A653" s="9" t="s">
        <v>1210</v>
      </c>
      <c r="B653" s="9" t="s">
        <v>1209</v>
      </c>
      <c r="C653" s="3" t="s">
        <v>285</v>
      </c>
      <c r="D653" t="s">
        <v>1155</v>
      </c>
      <c r="E653" t="s">
        <v>1240</v>
      </c>
      <c r="F653" s="1">
        <f t="shared" si="4"/>
        <v>1.0000000000000001E-5</v>
      </c>
      <c r="G653" t="s">
        <v>1154</v>
      </c>
      <c r="H653">
        <v>0.1</v>
      </c>
      <c r="J653" t="s">
        <v>0</v>
      </c>
      <c r="K653" t="e">
        <f>INDEX('[1]CAS-SMILES'!A:E,MATCH('constituents-presence-cleaned'!G653,'[1]CAS-SMILES'!B:B,0),4)</f>
        <v>#N/A</v>
      </c>
      <c r="L653" t="e">
        <f>INDEX('[1]CAS-SMILES'!A:E,MATCH('constituents-presence-cleaned'!G653,'[1]CAS-SMILES'!B:B,0),5)</f>
        <v>#N/A</v>
      </c>
    </row>
    <row r="654" spans="1:12">
      <c r="A654" s="9" t="s">
        <v>1210</v>
      </c>
      <c r="B654" s="9" t="s">
        <v>1209</v>
      </c>
      <c r="C654" s="3" t="s">
        <v>285</v>
      </c>
      <c r="D654" t="s">
        <v>1239</v>
      </c>
      <c r="E654" t="s">
        <v>1238</v>
      </c>
      <c r="F654" s="1">
        <f t="shared" si="4"/>
        <v>1.66E-4</v>
      </c>
      <c r="G654" t="s">
        <v>1237</v>
      </c>
      <c r="H654">
        <v>1.66</v>
      </c>
      <c r="J654" t="s">
        <v>0</v>
      </c>
      <c r="K654" t="e">
        <f>INDEX('[1]CAS-SMILES'!A:E,MATCH('constituents-presence-cleaned'!G654,'[1]CAS-SMILES'!B:B,0),4)</f>
        <v>#N/A</v>
      </c>
      <c r="L654" t="e">
        <f>INDEX('[1]CAS-SMILES'!A:E,MATCH('constituents-presence-cleaned'!G654,'[1]CAS-SMILES'!B:B,0),5)</f>
        <v>#N/A</v>
      </c>
    </row>
    <row r="655" spans="1:12">
      <c r="A655" s="9" t="s">
        <v>1210</v>
      </c>
      <c r="B655" s="9" t="s">
        <v>1209</v>
      </c>
      <c r="C655" s="3" t="s">
        <v>285</v>
      </c>
      <c r="D655" t="s">
        <v>1236</v>
      </c>
      <c r="E655" t="s">
        <v>1235</v>
      </c>
      <c r="F655" s="1">
        <f t="shared" si="4"/>
        <v>2.4700000000000001E-5</v>
      </c>
      <c r="G655" t="s">
        <v>1134</v>
      </c>
      <c r="H655">
        <v>0.247</v>
      </c>
      <c r="J655" t="s">
        <v>0</v>
      </c>
      <c r="K655" t="e">
        <f>INDEX('[1]CAS-SMILES'!A:E,MATCH('constituents-presence-cleaned'!G655,'[1]CAS-SMILES'!B:B,0),4)</f>
        <v>#N/A</v>
      </c>
      <c r="L655" t="e">
        <f>INDEX('[1]CAS-SMILES'!A:E,MATCH('constituents-presence-cleaned'!G655,'[1]CAS-SMILES'!B:B,0),5)</f>
        <v>#N/A</v>
      </c>
    </row>
    <row r="656" spans="1:12">
      <c r="A656" s="9" t="s">
        <v>1210</v>
      </c>
      <c r="B656" s="9" t="s">
        <v>1209</v>
      </c>
      <c r="C656" s="3" t="s">
        <v>285</v>
      </c>
      <c r="D656" t="s">
        <v>1234</v>
      </c>
      <c r="E656" t="s">
        <v>1233</v>
      </c>
      <c r="F656" s="1">
        <f t="shared" si="4"/>
        <v>2.1399999999999998E-5</v>
      </c>
      <c r="G656" t="s">
        <v>1232</v>
      </c>
      <c r="H656">
        <v>0.214</v>
      </c>
      <c r="J656" t="s">
        <v>0</v>
      </c>
      <c r="K656" t="e">
        <f>INDEX('[1]CAS-SMILES'!A:E,MATCH('constituents-presence-cleaned'!G656,'[1]CAS-SMILES'!B:B,0),4)</f>
        <v>#N/A</v>
      </c>
      <c r="L656" t="e">
        <f>INDEX('[1]CAS-SMILES'!A:E,MATCH('constituents-presence-cleaned'!G656,'[1]CAS-SMILES'!B:B,0),5)</f>
        <v>#N/A</v>
      </c>
    </row>
    <row r="657" spans="1:12">
      <c r="A657" s="9" t="s">
        <v>1210</v>
      </c>
      <c r="B657" s="9" t="s">
        <v>1209</v>
      </c>
      <c r="C657" s="3" t="s">
        <v>285</v>
      </c>
      <c r="D657" t="s">
        <v>1231</v>
      </c>
      <c r="E657" t="s">
        <v>1230</v>
      </c>
      <c r="F657" s="1">
        <f t="shared" si="4"/>
        <v>7.6000000000000001E-6</v>
      </c>
      <c r="G657" t="s">
        <v>1229</v>
      </c>
      <c r="H657">
        <v>7.5999999999999998E-2</v>
      </c>
      <c r="J657" t="s">
        <v>0</v>
      </c>
      <c r="K657" t="e">
        <f>INDEX('[1]CAS-SMILES'!A:E,MATCH('constituents-presence-cleaned'!G657,'[1]CAS-SMILES'!B:B,0),4)</f>
        <v>#N/A</v>
      </c>
      <c r="L657" t="e">
        <f>INDEX('[1]CAS-SMILES'!A:E,MATCH('constituents-presence-cleaned'!G657,'[1]CAS-SMILES'!B:B,0),5)</f>
        <v>#N/A</v>
      </c>
    </row>
    <row r="658" spans="1:12">
      <c r="A658" s="9" t="s">
        <v>1210</v>
      </c>
      <c r="B658" s="9" t="s">
        <v>1209</v>
      </c>
      <c r="C658" s="3" t="s">
        <v>285</v>
      </c>
      <c r="D658" t="s">
        <v>1228</v>
      </c>
      <c r="E658" t="s">
        <v>1227</v>
      </c>
      <c r="F658" s="1">
        <f t="shared" si="4"/>
        <v>4.2000000000000004E-6</v>
      </c>
      <c r="G658" t="s">
        <v>1226</v>
      </c>
      <c r="H658">
        <v>4.2000000000000003E-2</v>
      </c>
      <c r="J658" t="s">
        <v>0</v>
      </c>
      <c r="K658" t="e">
        <f>INDEX('[1]CAS-SMILES'!A:E,MATCH('constituents-presence-cleaned'!G658,'[1]CAS-SMILES'!B:B,0),4)</f>
        <v>#N/A</v>
      </c>
      <c r="L658" t="e">
        <f>INDEX('[1]CAS-SMILES'!A:E,MATCH('constituents-presence-cleaned'!G658,'[1]CAS-SMILES'!B:B,0),5)</f>
        <v>#N/A</v>
      </c>
    </row>
    <row r="659" spans="1:12">
      <c r="A659" s="9" t="s">
        <v>1210</v>
      </c>
      <c r="B659" s="9" t="s">
        <v>1209</v>
      </c>
      <c r="C659" s="3" t="s">
        <v>285</v>
      </c>
      <c r="D659" t="s">
        <v>1225</v>
      </c>
      <c r="E659" t="s">
        <v>1224</v>
      </c>
      <c r="F659" s="1">
        <f t="shared" si="4"/>
        <v>6.9599999999999998E-5</v>
      </c>
      <c r="G659" t="s">
        <v>1223</v>
      </c>
      <c r="H659">
        <v>0.69599999999999995</v>
      </c>
      <c r="J659" t="s">
        <v>0</v>
      </c>
      <c r="K659" t="e">
        <f>INDEX('[1]CAS-SMILES'!A:E,MATCH('constituents-presence-cleaned'!G659,'[1]CAS-SMILES'!B:B,0),4)</f>
        <v>#N/A</v>
      </c>
      <c r="L659" t="e">
        <f>INDEX('[1]CAS-SMILES'!A:E,MATCH('constituents-presence-cleaned'!G659,'[1]CAS-SMILES'!B:B,0),5)</f>
        <v>#N/A</v>
      </c>
    </row>
    <row r="660" spans="1:12">
      <c r="A660" s="9" t="s">
        <v>1210</v>
      </c>
      <c r="B660" s="9" t="s">
        <v>1209</v>
      </c>
      <c r="C660" s="3" t="s">
        <v>285</v>
      </c>
      <c r="D660" t="s">
        <v>1222</v>
      </c>
      <c r="E660" t="s">
        <v>1221</v>
      </c>
      <c r="F660" s="1">
        <f t="shared" si="4"/>
        <v>3.4000000000000001E-6</v>
      </c>
      <c r="G660" t="s">
        <v>1220</v>
      </c>
      <c r="H660">
        <v>3.4000000000000002E-2</v>
      </c>
      <c r="J660" t="s">
        <v>0</v>
      </c>
      <c r="K660" t="e">
        <f>INDEX('[1]CAS-SMILES'!A:E,MATCH('constituents-presence-cleaned'!G660,'[1]CAS-SMILES'!B:B,0),4)</f>
        <v>#N/A</v>
      </c>
      <c r="L660" t="e">
        <f>INDEX('[1]CAS-SMILES'!A:E,MATCH('constituents-presence-cleaned'!G660,'[1]CAS-SMILES'!B:B,0),5)</f>
        <v>#N/A</v>
      </c>
    </row>
    <row r="661" spans="1:12">
      <c r="A661" s="9" t="s">
        <v>1210</v>
      </c>
      <c r="B661" s="9" t="s">
        <v>1209</v>
      </c>
      <c r="C661" s="3" t="s">
        <v>285</v>
      </c>
      <c r="D661" t="s">
        <v>1219</v>
      </c>
      <c r="E661" t="s">
        <v>1218</v>
      </c>
      <c r="F661" s="1">
        <f t="shared" si="4"/>
        <v>3.3000000000000003E-5</v>
      </c>
      <c r="G661" t="s">
        <v>1217</v>
      </c>
      <c r="H661">
        <v>0.33</v>
      </c>
      <c r="J661" t="s">
        <v>0</v>
      </c>
      <c r="K661" t="e">
        <f>INDEX('[1]CAS-SMILES'!A:E,MATCH('constituents-presence-cleaned'!G661,'[1]CAS-SMILES'!B:B,0),4)</f>
        <v>#N/A</v>
      </c>
      <c r="L661" t="e">
        <f>INDEX('[1]CAS-SMILES'!A:E,MATCH('constituents-presence-cleaned'!G661,'[1]CAS-SMILES'!B:B,0),5)</f>
        <v>#N/A</v>
      </c>
    </row>
    <row r="662" spans="1:12">
      <c r="A662" s="9" t="s">
        <v>1210</v>
      </c>
      <c r="B662" s="9" t="s">
        <v>1209</v>
      </c>
      <c r="C662" s="3" t="s">
        <v>285</v>
      </c>
      <c r="D662" t="s">
        <v>1216</v>
      </c>
      <c r="E662" t="s">
        <v>1215</v>
      </c>
      <c r="F662" s="1">
        <f t="shared" si="4"/>
        <v>8.9999999999999996E-7</v>
      </c>
      <c r="G662" t="s">
        <v>1214</v>
      </c>
      <c r="H662">
        <v>8.9999999999999993E-3</v>
      </c>
      <c r="J662" t="s">
        <v>0</v>
      </c>
      <c r="K662" t="e">
        <f>INDEX('[1]CAS-SMILES'!A:E,MATCH('constituents-presence-cleaned'!G662,'[1]CAS-SMILES'!B:B,0),4)</f>
        <v>#N/A</v>
      </c>
      <c r="L662" t="e">
        <f>INDEX('[1]CAS-SMILES'!A:E,MATCH('constituents-presence-cleaned'!G662,'[1]CAS-SMILES'!B:B,0),5)</f>
        <v>#N/A</v>
      </c>
    </row>
    <row r="663" spans="1:12">
      <c r="A663" s="9" t="s">
        <v>1210</v>
      </c>
      <c r="B663" s="9" t="s">
        <v>1209</v>
      </c>
      <c r="C663" s="3" t="s">
        <v>285</v>
      </c>
      <c r="D663" t="s">
        <v>1213</v>
      </c>
      <c r="E663" t="s">
        <v>1212</v>
      </c>
      <c r="F663" s="1">
        <f t="shared" si="4"/>
        <v>9.9999999999999995E-7</v>
      </c>
      <c r="G663" t="s">
        <v>1211</v>
      </c>
      <c r="H663">
        <v>0.01</v>
      </c>
      <c r="J663" t="s">
        <v>0</v>
      </c>
      <c r="K663" t="e">
        <f>INDEX('[1]CAS-SMILES'!A:E,MATCH('constituents-presence-cleaned'!G663,'[1]CAS-SMILES'!B:B,0),4)</f>
        <v>#N/A</v>
      </c>
      <c r="L663" t="e">
        <f>INDEX('[1]CAS-SMILES'!A:E,MATCH('constituents-presence-cleaned'!G663,'[1]CAS-SMILES'!B:B,0),5)</f>
        <v>#N/A</v>
      </c>
    </row>
    <row r="664" spans="1:12">
      <c r="A664" s="9" t="s">
        <v>1210</v>
      </c>
      <c r="B664" s="9" t="s">
        <v>1209</v>
      </c>
      <c r="C664" s="3" t="s">
        <v>285</v>
      </c>
      <c r="D664" t="s">
        <v>1208</v>
      </c>
      <c r="E664" t="s">
        <v>1207</v>
      </c>
      <c r="F664" s="1">
        <f t="shared" si="4"/>
        <v>1.95E-5</v>
      </c>
      <c r="G664" s="7" t="s">
        <v>1206</v>
      </c>
      <c r="H664">
        <v>0.19500000000000001</v>
      </c>
      <c r="J664" t="s">
        <v>0</v>
      </c>
      <c r="K664" t="e">
        <f>INDEX('[1]CAS-SMILES'!A:E,MATCH('constituents-presence-cleaned'!G664,'[1]CAS-SMILES'!B:B,0),4)</f>
        <v>#N/A</v>
      </c>
      <c r="L664" t="e">
        <f>INDEX('[1]CAS-SMILES'!A:E,MATCH('constituents-presence-cleaned'!G664,'[1]CAS-SMILES'!B:B,0),5)</f>
        <v>#N/A</v>
      </c>
    </row>
    <row r="665" spans="1:12">
      <c r="A665" s="9" t="s">
        <v>170</v>
      </c>
      <c r="B665" s="9" t="s">
        <v>144</v>
      </c>
      <c r="C665" s="3" t="s">
        <v>70</v>
      </c>
      <c r="D665" t="s">
        <v>901</v>
      </c>
      <c r="E665" t="s">
        <v>1203</v>
      </c>
      <c r="F665" s="1">
        <f t="shared" si="4"/>
        <v>0</v>
      </c>
      <c r="G665" s="7" t="s">
        <v>900</v>
      </c>
      <c r="J665" t="s">
        <v>0</v>
      </c>
      <c r="K665" t="e">
        <f>INDEX('[1]CAS-SMILES'!A:E,MATCH('constituents-presence-cleaned'!G665,'[1]CAS-SMILES'!B:B,0),4)</f>
        <v>#N/A</v>
      </c>
      <c r="L665" t="e">
        <f>INDEX('[1]CAS-SMILES'!A:E,MATCH('constituents-presence-cleaned'!G665,'[1]CAS-SMILES'!B:B,0),5)</f>
        <v>#N/A</v>
      </c>
    </row>
    <row r="666" spans="1:12">
      <c r="A666" s="9" t="s">
        <v>170</v>
      </c>
      <c r="B666" s="9" t="s">
        <v>144</v>
      </c>
      <c r="C666" s="3" t="s">
        <v>70</v>
      </c>
      <c r="D666" t="s">
        <v>1205</v>
      </c>
      <c r="E666" t="s">
        <v>1203</v>
      </c>
      <c r="F666" s="1">
        <f t="shared" si="4"/>
        <v>0</v>
      </c>
      <c r="G666" s="7" t="s">
        <v>944</v>
      </c>
      <c r="J666" t="s">
        <v>0</v>
      </c>
      <c r="K666" t="e">
        <f>INDEX('[1]CAS-SMILES'!A:E,MATCH('constituents-presence-cleaned'!G666,'[1]CAS-SMILES'!B:B,0),4)</f>
        <v>#N/A</v>
      </c>
      <c r="L666" t="e">
        <f>INDEX('[1]CAS-SMILES'!A:E,MATCH('constituents-presence-cleaned'!G666,'[1]CAS-SMILES'!B:B,0),5)</f>
        <v>#N/A</v>
      </c>
    </row>
    <row r="667" spans="1:12">
      <c r="A667" s="9" t="s">
        <v>170</v>
      </c>
      <c r="B667" s="9" t="s">
        <v>144</v>
      </c>
      <c r="C667" s="3" t="s">
        <v>70</v>
      </c>
      <c r="D667" t="s">
        <v>1204</v>
      </c>
      <c r="E667" t="s">
        <v>1203</v>
      </c>
      <c r="F667" s="1">
        <f t="shared" si="4"/>
        <v>0</v>
      </c>
      <c r="G667" s="7" t="s">
        <v>1130</v>
      </c>
      <c r="J667" t="s">
        <v>0</v>
      </c>
      <c r="K667" t="e">
        <f>INDEX('[1]CAS-SMILES'!A:E,MATCH('constituents-presence-cleaned'!G667,'[1]CAS-SMILES'!B:B,0),4)</f>
        <v>#N/A</v>
      </c>
      <c r="L667" t="e">
        <f>INDEX('[1]CAS-SMILES'!A:E,MATCH('constituents-presence-cleaned'!G667,'[1]CAS-SMILES'!B:B,0),5)</f>
        <v>#N/A</v>
      </c>
    </row>
    <row r="668" spans="1:12">
      <c r="A668" s="9" t="s">
        <v>170</v>
      </c>
      <c r="B668" s="9" t="s">
        <v>144</v>
      </c>
      <c r="C668" s="3" t="s">
        <v>70</v>
      </c>
      <c r="D668" t="s">
        <v>1151</v>
      </c>
      <c r="E668" t="s">
        <v>1203</v>
      </c>
      <c r="F668" s="1">
        <f t="shared" si="4"/>
        <v>0</v>
      </c>
      <c r="G668" t="s">
        <v>1126</v>
      </c>
      <c r="J668" t="s">
        <v>0</v>
      </c>
      <c r="K668" t="e">
        <f>INDEX('[1]CAS-SMILES'!A:E,MATCH('constituents-presence-cleaned'!G668,'[1]CAS-SMILES'!B:B,0),4)</f>
        <v>#N/A</v>
      </c>
      <c r="L668" t="e">
        <f>INDEX('[1]CAS-SMILES'!A:E,MATCH('constituents-presence-cleaned'!G668,'[1]CAS-SMILES'!B:B,0),5)</f>
        <v>#N/A</v>
      </c>
    </row>
    <row r="669" spans="1:12">
      <c r="A669" s="9" t="s">
        <v>170</v>
      </c>
      <c r="B669" s="9" t="s">
        <v>144</v>
      </c>
      <c r="C669" s="3" t="s">
        <v>70</v>
      </c>
      <c r="D669" t="s">
        <v>1142</v>
      </c>
      <c r="E669" t="s">
        <v>1203</v>
      </c>
      <c r="F669" s="1">
        <f t="shared" si="4"/>
        <v>0</v>
      </c>
      <c r="G669" s="7" t="s">
        <v>1126</v>
      </c>
      <c r="J669" t="s">
        <v>0</v>
      </c>
      <c r="K669" t="e">
        <f>INDEX('[1]CAS-SMILES'!A:E,MATCH('constituents-presence-cleaned'!G669,'[1]CAS-SMILES'!B:B,0),4)</f>
        <v>#N/A</v>
      </c>
      <c r="L669" t="e">
        <f>INDEX('[1]CAS-SMILES'!A:E,MATCH('constituents-presence-cleaned'!G669,'[1]CAS-SMILES'!B:B,0),5)</f>
        <v>#N/A</v>
      </c>
    </row>
    <row r="670" spans="1:12">
      <c r="A670" s="9" t="s">
        <v>170</v>
      </c>
      <c r="B670" s="9" t="s">
        <v>144</v>
      </c>
      <c r="C670" s="3" t="s">
        <v>70</v>
      </c>
      <c r="D670" t="s">
        <v>1196</v>
      </c>
      <c r="E670" t="s">
        <v>1203</v>
      </c>
      <c r="F670" s="1">
        <f t="shared" si="4"/>
        <v>0</v>
      </c>
      <c r="G670" s="7" t="s">
        <v>1194</v>
      </c>
      <c r="J670" t="s">
        <v>0</v>
      </c>
      <c r="K670" t="e">
        <f>INDEX('[1]CAS-SMILES'!A:E,MATCH('constituents-presence-cleaned'!G670,'[1]CAS-SMILES'!B:B,0),4)</f>
        <v>#N/A</v>
      </c>
      <c r="L670" t="e">
        <f>INDEX('[1]CAS-SMILES'!A:E,MATCH('constituents-presence-cleaned'!G670,'[1]CAS-SMILES'!B:B,0),5)</f>
        <v>#N/A</v>
      </c>
    </row>
    <row r="671" spans="1:12">
      <c r="A671" s="9" t="s">
        <v>170</v>
      </c>
      <c r="B671" s="9" t="s">
        <v>144</v>
      </c>
      <c r="C671" s="3" t="s">
        <v>70</v>
      </c>
      <c r="D671" t="s">
        <v>1146</v>
      </c>
      <c r="E671" t="s">
        <v>1203</v>
      </c>
      <c r="F671" s="1">
        <f t="shared" si="4"/>
        <v>0</v>
      </c>
      <c r="G671" s="7" t="s">
        <v>1145</v>
      </c>
      <c r="J671" t="s">
        <v>0</v>
      </c>
      <c r="K671" t="e">
        <f>INDEX('[1]CAS-SMILES'!A:E,MATCH('constituents-presence-cleaned'!G671,'[1]CAS-SMILES'!B:B,0),4)</f>
        <v>#N/A</v>
      </c>
      <c r="L671" t="e">
        <f>INDEX('[1]CAS-SMILES'!A:E,MATCH('constituents-presence-cleaned'!G671,'[1]CAS-SMILES'!B:B,0),5)</f>
        <v>#N/A</v>
      </c>
    </row>
    <row r="672" spans="1:12">
      <c r="A672" s="9" t="s">
        <v>170</v>
      </c>
      <c r="B672" s="9" t="s">
        <v>144</v>
      </c>
      <c r="C672" s="3" t="s">
        <v>70</v>
      </c>
      <c r="D672" t="s">
        <v>1141</v>
      </c>
      <c r="E672" t="s">
        <v>1203</v>
      </c>
      <c r="F672" s="1">
        <f t="shared" si="4"/>
        <v>0</v>
      </c>
      <c r="G672" t="s">
        <v>1140</v>
      </c>
      <c r="J672" t="s">
        <v>0</v>
      </c>
      <c r="K672" t="e">
        <f>INDEX('[1]CAS-SMILES'!A:E,MATCH('constituents-presence-cleaned'!G672,'[1]CAS-SMILES'!B:B,0),4)</f>
        <v>#N/A</v>
      </c>
      <c r="L672" t="e">
        <f>INDEX('[1]CAS-SMILES'!A:E,MATCH('constituents-presence-cleaned'!G672,'[1]CAS-SMILES'!B:B,0),5)</f>
        <v>#N/A</v>
      </c>
    </row>
    <row r="673" spans="1:12">
      <c r="A673" s="9" t="s">
        <v>170</v>
      </c>
      <c r="B673" s="9" t="s">
        <v>144</v>
      </c>
      <c r="C673" s="3" t="s">
        <v>70</v>
      </c>
      <c r="D673" t="s">
        <v>1139</v>
      </c>
      <c r="E673" t="s">
        <v>1203</v>
      </c>
      <c r="F673" s="1">
        <f t="shared" si="4"/>
        <v>0</v>
      </c>
      <c r="G673" s="7" t="s">
        <v>1138</v>
      </c>
      <c r="J673" t="s">
        <v>0</v>
      </c>
      <c r="K673" t="e">
        <f>INDEX('[1]CAS-SMILES'!A:E,MATCH('constituents-presence-cleaned'!G673,'[1]CAS-SMILES'!B:B,0),4)</f>
        <v>#N/A</v>
      </c>
      <c r="L673" t="e">
        <f>INDEX('[1]CAS-SMILES'!A:E,MATCH('constituents-presence-cleaned'!G673,'[1]CAS-SMILES'!B:B,0),5)</f>
        <v>#N/A</v>
      </c>
    </row>
    <row r="674" spans="1:12">
      <c r="A674" s="9" t="s">
        <v>170</v>
      </c>
      <c r="B674" s="9" t="s">
        <v>144</v>
      </c>
      <c r="C674" s="3" t="s">
        <v>70</v>
      </c>
      <c r="D674" s="5" t="s">
        <v>859</v>
      </c>
      <c r="E674" s="5">
        <v>1.92</v>
      </c>
      <c r="F674" s="5">
        <v>1.92</v>
      </c>
      <c r="G674" s="5" t="s">
        <v>859</v>
      </c>
      <c r="J674" t="s">
        <v>0</v>
      </c>
      <c r="K674" t="e">
        <f>INDEX('[1]CAS-SMILES'!A:E,MATCH('constituents-presence-cleaned'!G674,'[1]CAS-SMILES'!B:B,0),4)</f>
        <v>#N/A</v>
      </c>
      <c r="L674" t="e">
        <f>INDEX('[1]CAS-SMILES'!A:E,MATCH('constituents-presence-cleaned'!G674,'[1]CAS-SMILES'!B:B,0),5)</f>
        <v>#N/A</v>
      </c>
    </row>
    <row r="675" spans="1:12">
      <c r="A675" s="9" t="s">
        <v>170</v>
      </c>
      <c r="B675" s="9" t="s">
        <v>144</v>
      </c>
      <c r="C675" s="3" t="s">
        <v>70</v>
      </c>
      <c r="D675" s="5" t="s">
        <v>858</v>
      </c>
      <c r="E675" s="5">
        <v>2.92</v>
      </c>
      <c r="F675" s="5">
        <v>2.92</v>
      </c>
      <c r="G675" s="5" t="s">
        <v>858</v>
      </c>
      <c r="J675" t="s">
        <v>0</v>
      </c>
      <c r="K675" t="e">
        <f>INDEX('[1]CAS-SMILES'!A:E,MATCH('constituents-presence-cleaned'!G675,'[1]CAS-SMILES'!B:B,0),4)</f>
        <v>#N/A</v>
      </c>
      <c r="L675" t="e">
        <f>INDEX('[1]CAS-SMILES'!A:E,MATCH('constituents-presence-cleaned'!G675,'[1]CAS-SMILES'!B:B,0),5)</f>
        <v>#N/A</v>
      </c>
    </row>
    <row r="676" spans="1:12">
      <c r="A676" s="9" t="s">
        <v>170</v>
      </c>
      <c r="B676" s="9" t="s">
        <v>144</v>
      </c>
      <c r="C676" s="3" t="s">
        <v>70</v>
      </c>
      <c r="D676" s="5" t="s">
        <v>857</v>
      </c>
      <c r="E676" s="5"/>
      <c r="F676" s="5">
        <f>F675</f>
        <v>2.92</v>
      </c>
      <c r="G676" s="5" t="s">
        <v>857</v>
      </c>
      <c r="K676" t="e">
        <f>INDEX('[1]CAS-SMILES'!A:E,MATCH('constituents-presence-cleaned'!G676,'[1]CAS-SMILES'!B:B,0),4)</f>
        <v>#N/A</v>
      </c>
      <c r="L676" t="e">
        <f>INDEX('[1]CAS-SMILES'!A:E,MATCH('constituents-presence-cleaned'!G676,'[1]CAS-SMILES'!B:B,0),5)</f>
        <v>#N/A</v>
      </c>
    </row>
    <row r="677" spans="1:12">
      <c r="A677" s="9" t="s">
        <v>170</v>
      </c>
      <c r="B677" s="9" t="s">
        <v>144</v>
      </c>
      <c r="C677" s="3" t="s">
        <v>70</v>
      </c>
      <c r="D677" t="s">
        <v>856</v>
      </c>
      <c r="E677" s="5">
        <v>5.86</v>
      </c>
      <c r="F677" s="5">
        <v>5.86</v>
      </c>
      <c r="G677" t="s">
        <v>856</v>
      </c>
      <c r="J677" t="s">
        <v>0</v>
      </c>
      <c r="K677" t="e">
        <f>INDEX('[1]CAS-SMILES'!A:E,MATCH('constituents-presence-cleaned'!G677,'[1]CAS-SMILES'!B:B,0),4)</f>
        <v>#N/A</v>
      </c>
      <c r="L677" t="e">
        <f>INDEX('[1]CAS-SMILES'!A:E,MATCH('constituents-presence-cleaned'!G677,'[1]CAS-SMILES'!B:B,0),5)</f>
        <v>#N/A</v>
      </c>
    </row>
    <row r="678" spans="1:12">
      <c r="A678" s="9" t="s">
        <v>170</v>
      </c>
      <c r="B678" s="9" t="s">
        <v>144</v>
      </c>
      <c r="C678" s="3" t="s">
        <v>70</v>
      </c>
      <c r="D678" t="s">
        <v>855</v>
      </c>
      <c r="E678" s="5"/>
      <c r="F678" s="5">
        <f>F677</f>
        <v>5.86</v>
      </c>
      <c r="G678" t="s">
        <v>855</v>
      </c>
      <c r="K678" t="e">
        <f>INDEX('[1]CAS-SMILES'!A:E,MATCH('constituents-presence-cleaned'!G678,'[1]CAS-SMILES'!B:B,0),4)</f>
        <v>#N/A</v>
      </c>
      <c r="L678" t="e">
        <f>INDEX('[1]CAS-SMILES'!A:E,MATCH('constituents-presence-cleaned'!G678,'[1]CAS-SMILES'!B:B,0),5)</f>
        <v>#N/A</v>
      </c>
    </row>
    <row r="679" spans="1:12">
      <c r="A679" s="9" t="s">
        <v>170</v>
      </c>
      <c r="B679" s="9" t="s">
        <v>144</v>
      </c>
      <c r="C679" s="3" t="s">
        <v>70</v>
      </c>
      <c r="D679" s="5" t="s">
        <v>1202</v>
      </c>
      <c r="E679" s="5">
        <v>4.58</v>
      </c>
      <c r="F679" s="5">
        <v>4.58</v>
      </c>
      <c r="G679" t="s">
        <v>851</v>
      </c>
      <c r="J679" t="s">
        <v>0</v>
      </c>
      <c r="K679" t="e">
        <f>INDEX('[1]CAS-SMILES'!A:E,MATCH('constituents-presence-cleaned'!G679,'[1]CAS-SMILES'!B:B,0),4)</f>
        <v>#N/A</v>
      </c>
      <c r="L679" t="e">
        <f>INDEX('[1]CAS-SMILES'!A:E,MATCH('constituents-presence-cleaned'!G679,'[1]CAS-SMILES'!B:B,0),5)</f>
        <v>#N/A</v>
      </c>
    </row>
    <row r="680" spans="1:12">
      <c r="A680" s="9" t="s">
        <v>170</v>
      </c>
      <c r="B680" s="9" t="s">
        <v>144</v>
      </c>
      <c r="C680" s="3" t="s">
        <v>70</v>
      </c>
      <c r="D680" s="5" t="s">
        <v>1202</v>
      </c>
      <c r="E680" s="5"/>
      <c r="F680" s="5">
        <f>F679</f>
        <v>4.58</v>
      </c>
      <c r="G680" t="s">
        <v>850</v>
      </c>
      <c r="K680" t="e">
        <f>INDEX('[1]CAS-SMILES'!A:E,MATCH('constituents-presence-cleaned'!G680,'[1]CAS-SMILES'!B:B,0),4)</f>
        <v>#N/A</v>
      </c>
      <c r="L680" t="e">
        <f>INDEX('[1]CAS-SMILES'!A:E,MATCH('constituents-presence-cleaned'!G680,'[1]CAS-SMILES'!B:B,0),5)</f>
        <v>#N/A</v>
      </c>
    </row>
    <row r="681" spans="1:12">
      <c r="A681" s="9" t="s">
        <v>170</v>
      </c>
      <c r="B681" s="9" t="s">
        <v>144</v>
      </c>
      <c r="C681" s="3" t="s">
        <v>70</v>
      </c>
      <c r="D681" s="5" t="s">
        <v>806</v>
      </c>
      <c r="E681" s="5">
        <v>2.09</v>
      </c>
      <c r="F681" s="5">
        <v>2.09</v>
      </c>
      <c r="G681" s="5" t="s">
        <v>806</v>
      </c>
      <c r="J681" t="s">
        <v>0</v>
      </c>
      <c r="K681" t="e">
        <f>INDEX('[1]CAS-SMILES'!A:E,MATCH('constituents-presence-cleaned'!G681,'[1]CAS-SMILES'!B:B,0),4)</f>
        <v>#N/A</v>
      </c>
      <c r="L681" t="e">
        <f>INDEX('[1]CAS-SMILES'!A:E,MATCH('constituents-presence-cleaned'!G681,'[1]CAS-SMILES'!B:B,0),5)</f>
        <v>#N/A</v>
      </c>
    </row>
    <row r="682" spans="1:12">
      <c r="A682" s="9" t="s">
        <v>143</v>
      </c>
      <c r="B682" s="9" t="s">
        <v>71</v>
      </c>
      <c r="C682" s="3" t="s">
        <v>70</v>
      </c>
      <c r="D682" t="s">
        <v>901</v>
      </c>
      <c r="E682" t="s">
        <v>1201</v>
      </c>
      <c r="F682" s="1">
        <v>0.02</v>
      </c>
      <c r="G682" s="5" t="s">
        <v>900</v>
      </c>
      <c r="J682" t="s">
        <v>0</v>
      </c>
      <c r="K682" t="e">
        <f>INDEX('[1]CAS-SMILES'!A:E,MATCH('constituents-presence-cleaned'!G682,'[1]CAS-SMILES'!B:B,0),4)</f>
        <v>#N/A</v>
      </c>
      <c r="L682" t="e">
        <f>INDEX('[1]CAS-SMILES'!A:E,MATCH('constituents-presence-cleaned'!G682,'[1]CAS-SMILES'!B:B,0),5)</f>
        <v>#N/A</v>
      </c>
    </row>
    <row r="683" spans="1:12">
      <c r="A683" s="9" t="s">
        <v>143</v>
      </c>
      <c r="B683" s="9" t="s">
        <v>71</v>
      </c>
      <c r="C683" s="3" t="s">
        <v>70</v>
      </c>
      <c r="D683" t="s">
        <v>1132</v>
      </c>
      <c r="E683" t="s">
        <v>1200</v>
      </c>
      <c r="F683" s="1">
        <v>0.02</v>
      </c>
      <c r="G683" s="5" t="s">
        <v>138</v>
      </c>
      <c r="J683" t="s">
        <v>0</v>
      </c>
      <c r="K683" t="e">
        <f>INDEX('[1]CAS-SMILES'!A:E,MATCH('constituents-presence-cleaned'!G683,'[1]CAS-SMILES'!B:B,0),4)</f>
        <v>#N/A</v>
      </c>
      <c r="L683" t="e">
        <f>INDEX('[1]CAS-SMILES'!A:E,MATCH('constituents-presence-cleaned'!G683,'[1]CAS-SMILES'!B:B,0),5)</f>
        <v>#N/A</v>
      </c>
    </row>
    <row r="684" spans="1:12">
      <c r="A684" s="9" t="s">
        <v>143</v>
      </c>
      <c r="B684" s="9" t="s">
        <v>71</v>
      </c>
      <c r="C684" s="3" t="s">
        <v>70</v>
      </c>
      <c r="D684" t="s">
        <v>1131</v>
      </c>
      <c r="E684" t="s">
        <v>1199</v>
      </c>
      <c r="F684" s="1">
        <v>0.02</v>
      </c>
      <c r="G684" s="5" t="s">
        <v>136</v>
      </c>
      <c r="J684" t="s">
        <v>0</v>
      </c>
      <c r="K684" t="e">
        <f>INDEX('[1]CAS-SMILES'!A:E,MATCH('constituents-presence-cleaned'!G684,'[1]CAS-SMILES'!B:B,0),4)</f>
        <v>#N/A</v>
      </c>
      <c r="L684" t="e">
        <f>INDEX('[1]CAS-SMILES'!A:E,MATCH('constituents-presence-cleaned'!G684,'[1]CAS-SMILES'!B:B,0),5)</f>
        <v>#N/A</v>
      </c>
    </row>
    <row r="685" spans="1:12">
      <c r="A685" s="9" t="s">
        <v>143</v>
      </c>
      <c r="B685" s="9" t="s">
        <v>71</v>
      </c>
      <c r="C685" s="3" t="s">
        <v>70</v>
      </c>
      <c r="D685" t="s">
        <v>1151</v>
      </c>
      <c r="E685" t="s">
        <v>1198</v>
      </c>
      <c r="F685" s="1">
        <v>0.02</v>
      </c>
      <c r="G685" s="5" t="s">
        <v>134</v>
      </c>
      <c r="J685" t="s">
        <v>0</v>
      </c>
      <c r="K685" t="e">
        <f>INDEX('[1]CAS-SMILES'!A:E,MATCH('constituents-presence-cleaned'!G685,'[1]CAS-SMILES'!B:B,0),4)</f>
        <v>#N/A</v>
      </c>
      <c r="L685" t="e">
        <f>INDEX('[1]CAS-SMILES'!A:E,MATCH('constituents-presence-cleaned'!G685,'[1]CAS-SMILES'!B:B,0),5)</f>
        <v>#N/A</v>
      </c>
    </row>
    <row r="686" spans="1:12">
      <c r="A686" s="9" t="s">
        <v>143</v>
      </c>
      <c r="B686" s="9" t="s">
        <v>71</v>
      </c>
      <c r="C686" s="3" t="s">
        <v>70</v>
      </c>
      <c r="D686" t="s">
        <v>1142</v>
      </c>
      <c r="E686" t="s">
        <v>1197</v>
      </c>
      <c r="F686" s="1">
        <v>0.02</v>
      </c>
      <c r="G686" s="5" t="s">
        <v>67</v>
      </c>
      <c r="J686" t="s">
        <v>0</v>
      </c>
      <c r="K686" t="e">
        <f>INDEX('[1]CAS-SMILES'!A:E,MATCH('constituents-presence-cleaned'!G686,'[1]CAS-SMILES'!B:B,0),4)</f>
        <v>#N/A</v>
      </c>
      <c r="L686" t="e">
        <f>INDEX('[1]CAS-SMILES'!A:E,MATCH('constituents-presence-cleaned'!G686,'[1]CAS-SMILES'!B:B,0),5)</f>
        <v>#N/A</v>
      </c>
    </row>
    <row r="687" spans="1:12">
      <c r="A687" s="9" t="s">
        <v>143</v>
      </c>
      <c r="B687" s="9" t="s">
        <v>71</v>
      </c>
      <c r="C687" s="3" t="s">
        <v>70</v>
      </c>
      <c r="D687" t="s">
        <v>1196</v>
      </c>
      <c r="E687" t="s">
        <v>1195</v>
      </c>
      <c r="F687" s="1">
        <v>0.02</v>
      </c>
      <c r="G687" s="7" t="s">
        <v>1194</v>
      </c>
      <c r="J687" t="s">
        <v>0</v>
      </c>
      <c r="K687" t="e">
        <f>INDEX('[1]CAS-SMILES'!A:E,MATCH('constituents-presence-cleaned'!G687,'[1]CAS-SMILES'!B:B,0),4)</f>
        <v>#N/A</v>
      </c>
      <c r="L687" t="e">
        <f>INDEX('[1]CAS-SMILES'!A:E,MATCH('constituents-presence-cleaned'!G687,'[1]CAS-SMILES'!B:B,0),5)</f>
        <v>#N/A</v>
      </c>
    </row>
    <row r="688" spans="1:12">
      <c r="A688" s="9" t="s">
        <v>143</v>
      </c>
      <c r="B688" s="9" t="s">
        <v>71</v>
      </c>
      <c r="C688" s="3" t="s">
        <v>70</v>
      </c>
      <c r="D688" t="s">
        <v>1146</v>
      </c>
      <c r="E688" t="s">
        <v>1193</v>
      </c>
      <c r="F688" s="1">
        <v>0.02</v>
      </c>
      <c r="G688" s="7" t="s">
        <v>1145</v>
      </c>
      <c r="J688" t="s">
        <v>0</v>
      </c>
      <c r="K688" t="e">
        <f>INDEX('[1]CAS-SMILES'!A:E,MATCH('constituents-presence-cleaned'!G688,'[1]CAS-SMILES'!B:B,0),4)</f>
        <v>#N/A</v>
      </c>
      <c r="L688" t="e">
        <f>INDEX('[1]CAS-SMILES'!A:E,MATCH('constituents-presence-cleaned'!G688,'[1]CAS-SMILES'!B:B,0),5)</f>
        <v>#N/A</v>
      </c>
    </row>
    <row r="689" spans="1:12">
      <c r="A689" s="9" t="s">
        <v>143</v>
      </c>
      <c r="B689" s="9" t="s">
        <v>71</v>
      </c>
      <c r="C689" s="3" t="s">
        <v>70</v>
      </c>
      <c r="D689" t="s">
        <v>1139</v>
      </c>
      <c r="E689" t="s">
        <v>1192</v>
      </c>
      <c r="F689" s="1">
        <v>0.02</v>
      </c>
      <c r="G689" t="s">
        <v>1138</v>
      </c>
      <c r="J689" t="s">
        <v>0</v>
      </c>
      <c r="K689" t="e">
        <f>INDEX('[1]CAS-SMILES'!A:E,MATCH('constituents-presence-cleaned'!G689,'[1]CAS-SMILES'!B:B,0),4)</f>
        <v>#N/A</v>
      </c>
      <c r="L689" t="e">
        <f>INDEX('[1]CAS-SMILES'!A:E,MATCH('constituents-presence-cleaned'!G689,'[1]CAS-SMILES'!B:B,0),5)</f>
        <v>#N/A</v>
      </c>
    </row>
    <row r="690" spans="1:12">
      <c r="A690" s="9" t="s">
        <v>143</v>
      </c>
      <c r="B690" s="9" t="s">
        <v>71</v>
      </c>
      <c r="C690" s="3" t="s">
        <v>70</v>
      </c>
      <c r="D690" t="s">
        <v>1137</v>
      </c>
      <c r="E690" t="s">
        <v>1191</v>
      </c>
      <c r="F690" s="1">
        <v>0.02</v>
      </c>
      <c r="G690" t="s">
        <v>1136</v>
      </c>
      <c r="J690" t="s">
        <v>0</v>
      </c>
      <c r="K690" t="e">
        <f>INDEX('[1]CAS-SMILES'!A:E,MATCH('constituents-presence-cleaned'!G690,'[1]CAS-SMILES'!B:B,0),4)</f>
        <v>#N/A</v>
      </c>
      <c r="L690" t="e">
        <f>INDEX('[1]CAS-SMILES'!A:E,MATCH('constituents-presence-cleaned'!G690,'[1]CAS-SMILES'!B:B,0),5)</f>
        <v>#N/A</v>
      </c>
    </row>
    <row r="691" spans="1:12">
      <c r="A691" s="9" t="s">
        <v>143</v>
      </c>
      <c r="B691" s="9" t="s">
        <v>71</v>
      </c>
      <c r="C691" s="3" t="s">
        <v>70</v>
      </c>
      <c r="D691" s="5" t="s">
        <v>142</v>
      </c>
      <c r="E691" s="5">
        <v>3.25</v>
      </c>
      <c r="F691" s="5">
        <v>3.25</v>
      </c>
      <c r="G691" s="5" t="s">
        <v>142</v>
      </c>
      <c r="J691" t="s">
        <v>0</v>
      </c>
      <c r="K691" t="e">
        <f>INDEX('[1]CAS-SMILES'!A:E,MATCH('constituents-presence-cleaned'!G691,'[1]CAS-SMILES'!B:B,0),4)</f>
        <v>#N/A</v>
      </c>
      <c r="L691" t="e">
        <f>INDEX('[1]CAS-SMILES'!A:E,MATCH('constituents-presence-cleaned'!G691,'[1]CAS-SMILES'!B:B,0),5)</f>
        <v>#N/A</v>
      </c>
    </row>
    <row r="692" spans="1:12">
      <c r="A692" s="9" t="s">
        <v>143</v>
      </c>
      <c r="B692" s="9" t="s">
        <v>71</v>
      </c>
      <c r="C692" s="3" t="s">
        <v>70</v>
      </c>
      <c r="D692" s="5" t="s">
        <v>140</v>
      </c>
      <c r="E692" s="5">
        <v>4.9000000000000004</v>
      </c>
      <c r="F692" s="5">
        <v>4.9000000000000004</v>
      </c>
      <c r="G692" s="5" t="s">
        <v>140</v>
      </c>
      <c r="J692" t="s">
        <v>0</v>
      </c>
      <c r="K692" t="e">
        <f>INDEX('[1]CAS-SMILES'!A:E,MATCH('constituents-presence-cleaned'!G692,'[1]CAS-SMILES'!B:B,0),4)</f>
        <v>#N/A</v>
      </c>
      <c r="L692" t="e">
        <f>INDEX('[1]CAS-SMILES'!A:E,MATCH('constituents-presence-cleaned'!G692,'[1]CAS-SMILES'!B:B,0),5)</f>
        <v>#N/A</v>
      </c>
    </row>
    <row r="693" spans="1:12">
      <c r="A693" s="9" t="s">
        <v>143</v>
      </c>
      <c r="B693" s="9" t="s">
        <v>71</v>
      </c>
      <c r="C693" s="3" t="s">
        <v>70</v>
      </c>
      <c r="D693" s="5" t="s">
        <v>138</v>
      </c>
      <c r="E693" s="5">
        <v>4.5199999999999996</v>
      </c>
      <c r="F693" s="5">
        <v>4.5199999999999996</v>
      </c>
      <c r="G693" s="5" t="s">
        <v>138</v>
      </c>
      <c r="J693" t="s">
        <v>0</v>
      </c>
      <c r="K693" t="e">
        <f>INDEX('[1]CAS-SMILES'!A:E,MATCH('constituents-presence-cleaned'!G693,'[1]CAS-SMILES'!B:B,0),4)</f>
        <v>#N/A</v>
      </c>
      <c r="L693" t="e">
        <f>INDEX('[1]CAS-SMILES'!A:E,MATCH('constituents-presence-cleaned'!G693,'[1]CAS-SMILES'!B:B,0),5)</f>
        <v>#N/A</v>
      </c>
    </row>
    <row r="694" spans="1:12">
      <c r="A694" s="9" t="s">
        <v>143</v>
      </c>
      <c r="B694" s="9" t="s">
        <v>71</v>
      </c>
      <c r="C694" s="3" t="s">
        <v>70</v>
      </c>
      <c r="D694" s="5" t="s">
        <v>136</v>
      </c>
      <c r="E694" s="5">
        <v>3.51</v>
      </c>
      <c r="F694" s="5">
        <v>3.51</v>
      </c>
      <c r="G694" s="5" t="s">
        <v>136</v>
      </c>
      <c r="J694" t="s">
        <v>0</v>
      </c>
      <c r="K694" t="e">
        <f>INDEX('[1]CAS-SMILES'!A:E,MATCH('constituents-presence-cleaned'!G694,'[1]CAS-SMILES'!B:B,0),4)</f>
        <v>#N/A</v>
      </c>
      <c r="L694" t="e">
        <f>INDEX('[1]CAS-SMILES'!A:E,MATCH('constituents-presence-cleaned'!G694,'[1]CAS-SMILES'!B:B,0),5)</f>
        <v>#N/A</v>
      </c>
    </row>
    <row r="695" spans="1:12">
      <c r="A695" s="9" t="s">
        <v>143</v>
      </c>
      <c r="B695" s="9" t="s">
        <v>71</v>
      </c>
      <c r="C695" s="3" t="s">
        <v>70</v>
      </c>
      <c r="D695" s="5" t="s">
        <v>134</v>
      </c>
      <c r="E695" s="5">
        <v>2.56</v>
      </c>
      <c r="F695" s="5">
        <v>2.56</v>
      </c>
      <c r="G695" s="5" t="s">
        <v>134</v>
      </c>
      <c r="J695" t="s">
        <v>0</v>
      </c>
      <c r="K695" t="e">
        <f>INDEX('[1]CAS-SMILES'!A:E,MATCH('constituents-presence-cleaned'!G695,'[1]CAS-SMILES'!B:B,0),4)</f>
        <v>#N/A</v>
      </c>
      <c r="L695" t="e">
        <f>INDEX('[1]CAS-SMILES'!A:E,MATCH('constituents-presence-cleaned'!G695,'[1]CAS-SMILES'!B:B,0),5)</f>
        <v>#N/A</v>
      </c>
    </row>
    <row r="696" spans="1:12">
      <c r="A696" s="9" t="s">
        <v>143</v>
      </c>
      <c r="B696" s="9" t="s">
        <v>71</v>
      </c>
      <c r="C696" s="3" t="s">
        <v>70</v>
      </c>
      <c r="D696" s="5" t="s">
        <v>67</v>
      </c>
      <c r="E696" s="5">
        <v>1.66</v>
      </c>
      <c r="F696" s="5">
        <v>1.66</v>
      </c>
      <c r="G696" s="5" t="s">
        <v>67</v>
      </c>
      <c r="J696" t="s">
        <v>0</v>
      </c>
      <c r="K696" t="e">
        <f>INDEX('[1]CAS-SMILES'!A:E,MATCH('constituents-presence-cleaned'!G696,'[1]CAS-SMILES'!B:B,0),4)</f>
        <v>#N/A</v>
      </c>
      <c r="L696" t="e">
        <f>INDEX('[1]CAS-SMILES'!A:E,MATCH('constituents-presence-cleaned'!G696,'[1]CAS-SMILES'!B:B,0),5)</f>
        <v>#N/A</v>
      </c>
    </row>
    <row r="697" spans="1:12">
      <c r="A697" s="9" t="s">
        <v>143</v>
      </c>
      <c r="B697" s="9" t="s">
        <v>71</v>
      </c>
      <c r="C697" s="3" t="s">
        <v>70</v>
      </c>
      <c r="D697" s="5" t="s">
        <v>1190</v>
      </c>
      <c r="E697" s="5">
        <v>1.31</v>
      </c>
      <c r="F697" s="5">
        <v>1.31</v>
      </c>
      <c r="G697" s="5" t="s">
        <v>1190</v>
      </c>
      <c r="J697" t="s">
        <v>0</v>
      </c>
      <c r="K697" t="e">
        <f>INDEX('[1]CAS-SMILES'!A:E,MATCH('constituents-presence-cleaned'!G697,'[1]CAS-SMILES'!B:B,0),4)</f>
        <v>#N/A</v>
      </c>
      <c r="L697" t="e">
        <f>INDEX('[1]CAS-SMILES'!A:E,MATCH('constituents-presence-cleaned'!G697,'[1]CAS-SMILES'!B:B,0),5)</f>
        <v>#N/A</v>
      </c>
    </row>
    <row r="698" spans="1:12">
      <c r="A698" s="9" t="s">
        <v>143</v>
      </c>
      <c r="B698" s="9" t="s">
        <v>71</v>
      </c>
      <c r="C698" s="3" t="s">
        <v>70</v>
      </c>
      <c r="D698" s="5" t="s">
        <v>806</v>
      </c>
      <c r="E698" s="5">
        <v>1.43</v>
      </c>
      <c r="F698" s="5">
        <v>1.43</v>
      </c>
      <c r="G698" s="5" t="s">
        <v>806</v>
      </c>
      <c r="J698" t="s">
        <v>0</v>
      </c>
      <c r="K698" t="e">
        <f>INDEX('[1]CAS-SMILES'!A:E,MATCH('constituents-presence-cleaned'!G698,'[1]CAS-SMILES'!B:B,0),4)</f>
        <v>#N/A</v>
      </c>
      <c r="L698" t="e">
        <f>INDEX('[1]CAS-SMILES'!A:E,MATCH('constituents-presence-cleaned'!G698,'[1]CAS-SMILES'!B:B,0),5)</f>
        <v>#N/A</v>
      </c>
    </row>
    <row r="699" spans="1:12">
      <c r="A699" s="9" t="s">
        <v>143</v>
      </c>
      <c r="B699" s="9" t="s">
        <v>71</v>
      </c>
      <c r="C699" s="3" t="s">
        <v>70</v>
      </c>
      <c r="D699" s="5" t="s">
        <v>1189</v>
      </c>
      <c r="E699" s="5">
        <v>0.88</v>
      </c>
      <c r="F699" s="5">
        <v>0.88</v>
      </c>
      <c r="G699" s="5" t="s">
        <v>1189</v>
      </c>
      <c r="J699" t="s">
        <v>0</v>
      </c>
      <c r="K699" t="e">
        <f>INDEX('[1]CAS-SMILES'!A:E,MATCH('constituents-presence-cleaned'!G699,'[1]CAS-SMILES'!B:B,0),4)</f>
        <v>#N/A</v>
      </c>
      <c r="L699" t="e">
        <f>INDEX('[1]CAS-SMILES'!A:E,MATCH('constituents-presence-cleaned'!G699,'[1]CAS-SMILES'!B:B,0),5)</f>
        <v>#N/A</v>
      </c>
    </row>
    <row r="700" spans="1:12">
      <c r="A700" s="9" t="s">
        <v>143</v>
      </c>
      <c r="B700" s="9" t="s">
        <v>71</v>
      </c>
      <c r="C700" s="3" t="s">
        <v>70</v>
      </c>
      <c r="D700" s="5" t="s">
        <v>1188</v>
      </c>
      <c r="E700" s="5">
        <v>0.93</v>
      </c>
      <c r="F700" s="5">
        <v>0.93</v>
      </c>
      <c r="G700" s="5" t="s">
        <v>1188</v>
      </c>
      <c r="J700" t="s">
        <v>0</v>
      </c>
      <c r="K700" t="e">
        <f>INDEX('[1]CAS-SMILES'!A:E,MATCH('constituents-presence-cleaned'!G700,'[1]CAS-SMILES'!B:B,0),4)</f>
        <v>#N/A</v>
      </c>
      <c r="L700" t="e">
        <f>INDEX('[1]CAS-SMILES'!A:E,MATCH('constituents-presence-cleaned'!G700,'[1]CAS-SMILES'!B:B,0),5)</f>
        <v>#N/A</v>
      </c>
    </row>
    <row r="701" spans="1:12">
      <c r="A701" s="9" t="s">
        <v>143</v>
      </c>
      <c r="B701" s="9" t="s">
        <v>71</v>
      </c>
      <c r="C701" s="3" t="s">
        <v>70</v>
      </c>
      <c r="D701" s="5" t="s">
        <v>75</v>
      </c>
      <c r="E701" s="5">
        <v>1.29</v>
      </c>
      <c r="F701" s="5">
        <v>1.29</v>
      </c>
      <c r="G701" s="5" t="s">
        <v>75</v>
      </c>
      <c r="J701" t="s">
        <v>0</v>
      </c>
      <c r="K701" t="e">
        <f>INDEX('[1]CAS-SMILES'!A:E,MATCH('constituents-presence-cleaned'!G701,'[1]CAS-SMILES'!B:B,0),4)</f>
        <v>#N/A</v>
      </c>
      <c r="L701" t="e">
        <f>INDEX('[1]CAS-SMILES'!A:E,MATCH('constituents-presence-cleaned'!G701,'[1]CAS-SMILES'!B:B,0),5)</f>
        <v>#N/A</v>
      </c>
    </row>
    <row r="702" spans="1:12">
      <c r="A702" s="9" t="s">
        <v>143</v>
      </c>
      <c r="B702" s="9" t="s">
        <v>71</v>
      </c>
      <c r="C702" s="3" t="s">
        <v>70</v>
      </c>
      <c r="D702" s="5" t="s">
        <v>73</v>
      </c>
      <c r="E702" s="5">
        <v>1.29</v>
      </c>
      <c r="F702" s="5">
        <v>1.29</v>
      </c>
      <c r="G702" s="5" t="s">
        <v>73</v>
      </c>
      <c r="J702" t="s">
        <v>0</v>
      </c>
      <c r="K702" t="e">
        <f>INDEX('[1]CAS-SMILES'!A:E,MATCH('constituents-presence-cleaned'!G702,'[1]CAS-SMILES'!B:B,0),4)</f>
        <v>#N/A</v>
      </c>
      <c r="L702" t="e">
        <f>INDEX('[1]CAS-SMILES'!A:E,MATCH('constituents-presence-cleaned'!G702,'[1]CAS-SMILES'!B:B,0),5)</f>
        <v>#N/A</v>
      </c>
    </row>
    <row r="703" spans="1:12">
      <c r="A703" s="9" t="s">
        <v>143</v>
      </c>
      <c r="B703" s="9" t="s">
        <v>71</v>
      </c>
      <c r="C703" s="3" t="s">
        <v>70</v>
      </c>
      <c r="D703" s="5" t="s">
        <v>69</v>
      </c>
      <c r="E703" s="5">
        <v>0.99</v>
      </c>
      <c r="F703" s="5">
        <v>0.99</v>
      </c>
      <c r="G703" s="5" t="s">
        <v>69</v>
      </c>
      <c r="J703" t="s">
        <v>0</v>
      </c>
      <c r="K703" t="e">
        <f>INDEX('[1]CAS-SMILES'!A:E,MATCH('constituents-presence-cleaned'!G703,'[1]CAS-SMILES'!B:B,0),4)</f>
        <v>#N/A</v>
      </c>
      <c r="L703" t="e">
        <f>INDEX('[1]CAS-SMILES'!A:E,MATCH('constituents-presence-cleaned'!G703,'[1]CAS-SMILES'!B:B,0),5)</f>
        <v>#N/A</v>
      </c>
    </row>
    <row r="704" spans="1:12">
      <c r="A704" s="14" t="s">
        <v>1187</v>
      </c>
      <c r="B704" s="14" t="s">
        <v>1186</v>
      </c>
      <c r="C704" s="9" t="s">
        <v>1185</v>
      </c>
      <c r="D704" t="s">
        <v>1184</v>
      </c>
      <c r="G704" t="s">
        <v>1183</v>
      </c>
      <c r="J704" t="s">
        <v>0</v>
      </c>
      <c r="K704" t="e">
        <f>INDEX('[1]CAS-SMILES'!A:E,MATCH('constituents-presence-cleaned'!G704,'[1]CAS-SMILES'!B:B,0),4)</f>
        <v>#N/A</v>
      </c>
      <c r="L704" t="e">
        <f>INDEX('[1]CAS-SMILES'!A:E,MATCH('constituents-presence-cleaned'!G704,'[1]CAS-SMILES'!B:B,0),5)</f>
        <v>#N/A</v>
      </c>
    </row>
    <row r="705" spans="1:12">
      <c r="A705" s="13" t="s">
        <v>1182</v>
      </c>
      <c r="B705" s="12" t="s">
        <v>1181</v>
      </c>
      <c r="C705" s="2" t="s">
        <v>1115</v>
      </c>
      <c r="D705" t="s">
        <v>1177</v>
      </c>
      <c r="E705">
        <v>5</v>
      </c>
      <c r="F705">
        <v>5</v>
      </c>
      <c r="G705" t="s">
        <v>1128</v>
      </c>
      <c r="J705" t="s">
        <v>860</v>
      </c>
      <c r="K705" t="e">
        <f>INDEX('[1]CAS-SMILES'!A:E,MATCH('constituents-presence-cleaned'!G705,'[1]CAS-SMILES'!B:B,0),4)</f>
        <v>#N/A</v>
      </c>
      <c r="L705" t="e">
        <f>INDEX('[1]CAS-SMILES'!A:E,MATCH('constituents-presence-cleaned'!G705,'[1]CAS-SMILES'!B:B,0),5)</f>
        <v>#N/A</v>
      </c>
    </row>
    <row r="706" spans="1:12">
      <c r="A706" s="13" t="s">
        <v>1182</v>
      </c>
      <c r="B706" s="12" t="s">
        <v>1181</v>
      </c>
      <c r="C706" s="2" t="s">
        <v>1115</v>
      </c>
      <c r="D706" t="s">
        <v>1176</v>
      </c>
      <c r="F706"/>
      <c r="G706" t="s">
        <v>1175</v>
      </c>
      <c r="J706" t="s">
        <v>860</v>
      </c>
      <c r="K706" t="e">
        <f>INDEX('[1]CAS-SMILES'!A:E,MATCH('constituents-presence-cleaned'!G706,'[1]CAS-SMILES'!B:B,0),4)</f>
        <v>#N/A</v>
      </c>
      <c r="L706" t="e">
        <f>INDEX('[1]CAS-SMILES'!A:E,MATCH('constituents-presence-cleaned'!G706,'[1]CAS-SMILES'!B:B,0),5)</f>
        <v>#N/A</v>
      </c>
    </row>
    <row r="707" spans="1:12">
      <c r="A707" s="13" t="s">
        <v>1182</v>
      </c>
      <c r="B707" s="12" t="s">
        <v>1181</v>
      </c>
      <c r="C707" s="2" t="s">
        <v>1115</v>
      </c>
      <c r="D707" t="s">
        <v>1023</v>
      </c>
      <c r="F707"/>
      <c r="G707" t="s">
        <v>1022</v>
      </c>
      <c r="J707" t="s">
        <v>860</v>
      </c>
      <c r="K707" t="e">
        <f>INDEX('[1]CAS-SMILES'!A:E,MATCH('constituents-presence-cleaned'!G707,'[1]CAS-SMILES'!B:B,0),4)</f>
        <v>#N/A</v>
      </c>
      <c r="L707" t="e">
        <f>INDEX('[1]CAS-SMILES'!A:E,MATCH('constituents-presence-cleaned'!G707,'[1]CAS-SMILES'!B:B,0),5)</f>
        <v>#N/A</v>
      </c>
    </row>
    <row r="708" spans="1:12">
      <c r="A708" s="13" t="s">
        <v>1182</v>
      </c>
      <c r="B708" s="12" t="s">
        <v>1181</v>
      </c>
      <c r="C708" s="2" t="s">
        <v>1115</v>
      </c>
      <c r="D708" t="s">
        <v>1174</v>
      </c>
      <c r="F708"/>
      <c r="G708" t="s">
        <v>1173</v>
      </c>
      <c r="J708" t="s">
        <v>860</v>
      </c>
      <c r="K708" t="e">
        <f>INDEX('[1]CAS-SMILES'!A:E,MATCH('constituents-presence-cleaned'!G708,'[1]CAS-SMILES'!B:B,0),4)</f>
        <v>#N/A</v>
      </c>
      <c r="L708" t="e">
        <f>INDEX('[1]CAS-SMILES'!A:E,MATCH('constituents-presence-cleaned'!G708,'[1]CAS-SMILES'!B:B,0),5)</f>
        <v>#N/A</v>
      </c>
    </row>
    <row r="709" spans="1:12">
      <c r="A709" s="13" t="s">
        <v>1182</v>
      </c>
      <c r="B709" s="12" t="s">
        <v>1181</v>
      </c>
      <c r="C709" s="2" t="s">
        <v>1115</v>
      </c>
      <c r="D709" t="s">
        <v>901</v>
      </c>
      <c r="E709">
        <v>20</v>
      </c>
      <c r="F709">
        <v>20</v>
      </c>
      <c r="G709" t="s">
        <v>900</v>
      </c>
      <c r="J709" t="s">
        <v>860</v>
      </c>
      <c r="K709" t="e">
        <f>INDEX('[1]CAS-SMILES'!A:E,MATCH('constituents-presence-cleaned'!G709,'[1]CAS-SMILES'!B:B,0),4)</f>
        <v>#N/A</v>
      </c>
      <c r="L709" t="e">
        <f>INDEX('[1]CAS-SMILES'!A:E,MATCH('constituents-presence-cleaned'!G709,'[1]CAS-SMILES'!B:B,0),5)</f>
        <v>#N/A</v>
      </c>
    </row>
    <row r="710" spans="1:12">
      <c r="A710" s="13" t="s">
        <v>1182</v>
      </c>
      <c r="B710" s="12" t="s">
        <v>1181</v>
      </c>
      <c r="C710" s="2" t="s">
        <v>1115</v>
      </c>
      <c r="D710" t="s">
        <v>917</v>
      </c>
      <c r="E710">
        <v>20</v>
      </c>
      <c r="F710">
        <v>20</v>
      </c>
      <c r="G710" t="s">
        <v>916</v>
      </c>
      <c r="J710" t="s">
        <v>860</v>
      </c>
      <c r="K710" t="e">
        <f>INDEX('[1]CAS-SMILES'!A:E,MATCH('constituents-presence-cleaned'!G710,'[1]CAS-SMILES'!B:B,0),4)</f>
        <v>#N/A</v>
      </c>
      <c r="L710" t="e">
        <f>INDEX('[1]CAS-SMILES'!A:E,MATCH('constituents-presence-cleaned'!G710,'[1]CAS-SMILES'!B:B,0),5)</f>
        <v>#N/A</v>
      </c>
    </row>
    <row r="711" spans="1:12">
      <c r="A711" s="13" t="s">
        <v>1182</v>
      </c>
      <c r="B711" s="12" t="s">
        <v>1181</v>
      </c>
      <c r="C711" s="2" t="s">
        <v>1115</v>
      </c>
      <c r="D711" t="s">
        <v>875</v>
      </c>
      <c r="E711">
        <v>10</v>
      </c>
      <c r="F711">
        <v>10</v>
      </c>
      <c r="G711" t="s">
        <v>874</v>
      </c>
      <c r="J711" t="s">
        <v>860</v>
      </c>
      <c r="K711" t="e">
        <f>INDEX('[1]CAS-SMILES'!A:E,MATCH('constituents-presence-cleaned'!G711,'[1]CAS-SMILES'!B:B,0),4)</f>
        <v>#N/A</v>
      </c>
      <c r="L711" t="e">
        <f>INDEX('[1]CAS-SMILES'!A:E,MATCH('constituents-presence-cleaned'!G711,'[1]CAS-SMILES'!B:B,0),5)</f>
        <v>#N/A</v>
      </c>
    </row>
    <row r="712" spans="1:12">
      <c r="A712" s="13" t="s">
        <v>1182</v>
      </c>
      <c r="B712" s="12" t="s">
        <v>1181</v>
      </c>
      <c r="C712" s="2" t="s">
        <v>1115</v>
      </c>
      <c r="D712" t="s">
        <v>1172</v>
      </c>
      <c r="E712">
        <v>10</v>
      </c>
      <c r="F712">
        <v>10</v>
      </c>
      <c r="G712" t="s">
        <v>1171</v>
      </c>
      <c r="J712" t="s">
        <v>860</v>
      </c>
      <c r="K712" t="e">
        <f>INDEX('[1]CAS-SMILES'!A:E,MATCH('constituents-presence-cleaned'!G712,'[1]CAS-SMILES'!B:B,0),4)</f>
        <v>#N/A</v>
      </c>
      <c r="L712" t="e">
        <f>INDEX('[1]CAS-SMILES'!A:E,MATCH('constituents-presence-cleaned'!G712,'[1]CAS-SMILES'!B:B,0),5)</f>
        <v>#N/A</v>
      </c>
    </row>
    <row r="713" spans="1:12">
      <c r="A713" s="13" t="s">
        <v>1182</v>
      </c>
      <c r="B713" s="12" t="s">
        <v>1181</v>
      </c>
      <c r="C713" s="2" t="s">
        <v>1115</v>
      </c>
      <c r="D713" t="s">
        <v>883</v>
      </c>
      <c r="E713">
        <v>0.5</v>
      </c>
      <c r="F713">
        <v>0.5</v>
      </c>
      <c r="G713" t="s">
        <v>882</v>
      </c>
      <c r="J713" t="s">
        <v>860</v>
      </c>
      <c r="K713" t="e">
        <f>INDEX('[1]CAS-SMILES'!A:E,MATCH('constituents-presence-cleaned'!G713,'[1]CAS-SMILES'!B:B,0),4)</f>
        <v>#N/A</v>
      </c>
      <c r="L713" t="e">
        <f>INDEX('[1]CAS-SMILES'!A:E,MATCH('constituents-presence-cleaned'!G713,'[1]CAS-SMILES'!B:B,0),5)</f>
        <v>#N/A</v>
      </c>
    </row>
    <row r="714" spans="1:12">
      <c r="A714" s="13" t="s">
        <v>1182</v>
      </c>
      <c r="B714" s="12" t="s">
        <v>1181</v>
      </c>
      <c r="C714" s="2" t="s">
        <v>1115</v>
      </c>
      <c r="D714" t="s">
        <v>1144</v>
      </c>
      <c r="E714">
        <v>7</v>
      </c>
      <c r="F714">
        <v>7</v>
      </c>
      <c r="G714" t="s">
        <v>1143</v>
      </c>
      <c r="J714" t="s">
        <v>860</v>
      </c>
      <c r="K714" t="e">
        <f>INDEX('[1]CAS-SMILES'!A:E,MATCH('constituents-presence-cleaned'!G714,'[1]CAS-SMILES'!B:B,0),4)</f>
        <v>#N/A</v>
      </c>
      <c r="L714" t="e">
        <f>INDEX('[1]CAS-SMILES'!A:E,MATCH('constituents-presence-cleaned'!G714,'[1]CAS-SMILES'!B:B,0),5)</f>
        <v>#N/A</v>
      </c>
    </row>
    <row r="715" spans="1:12">
      <c r="A715" s="13" t="s">
        <v>1182</v>
      </c>
      <c r="B715" s="12" t="s">
        <v>1181</v>
      </c>
      <c r="C715" s="2" t="s">
        <v>1115</v>
      </c>
      <c r="D715" t="s">
        <v>1125</v>
      </c>
      <c r="E715">
        <v>10</v>
      </c>
      <c r="F715">
        <v>10</v>
      </c>
      <c r="G715" t="s">
        <v>1169</v>
      </c>
      <c r="J715" t="s">
        <v>860</v>
      </c>
      <c r="K715" t="e">
        <f>INDEX('[1]CAS-SMILES'!A:E,MATCH('constituents-presence-cleaned'!G715,'[1]CAS-SMILES'!B:B,0),4)</f>
        <v>#N/A</v>
      </c>
      <c r="L715" t="e">
        <f>INDEX('[1]CAS-SMILES'!A:E,MATCH('constituents-presence-cleaned'!G715,'[1]CAS-SMILES'!B:B,0),5)</f>
        <v>#N/A</v>
      </c>
    </row>
    <row r="716" spans="1:12">
      <c r="A716" s="13" t="s">
        <v>1182</v>
      </c>
      <c r="B716" s="12" t="s">
        <v>1181</v>
      </c>
      <c r="C716" s="2" t="s">
        <v>1115</v>
      </c>
      <c r="D716" t="s">
        <v>1168</v>
      </c>
      <c r="E716">
        <v>3</v>
      </c>
      <c r="F716">
        <v>3</v>
      </c>
      <c r="G716" t="s">
        <v>1167</v>
      </c>
      <c r="J716" t="s">
        <v>860</v>
      </c>
      <c r="K716" t="e">
        <f>INDEX('[1]CAS-SMILES'!A:E,MATCH('constituents-presence-cleaned'!G716,'[1]CAS-SMILES'!B:B,0),4)</f>
        <v>#N/A</v>
      </c>
      <c r="L716" t="e">
        <f>INDEX('[1]CAS-SMILES'!A:E,MATCH('constituents-presence-cleaned'!G716,'[1]CAS-SMILES'!B:B,0),5)</f>
        <v>#N/A</v>
      </c>
    </row>
    <row r="717" spans="1:12">
      <c r="A717" s="13" t="s">
        <v>1182</v>
      </c>
      <c r="B717" s="12" t="s">
        <v>1181</v>
      </c>
      <c r="C717" s="2" t="s">
        <v>1115</v>
      </c>
      <c r="D717" t="s">
        <v>1166</v>
      </c>
      <c r="F717"/>
      <c r="G717" t="s">
        <v>1165</v>
      </c>
      <c r="J717" t="s">
        <v>860</v>
      </c>
      <c r="K717" t="e">
        <f>INDEX('[1]CAS-SMILES'!A:E,MATCH('constituents-presence-cleaned'!G717,'[1]CAS-SMILES'!B:B,0),4)</f>
        <v>#N/A</v>
      </c>
      <c r="L717" t="e">
        <f>INDEX('[1]CAS-SMILES'!A:E,MATCH('constituents-presence-cleaned'!G717,'[1]CAS-SMILES'!B:B,0),5)</f>
        <v>#N/A</v>
      </c>
    </row>
    <row r="718" spans="1:12">
      <c r="A718" s="13" t="s">
        <v>1182</v>
      </c>
      <c r="B718" s="12" t="s">
        <v>1181</v>
      </c>
      <c r="C718" s="2" t="s">
        <v>1115</v>
      </c>
      <c r="D718" t="s">
        <v>1164</v>
      </c>
      <c r="F718"/>
      <c r="G718" t="s">
        <v>1124</v>
      </c>
      <c r="J718" t="s">
        <v>860</v>
      </c>
      <c r="K718" t="e">
        <f>INDEX('[1]CAS-SMILES'!A:E,MATCH('constituents-presence-cleaned'!G718,'[1]CAS-SMILES'!B:B,0),4)</f>
        <v>#N/A</v>
      </c>
      <c r="L718" t="e">
        <f>INDEX('[1]CAS-SMILES'!A:E,MATCH('constituents-presence-cleaned'!G718,'[1]CAS-SMILES'!B:B,0),5)</f>
        <v>#N/A</v>
      </c>
    </row>
    <row r="719" spans="1:12">
      <c r="A719" s="13" t="s">
        <v>1182</v>
      </c>
      <c r="B719" s="12" t="s">
        <v>1181</v>
      </c>
      <c r="C719" s="2" t="s">
        <v>1115</v>
      </c>
      <c r="D719" t="s">
        <v>1163</v>
      </c>
      <c r="F719"/>
      <c r="G719" t="s">
        <v>1162</v>
      </c>
      <c r="J719" t="s">
        <v>860</v>
      </c>
      <c r="K719" t="e">
        <f>INDEX('[1]CAS-SMILES'!A:E,MATCH('constituents-presence-cleaned'!G719,'[1]CAS-SMILES'!B:B,0),4)</f>
        <v>#N/A</v>
      </c>
      <c r="L719" t="e">
        <f>INDEX('[1]CAS-SMILES'!A:E,MATCH('constituents-presence-cleaned'!G719,'[1]CAS-SMILES'!B:B,0),5)</f>
        <v>#N/A</v>
      </c>
    </row>
    <row r="720" spans="1:12">
      <c r="A720" s="13" t="s">
        <v>1182</v>
      </c>
      <c r="B720" s="12" t="s">
        <v>1181</v>
      </c>
      <c r="C720" s="2" t="s">
        <v>1115</v>
      </c>
      <c r="D720" t="s">
        <v>1161</v>
      </c>
      <c r="F720"/>
      <c r="G720" t="s">
        <v>1160</v>
      </c>
      <c r="J720" t="s">
        <v>860</v>
      </c>
      <c r="K720" t="e">
        <f>INDEX('[1]CAS-SMILES'!A:E,MATCH('constituents-presence-cleaned'!G720,'[1]CAS-SMILES'!B:B,0),4)</f>
        <v>#N/A</v>
      </c>
      <c r="L720" t="e">
        <f>INDEX('[1]CAS-SMILES'!A:E,MATCH('constituents-presence-cleaned'!G720,'[1]CAS-SMILES'!B:B,0),5)</f>
        <v>#N/A</v>
      </c>
    </row>
    <row r="721" spans="1:12">
      <c r="A721" s="13" t="s">
        <v>1182</v>
      </c>
      <c r="B721" s="12" t="s">
        <v>1181</v>
      </c>
      <c r="C721" s="2" t="s">
        <v>1115</v>
      </c>
      <c r="D721" t="s">
        <v>1146</v>
      </c>
      <c r="F721"/>
      <c r="G721" t="s">
        <v>1145</v>
      </c>
      <c r="J721" t="s">
        <v>860</v>
      </c>
      <c r="K721" t="e">
        <f>INDEX('[1]CAS-SMILES'!A:E,MATCH('constituents-presence-cleaned'!G721,'[1]CAS-SMILES'!B:B,0),4)</f>
        <v>#N/A</v>
      </c>
      <c r="L721" t="e">
        <f>INDEX('[1]CAS-SMILES'!A:E,MATCH('constituents-presence-cleaned'!G721,'[1]CAS-SMILES'!B:B,0),5)</f>
        <v>#N/A</v>
      </c>
    </row>
    <row r="722" spans="1:12">
      <c r="A722" s="13" t="s">
        <v>1182</v>
      </c>
      <c r="B722" s="12" t="s">
        <v>1181</v>
      </c>
      <c r="C722" s="2" t="s">
        <v>1115</v>
      </c>
      <c r="D722" t="s">
        <v>1141</v>
      </c>
      <c r="E722">
        <v>3</v>
      </c>
      <c r="F722">
        <v>3</v>
      </c>
      <c r="G722" t="s">
        <v>1140</v>
      </c>
      <c r="J722" t="s">
        <v>860</v>
      </c>
      <c r="K722" t="e">
        <f>INDEX('[1]CAS-SMILES'!A:E,MATCH('constituents-presence-cleaned'!G722,'[1]CAS-SMILES'!B:B,0),4)</f>
        <v>#N/A</v>
      </c>
      <c r="L722" t="e">
        <f>INDEX('[1]CAS-SMILES'!A:E,MATCH('constituents-presence-cleaned'!G722,'[1]CAS-SMILES'!B:B,0),5)</f>
        <v>#N/A</v>
      </c>
    </row>
    <row r="723" spans="1:12">
      <c r="A723" s="13" t="s">
        <v>1182</v>
      </c>
      <c r="B723" s="12" t="s">
        <v>1181</v>
      </c>
      <c r="C723" s="2" t="s">
        <v>1115</v>
      </c>
      <c r="D723" t="s">
        <v>885</v>
      </c>
      <c r="E723">
        <v>5</v>
      </c>
      <c r="F723">
        <v>5</v>
      </c>
      <c r="G723" t="s">
        <v>884</v>
      </c>
      <c r="J723" t="s">
        <v>860</v>
      </c>
      <c r="K723" t="e">
        <f>INDEX('[1]CAS-SMILES'!A:E,MATCH('constituents-presence-cleaned'!G723,'[1]CAS-SMILES'!B:B,0),4)</f>
        <v>#N/A</v>
      </c>
      <c r="L723" t="e">
        <f>INDEX('[1]CAS-SMILES'!A:E,MATCH('constituents-presence-cleaned'!G723,'[1]CAS-SMILES'!B:B,0),5)</f>
        <v>#N/A</v>
      </c>
    </row>
    <row r="724" spans="1:12">
      <c r="A724" s="13" t="s">
        <v>1182</v>
      </c>
      <c r="B724" s="12" t="s">
        <v>1181</v>
      </c>
      <c r="C724" s="2" t="s">
        <v>1115</v>
      </c>
      <c r="D724" t="s">
        <v>897</v>
      </c>
      <c r="E724">
        <v>5</v>
      </c>
      <c r="F724">
        <v>5</v>
      </c>
      <c r="G724" t="s">
        <v>896</v>
      </c>
      <c r="J724" t="s">
        <v>860</v>
      </c>
      <c r="K724" t="e">
        <f>INDEX('[1]CAS-SMILES'!A:E,MATCH('constituents-presence-cleaned'!G724,'[1]CAS-SMILES'!B:B,0),4)</f>
        <v>#N/A</v>
      </c>
      <c r="L724" t="e">
        <f>INDEX('[1]CAS-SMILES'!A:E,MATCH('constituents-presence-cleaned'!G724,'[1]CAS-SMILES'!B:B,0),5)</f>
        <v>#N/A</v>
      </c>
    </row>
    <row r="725" spans="1:12">
      <c r="A725" s="13" t="s">
        <v>1182</v>
      </c>
      <c r="B725" s="12" t="s">
        <v>1181</v>
      </c>
      <c r="C725" s="2" t="s">
        <v>1115</v>
      </c>
      <c r="D725" t="s">
        <v>891</v>
      </c>
      <c r="E725">
        <v>10</v>
      </c>
      <c r="F725">
        <v>10</v>
      </c>
      <c r="G725" t="s">
        <v>890</v>
      </c>
      <c r="J725" t="s">
        <v>860</v>
      </c>
      <c r="K725" t="e">
        <f>INDEX('[1]CAS-SMILES'!A:E,MATCH('constituents-presence-cleaned'!G725,'[1]CAS-SMILES'!B:B,0),4)</f>
        <v>#N/A</v>
      </c>
      <c r="L725" t="e">
        <f>INDEX('[1]CAS-SMILES'!A:E,MATCH('constituents-presence-cleaned'!G725,'[1]CAS-SMILES'!B:B,0),5)</f>
        <v>#N/A</v>
      </c>
    </row>
    <row r="726" spans="1:12">
      <c r="A726" s="13" t="s">
        <v>1182</v>
      </c>
      <c r="B726" s="12" t="s">
        <v>1181</v>
      </c>
      <c r="C726" s="2" t="s">
        <v>1115</v>
      </c>
      <c r="D726" t="s">
        <v>1137</v>
      </c>
      <c r="F726"/>
      <c r="G726" t="s">
        <v>1136</v>
      </c>
      <c r="J726" t="s">
        <v>860</v>
      </c>
      <c r="K726" t="e">
        <f>INDEX('[1]CAS-SMILES'!A:E,MATCH('constituents-presence-cleaned'!G726,'[1]CAS-SMILES'!B:B,0),4)</f>
        <v>#N/A</v>
      </c>
      <c r="L726" t="e">
        <f>INDEX('[1]CAS-SMILES'!A:E,MATCH('constituents-presence-cleaned'!G726,'[1]CAS-SMILES'!B:B,0),5)</f>
        <v>#N/A</v>
      </c>
    </row>
    <row r="727" spans="1:12">
      <c r="A727" s="13" t="s">
        <v>1182</v>
      </c>
      <c r="B727" s="12" t="s">
        <v>1181</v>
      </c>
      <c r="C727" s="2" t="s">
        <v>1115</v>
      </c>
      <c r="D727" t="s">
        <v>1135</v>
      </c>
      <c r="F727"/>
      <c r="G727" t="s">
        <v>1134</v>
      </c>
      <c r="J727" t="s">
        <v>860</v>
      </c>
      <c r="K727" t="e">
        <f>INDEX('[1]CAS-SMILES'!A:E,MATCH('constituents-presence-cleaned'!G727,'[1]CAS-SMILES'!B:B,0),4)</f>
        <v>#N/A</v>
      </c>
      <c r="L727" t="e">
        <f>INDEX('[1]CAS-SMILES'!A:E,MATCH('constituents-presence-cleaned'!G727,'[1]CAS-SMILES'!B:B,0),5)</f>
        <v>#N/A</v>
      </c>
    </row>
    <row r="728" spans="1:12">
      <c r="A728" s="13" t="s">
        <v>1182</v>
      </c>
      <c r="B728" s="12" t="s">
        <v>1181</v>
      </c>
      <c r="C728" s="2" t="s">
        <v>1115</v>
      </c>
      <c r="D728" t="s">
        <v>1139</v>
      </c>
      <c r="F728"/>
      <c r="G728" t="s">
        <v>1138</v>
      </c>
      <c r="J728" t="s">
        <v>860</v>
      </c>
      <c r="K728" t="e">
        <f>INDEX('[1]CAS-SMILES'!A:E,MATCH('constituents-presence-cleaned'!G728,'[1]CAS-SMILES'!B:B,0),4)</f>
        <v>#N/A</v>
      </c>
      <c r="L728" t="e">
        <f>INDEX('[1]CAS-SMILES'!A:E,MATCH('constituents-presence-cleaned'!G728,'[1]CAS-SMILES'!B:B,0),5)</f>
        <v>#N/A</v>
      </c>
    </row>
    <row r="729" spans="1:12">
      <c r="A729" s="13" t="s">
        <v>1182</v>
      </c>
      <c r="B729" s="12" t="s">
        <v>1181</v>
      </c>
      <c r="C729" s="2" t="s">
        <v>1115</v>
      </c>
      <c r="D729" t="s">
        <v>1159</v>
      </c>
      <c r="F729"/>
      <c r="G729" t="s">
        <v>1158</v>
      </c>
      <c r="J729" t="s">
        <v>860</v>
      </c>
      <c r="K729" t="e">
        <f>INDEX('[1]CAS-SMILES'!A:E,MATCH('constituents-presence-cleaned'!G729,'[1]CAS-SMILES'!B:B,0),4)</f>
        <v>#N/A</v>
      </c>
      <c r="L729" t="e">
        <f>INDEX('[1]CAS-SMILES'!A:E,MATCH('constituents-presence-cleaned'!G729,'[1]CAS-SMILES'!B:B,0),5)</f>
        <v>#N/A</v>
      </c>
    </row>
    <row r="730" spans="1:12">
      <c r="A730" s="13" t="s">
        <v>1182</v>
      </c>
      <c r="B730" s="12" t="s">
        <v>1181</v>
      </c>
      <c r="C730" s="2" t="s">
        <v>1115</v>
      </c>
      <c r="D730" t="s">
        <v>1157</v>
      </c>
      <c r="F730"/>
      <c r="G730" t="s">
        <v>1156</v>
      </c>
      <c r="J730" t="s">
        <v>860</v>
      </c>
      <c r="K730" t="e">
        <f>INDEX('[1]CAS-SMILES'!A:E,MATCH('constituents-presence-cleaned'!G730,'[1]CAS-SMILES'!B:B,0),4)</f>
        <v>#N/A</v>
      </c>
      <c r="L730" t="e">
        <f>INDEX('[1]CAS-SMILES'!A:E,MATCH('constituents-presence-cleaned'!G730,'[1]CAS-SMILES'!B:B,0),5)</f>
        <v>#N/A</v>
      </c>
    </row>
    <row r="731" spans="1:12">
      <c r="A731" s="13" t="s">
        <v>1182</v>
      </c>
      <c r="B731" s="12" t="s">
        <v>1181</v>
      </c>
      <c r="C731" s="2" t="s">
        <v>1115</v>
      </c>
      <c r="D731" t="s">
        <v>1155</v>
      </c>
      <c r="F731"/>
      <c r="G731" t="s">
        <v>1154</v>
      </c>
      <c r="J731" t="s">
        <v>860</v>
      </c>
      <c r="K731" t="e">
        <f>INDEX('[1]CAS-SMILES'!A:E,MATCH('constituents-presence-cleaned'!G731,'[1]CAS-SMILES'!B:B,0),4)</f>
        <v>#N/A</v>
      </c>
      <c r="L731" t="e">
        <f>INDEX('[1]CAS-SMILES'!A:E,MATCH('constituents-presence-cleaned'!G731,'[1]CAS-SMILES'!B:B,0),5)</f>
        <v>#N/A</v>
      </c>
    </row>
    <row r="732" spans="1:12">
      <c r="A732" s="13" t="s">
        <v>1182</v>
      </c>
      <c r="B732" s="12" t="s">
        <v>1181</v>
      </c>
      <c r="C732" s="2" t="s">
        <v>1115</v>
      </c>
      <c r="D732" t="s">
        <v>1153</v>
      </c>
      <c r="F732"/>
      <c r="G732" t="s">
        <v>1180</v>
      </c>
      <c r="J732" t="s">
        <v>860</v>
      </c>
      <c r="K732" t="e">
        <f>INDEX('[1]CAS-SMILES'!A:E,MATCH('constituents-presence-cleaned'!G732,'[1]CAS-SMILES'!B:B,0),4)</f>
        <v>#N/A</v>
      </c>
      <c r="L732" t="e">
        <f>INDEX('[1]CAS-SMILES'!A:E,MATCH('constituents-presence-cleaned'!G732,'[1]CAS-SMILES'!B:B,0),5)</f>
        <v>#N/A</v>
      </c>
    </row>
    <row r="733" spans="1:12">
      <c r="A733" s="13" t="s">
        <v>1182</v>
      </c>
      <c r="B733" s="12" t="s">
        <v>1181</v>
      </c>
      <c r="C733" s="2" t="s">
        <v>1115</v>
      </c>
      <c r="D733" t="s">
        <v>945</v>
      </c>
      <c r="E733">
        <v>10</v>
      </c>
      <c r="F733">
        <v>10</v>
      </c>
      <c r="G733" t="s">
        <v>944</v>
      </c>
      <c r="J733" t="s">
        <v>860</v>
      </c>
      <c r="K733" t="e">
        <f>INDEX('[1]CAS-SMILES'!A:E,MATCH('constituents-presence-cleaned'!G733,'[1]CAS-SMILES'!B:B,0),4)</f>
        <v>#N/A</v>
      </c>
      <c r="L733" t="e">
        <f>INDEX('[1]CAS-SMILES'!A:E,MATCH('constituents-presence-cleaned'!G733,'[1]CAS-SMILES'!B:B,0),5)</f>
        <v>#N/A</v>
      </c>
    </row>
    <row r="734" spans="1:12">
      <c r="A734" s="13" t="s">
        <v>1182</v>
      </c>
      <c r="B734" s="12" t="s">
        <v>1181</v>
      </c>
      <c r="C734" s="2" t="s">
        <v>1115</v>
      </c>
      <c r="D734" t="s">
        <v>1131</v>
      </c>
      <c r="E734">
        <v>5</v>
      </c>
      <c r="F734">
        <v>5</v>
      </c>
      <c r="G734" t="s">
        <v>1130</v>
      </c>
      <c r="J734" t="s">
        <v>860</v>
      </c>
      <c r="K734" t="e">
        <f>INDEX('[1]CAS-SMILES'!A:E,MATCH('constituents-presence-cleaned'!G734,'[1]CAS-SMILES'!B:B,0),4)</f>
        <v>#N/A</v>
      </c>
      <c r="L734" t="e">
        <f>INDEX('[1]CAS-SMILES'!A:E,MATCH('constituents-presence-cleaned'!G734,'[1]CAS-SMILES'!B:B,0),5)</f>
        <v>#N/A</v>
      </c>
    </row>
    <row r="735" spans="1:12">
      <c r="A735" s="13" t="s">
        <v>1182</v>
      </c>
      <c r="B735" s="12" t="s">
        <v>1181</v>
      </c>
      <c r="C735" s="2" t="s">
        <v>1115</v>
      </c>
      <c r="D735" t="s">
        <v>873</v>
      </c>
      <c r="E735">
        <v>25</v>
      </c>
      <c r="F735">
        <v>25</v>
      </c>
      <c r="G735" t="s">
        <v>872</v>
      </c>
      <c r="J735" t="s">
        <v>860</v>
      </c>
      <c r="K735" t="e">
        <f>INDEX('[1]CAS-SMILES'!A:E,MATCH('constituents-presence-cleaned'!G735,'[1]CAS-SMILES'!B:B,0),4)</f>
        <v>#N/A</v>
      </c>
      <c r="L735" t="e">
        <f>INDEX('[1]CAS-SMILES'!A:E,MATCH('constituents-presence-cleaned'!G735,'[1]CAS-SMILES'!B:B,0),5)</f>
        <v>#N/A</v>
      </c>
    </row>
    <row r="736" spans="1:12">
      <c r="A736" s="13" t="s">
        <v>1182</v>
      </c>
      <c r="B736" s="12" t="s">
        <v>1181</v>
      </c>
      <c r="C736" s="2" t="s">
        <v>1115</v>
      </c>
      <c r="D736" t="s">
        <v>1151</v>
      </c>
      <c r="E736">
        <v>3</v>
      </c>
      <c r="F736">
        <v>3</v>
      </c>
      <c r="G736" t="s">
        <v>1126</v>
      </c>
      <c r="J736" t="s">
        <v>860</v>
      </c>
      <c r="K736" t="e">
        <f>INDEX('[1]CAS-SMILES'!A:E,MATCH('constituents-presence-cleaned'!G736,'[1]CAS-SMILES'!B:B,0),4)</f>
        <v>#N/A</v>
      </c>
      <c r="L736" t="e">
        <f>INDEX('[1]CAS-SMILES'!A:E,MATCH('constituents-presence-cleaned'!G736,'[1]CAS-SMILES'!B:B,0),5)</f>
        <v>#N/A</v>
      </c>
    </row>
    <row r="737" spans="1:12">
      <c r="A737" s="13" t="s">
        <v>1182</v>
      </c>
      <c r="B737" s="12" t="s">
        <v>1181</v>
      </c>
      <c r="C737" s="2" t="s">
        <v>1115</v>
      </c>
      <c r="D737" t="s">
        <v>1150</v>
      </c>
      <c r="E737">
        <v>3</v>
      </c>
      <c r="F737">
        <v>3</v>
      </c>
      <c r="G737" t="s">
        <v>1149</v>
      </c>
      <c r="J737" t="s">
        <v>860</v>
      </c>
      <c r="K737" t="e">
        <f>INDEX('[1]CAS-SMILES'!A:E,MATCH('constituents-presence-cleaned'!G737,'[1]CAS-SMILES'!B:B,0),4)</f>
        <v>#N/A</v>
      </c>
      <c r="L737" t="e">
        <f>INDEX('[1]CAS-SMILES'!A:E,MATCH('constituents-presence-cleaned'!G737,'[1]CAS-SMILES'!B:B,0),5)</f>
        <v>#N/A</v>
      </c>
    </row>
    <row r="738" spans="1:12">
      <c r="A738" s="13" t="s">
        <v>1182</v>
      </c>
      <c r="B738" s="12" t="s">
        <v>1181</v>
      </c>
      <c r="C738" s="2" t="s">
        <v>1115</v>
      </c>
      <c r="D738" t="s">
        <v>895</v>
      </c>
      <c r="E738">
        <v>5</v>
      </c>
      <c r="F738">
        <v>5</v>
      </c>
      <c r="G738" t="s">
        <v>894</v>
      </c>
      <c r="J738" t="s">
        <v>860</v>
      </c>
      <c r="K738" t="e">
        <f>INDEX('[1]CAS-SMILES'!A:E,MATCH('constituents-presence-cleaned'!G738,'[1]CAS-SMILES'!B:B,0),4)</f>
        <v>#N/A</v>
      </c>
      <c r="L738" t="e">
        <f>INDEX('[1]CAS-SMILES'!A:E,MATCH('constituents-presence-cleaned'!G738,'[1]CAS-SMILES'!B:B,0),5)</f>
        <v>#N/A</v>
      </c>
    </row>
    <row r="739" spans="1:12">
      <c r="A739" s="13" t="s">
        <v>1182</v>
      </c>
      <c r="B739" s="12" t="s">
        <v>1181</v>
      </c>
      <c r="C739" s="2" t="s">
        <v>1115</v>
      </c>
      <c r="D739" t="s">
        <v>1123</v>
      </c>
      <c r="E739">
        <v>5</v>
      </c>
      <c r="F739">
        <v>5</v>
      </c>
      <c r="G739" t="s">
        <v>1122</v>
      </c>
      <c r="J739" t="s">
        <v>860</v>
      </c>
      <c r="K739" t="e">
        <f>INDEX('[1]CAS-SMILES'!A:E,MATCH('constituents-presence-cleaned'!G739,'[1]CAS-SMILES'!B:B,0),4)</f>
        <v>#N/A</v>
      </c>
      <c r="L739" t="e">
        <f>INDEX('[1]CAS-SMILES'!A:E,MATCH('constituents-presence-cleaned'!G739,'[1]CAS-SMILES'!B:B,0),5)</f>
        <v>#N/A</v>
      </c>
    </row>
    <row r="740" spans="1:12">
      <c r="A740" s="13" t="s">
        <v>1182</v>
      </c>
      <c r="B740" s="12" t="s">
        <v>1181</v>
      </c>
      <c r="C740" s="2" t="s">
        <v>1115</v>
      </c>
      <c r="D740" t="s">
        <v>941</v>
      </c>
      <c r="E740">
        <v>15</v>
      </c>
      <c r="F740">
        <v>15</v>
      </c>
      <c r="G740" t="s">
        <v>940</v>
      </c>
      <c r="J740" t="s">
        <v>860</v>
      </c>
      <c r="K740" t="e">
        <f>INDEX('[1]CAS-SMILES'!A:E,MATCH('constituents-presence-cleaned'!G740,'[1]CAS-SMILES'!B:B,0),4)</f>
        <v>#N/A</v>
      </c>
      <c r="L740" t="e">
        <f>INDEX('[1]CAS-SMILES'!A:E,MATCH('constituents-presence-cleaned'!G740,'[1]CAS-SMILES'!B:B,0),5)</f>
        <v>#N/A</v>
      </c>
    </row>
    <row r="741" spans="1:12">
      <c r="A741" s="13" t="s">
        <v>1182</v>
      </c>
      <c r="B741" s="12" t="s">
        <v>1181</v>
      </c>
      <c r="C741" s="2" t="s">
        <v>1115</v>
      </c>
      <c r="D741" t="s">
        <v>1121</v>
      </c>
      <c r="E741">
        <v>15</v>
      </c>
      <c r="F741">
        <v>15</v>
      </c>
      <c r="G741" t="s">
        <v>1120</v>
      </c>
      <c r="J741" t="s">
        <v>860</v>
      </c>
      <c r="K741" t="e">
        <f>INDEX('[1]CAS-SMILES'!A:E,MATCH('constituents-presence-cleaned'!G741,'[1]CAS-SMILES'!B:B,0),4)</f>
        <v>#N/A</v>
      </c>
      <c r="L741" t="e">
        <f>INDEX('[1]CAS-SMILES'!A:E,MATCH('constituents-presence-cleaned'!G741,'[1]CAS-SMILES'!B:B,0),5)</f>
        <v>#N/A</v>
      </c>
    </row>
    <row r="742" spans="1:12">
      <c r="A742" s="13" t="s">
        <v>1182</v>
      </c>
      <c r="B742" s="12" t="s">
        <v>1181</v>
      </c>
      <c r="C742" s="2" t="s">
        <v>1115</v>
      </c>
      <c r="D742" t="s">
        <v>1119</v>
      </c>
      <c r="E742">
        <v>5</v>
      </c>
      <c r="F742">
        <v>5</v>
      </c>
      <c r="G742" t="s">
        <v>1118</v>
      </c>
      <c r="J742" t="s">
        <v>860</v>
      </c>
      <c r="K742" t="e">
        <f>INDEX('[1]CAS-SMILES'!A:E,MATCH('constituents-presence-cleaned'!G742,'[1]CAS-SMILES'!B:B,0),4)</f>
        <v>#N/A</v>
      </c>
      <c r="L742" t="e">
        <f>INDEX('[1]CAS-SMILES'!A:E,MATCH('constituents-presence-cleaned'!G742,'[1]CAS-SMILES'!B:B,0),5)</f>
        <v>#N/A</v>
      </c>
    </row>
    <row r="743" spans="1:12">
      <c r="A743" s="13" t="s">
        <v>1182</v>
      </c>
      <c r="B743" s="12" t="s">
        <v>1181</v>
      </c>
      <c r="C743" s="2" t="s">
        <v>1115</v>
      </c>
      <c r="D743" t="s">
        <v>1114</v>
      </c>
      <c r="E743">
        <v>5</v>
      </c>
      <c r="F743">
        <v>5</v>
      </c>
      <c r="G743" t="s">
        <v>1113</v>
      </c>
      <c r="J743" t="s">
        <v>860</v>
      </c>
      <c r="K743" t="e">
        <f>INDEX('[1]CAS-SMILES'!A:E,MATCH('constituents-presence-cleaned'!G743,'[1]CAS-SMILES'!B:B,0),4)</f>
        <v>#N/A</v>
      </c>
      <c r="L743" t="e">
        <f>INDEX('[1]CAS-SMILES'!A:E,MATCH('constituents-presence-cleaned'!G743,'[1]CAS-SMILES'!B:B,0),5)</f>
        <v>#N/A</v>
      </c>
    </row>
    <row r="744" spans="1:12">
      <c r="A744" s="9" t="s">
        <v>1179</v>
      </c>
      <c r="B744" s="8" t="s">
        <v>1178</v>
      </c>
      <c r="C744" s="2" t="s">
        <v>1115</v>
      </c>
      <c r="D744" t="s">
        <v>1177</v>
      </c>
      <c r="E744">
        <v>5</v>
      </c>
      <c r="F744">
        <v>5</v>
      </c>
      <c r="G744" t="s">
        <v>1128</v>
      </c>
      <c r="J744" t="s">
        <v>860</v>
      </c>
      <c r="K744" t="e">
        <f>INDEX('[1]CAS-SMILES'!A:E,MATCH('constituents-presence-cleaned'!G744,'[1]CAS-SMILES'!B:B,0),4)</f>
        <v>#N/A</v>
      </c>
      <c r="L744" t="e">
        <f>INDEX('[1]CAS-SMILES'!A:E,MATCH('constituents-presence-cleaned'!G744,'[1]CAS-SMILES'!B:B,0),5)</f>
        <v>#N/A</v>
      </c>
    </row>
    <row r="745" spans="1:12">
      <c r="A745" s="9" t="s">
        <v>1179</v>
      </c>
      <c r="B745" s="8" t="s">
        <v>1178</v>
      </c>
      <c r="C745" s="2" t="s">
        <v>1115</v>
      </c>
      <c r="D745" t="s">
        <v>1176</v>
      </c>
      <c r="F745"/>
      <c r="G745" t="s">
        <v>1175</v>
      </c>
      <c r="J745" t="s">
        <v>860</v>
      </c>
      <c r="K745" t="e">
        <f>INDEX('[1]CAS-SMILES'!A:E,MATCH('constituents-presence-cleaned'!G745,'[1]CAS-SMILES'!B:B,0),4)</f>
        <v>#N/A</v>
      </c>
      <c r="L745" t="e">
        <f>INDEX('[1]CAS-SMILES'!A:E,MATCH('constituents-presence-cleaned'!G745,'[1]CAS-SMILES'!B:B,0),5)</f>
        <v>#N/A</v>
      </c>
    </row>
    <row r="746" spans="1:12">
      <c r="A746" s="9" t="s">
        <v>1179</v>
      </c>
      <c r="B746" s="8" t="s">
        <v>1178</v>
      </c>
      <c r="C746" s="2" t="s">
        <v>1115</v>
      </c>
      <c r="D746" t="s">
        <v>1023</v>
      </c>
      <c r="F746"/>
      <c r="G746" t="s">
        <v>1022</v>
      </c>
      <c r="J746" t="s">
        <v>860</v>
      </c>
      <c r="K746" t="e">
        <f>INDEX('[1]CAS-SMILES'!A:E,MATCH('constituents-presence-cleaned'!G746,'[1]CAS-SMILES'!B:B,0),4)</f>
        <v>#N/A</v>
      </c>
      <c r="L746" t="e">
        <f>INDEX('[1]CAS-SMILES'!A:E,MATCH('constituents-presence-cleaned'!G746,'[1]CAS-SMILES'!B:B,0),5)</f>
        <v>#N/A</v>
      </c>
    </row>
    <row r="747" spans="1:12">
      <c r="A747" s="9" t="s">
        <v>1179</v>
      </c>
      <c r="B747" s="8" t="s">
        <v>1178</v>
      </c>
      <c r="C747" s="2" t="s">
        <v>1115</v>
      </c>
      <c r="D747" t="s">
        <v>1174</v>
      </c>
      <c r="F747"/>
      <c r="G747" t="s">
        <v>1173</v>
      </c>
      <c r="J747" t="s">
        <v>860</v>
      </c>
      <c r="K747" t="e">
        <f>INDEX('[1]CAS-SMILES'!A:E,MATCH('constituents-presence-cleaned'!G747,'[1]CAS-SMILES'!B:B,0),4)</f>
        <v>#N/A</v>
      </c>
      <c r="L747" t="e">
        <f>INDEX('[1]CAS-SMILES'!A:E,MATCH('constituents-presence-cleaned'!G747,'[1]CAS-SMILES'!B:B,0),5)</f>
        <v>#N/A</v>
      </c>
    </row>
    <row r="748" spans="1:12">
      <c r="A748" s="9" t="s">
        <v>1179</v>
      </c>
      <c r="B748" s="8" t="s">
        <v>1178</v>
      </c>
      <c r="C748" s="2" t="s">
        <v>1115</v>
      </c>
      <c r="D748" t="s">
        <v>901</v>
      </c>
      <c r="E748">
        <v>20</v>
      </c>
      <c r="F748">
        <v>20</v>
      </c>
      <c r="G748" t="s">
        <v>900</v>
      </c>
      <c r="J748" t="s">
        <v>860</v>
      </c>
      <c r="K748" t="e">
        <f>INDEX('[1]CAS-SMILES'!A:E,MATCH('constituents-presence-cleaned'!G748,'[1]CAS-SMILES'!B:B,0),4)</f>
        <v>#N/A</v>
      </c>
      <c r="L748" t="e">
        <f>INDEX('[1]CAS-SMILES'!A:E,MATCH('constituents-presence-cleaned'!G748,'[1]CAS-SMILES'!B:B,0),5)</f>
        <v>#N/A</v>
      </c>
    </row>
    <row r="749" spans="1:12">
      <c r="A749" s="9" t="s">
        <v>1179</v>
      </c>
      <c r="B749" s="8" t="s">
        <v>1178</v>
      </c>
      <c r="C749" s="2" t="s">
        <v>1115</v>
      </c>
      <c r="D749" t="s">
        <v>917</v>
      </c>
      <c r="E749">
        <v>20</v>
      </c>
      <c r="F749">
        <v>20</v>
      </c>
      <c r="G749" t="s">
        <v>916</v>
      </c>
      <c r="J749" t="s">
        <v>860</v>
      </c>
      <c r="K749" t="e">
        <f>INDEX('[1]CAS-SMILES'!A:E,MATCH('constituents-presence-cleaned'!G749,'[1]CAS-SMILES'!B:B,0),4)</f>
        <v>#N/A</v>
      </c>
      <c r="L749" t="e">
        <f>INDEX('[1]CAS-SMILES'!A:E,MATCH('constituents-presence-cleaned'!G749,'[1]CAS-SMILES'!B:B,0),5)</f>
        <v>#N/A</v>
      </c>
    </row>
    <row r="750" spans="1:12">
      <c r="A750" s="9" t="s">
        <v>1179</v>
      </c>
      <c r="B750" s="8" t="s">
        <v>1178</v>
      </c>
      <c r="C750" s="2" t="s">
        <v>1115</v>
      </c>
      <c r="D750" t="s">
        <v>875</v>
      </c>
      <c r="E750">
        <v>10</v>
      </c>
      <c r="F750">
        <v>10</v>
      </c>
      <c r="G750" t="s">
        <v>874</v>
      </c>
      <c r="J750" t="s">
        <v>860</v>
      </c>
      <c r="K750" t="e">
        <f>INDEX('[1]CAS-SMILES'!A:E,MATCH('constituents-presence-cleaned'!G750,'[1]CAS-SMILES'!B:B,0),4)</f>
        <v>#N/A</v>
      </c>
      <c r="L750" t="e">
        <f>INDEX('[1]CAS-SMILES'!A:E,MATCH('constituents-presence-cleaned'!G750,'[1]CAS-SMILES'!B:B,0),5)</f>
        <v>#N/A</v>
      </c>
    </row>
    <row r="751" spans="1:12">
      <c r="A751" s="9" t="s">
        <v>1179</v>
      </c>
      <c r="B751" s="8" t="s">
        <v>1178</v>
      </c>
      <c r="C751" s="2" t="s">
        <v>1115</v>
      </c>
      <c r="D751" t="s">
        <v>958</v>
      </c>
      <c r="E751">
        <v>25</v>
      </c>
      <c r="F751">
        <v>25</v>
      </c>
      <c r="G751" t="s">
        <v>872</v>
      </c>
      <c r="J751" t="s">
        <v>860</v>
      </c>
      <c r="K751" t="e">
        <f>INDEX('[1]CAS-SMILES'!A:E,MATCH('constituents-presence-cleaned'!G751,'[1]CAS-SMILES'!B:B,0),4)</f>
        <v>#N/A</v>
      </c>
      <c r="L751" t="e">
        <f>INDEX('[1]CAS-SMILES'!A:E,MATCH('constituents-presence-cleaned'!G751,'[1]CAS-SMILES'!B:B,0),5)</f>
        <v>#N/A</v>
      </c>
    </row>
    <row r="752" spans="1:12">
      <c r="A752" s="9" t="s">
        <v>1179</v>
      </c>
      <c r="B752" s="8" t="s">
        <v>1178</v>
      </c>
      <c r="C752" s="2" t="s">
        <v>1115</v>
      </c>
      <c r="D752" t="s">
        <v>1172</v>
      </c>
      <c r="E752">
        <v>10</v>
      </c>
      <c r="F752">
        <v>10</v>
      </c>
      <c r="G752" t="s">
        <v>1171</v>
      </c>
      <c r="J752" t="s">
        <v>860</v>
      </c>
      <c r="K752" t="e">
        <f>INDEX('[1]CAS-SMILES'!A:E,MATCH('constituents-presence-cleaned'!G752,'[1]CAS-SMILES'!B:B,0),4)</f>
        <v>#N/A</v>
      </c>
      <c r="L752" t="e">
        <f>INDEX('[1]CAS-SMILES'!A:E,MATCH('constituents-presence-cleaned'!G752,'[1]CAS-SMILES'!B:B,0),5)</f>
        <v>#N/A</v>
      </c>
    </row>
    <row r="753" spans="1:12">
      <c r="A753" s="9" t="s">
        <v>1179</v>
      </c>
      <c r="B753" s="8" t="s">
        <v>1178</v>
      </c>
      <c r="C753" s="2" t="s">
        <v>1115</v>
      </c>
      <c r="D753" t="s">
        <v>883</v>
      </c>
      <c r="E753">
        <v>0.5</v>
      </c>
      <c r="F753">
        <v>0.5</v>
      </c>
      <c r="G753" t="s">
        <v>882</v>
      </c>
      <c r="J753" t="s">
        <v>860</v>
      </c>
      <c r="K753" t="e">
        <f>INDEX('[1]CAS-SMILES'!A:E,MATCH('constituents-presence-cleaned'!G753,'[1]CAS-SMILES'!B:B,0),4)</f>
        <v>#N/A</v>
      </c>
      <c r="L753" t="e">
        <f>INDEX('[1]CAS-SMILES'!A:E,MATCH('constituents-presence-cleaned'!G753,'[1]CAS-SMILES'!B:B,0),5)</f>
        <v>#N/A</v>
      </c>
    </row>
    <row r="754" spans="1:12">
      <c r="A754" s="9" t="s">
        <v>1179</v>
      </c>
      <c r="B754" s="8" t="s">
        <v>1178</v>
      </c>
      <c r="C754" s="2" t="s">
        <v>1115</v>
      </c>
      <c r="D754" t="s">
        <v>1144</v>
      </c>
      <c r="E754">
        <v>7</v>
      </c>
      <c r="F754">
        <v>7</v>
      </c>
      <c r="G754" t="s">
        <v>1143</v>
      </c>
      <c r="J754" t="s">
        <v>860</v>
      </c>
      <c r="K754" t="e">
        <f>INDEX('[1]CAS-SMILES'!A:E,MATCH('constituents-presence-cleaned'!G754,'[1]CAS-SMILES'!B:B,0),4)</f>
        <v>#N/A</v>
      </c>
      <c r="L754" t="e">
        <f>INDEX('[1]CAS-SMILES'!A:E,MATCH('constituents-presence-cleaned'!G754,'[1]CAS-SMILES'!B:B,0),5)</f>
        <v>#N/A</v>
      </c>
    </row>
    <row r="755" spans="1:12">
      <c r="A755" s="9" t="s">
        <v>1179</v>
      </c>
      <c r="B755" s="8" t="s">
        <v>1178</v>
      </c>
      <c r="C755" s="2" t="s">
        <v>1115</v>
      </c>
      <c r="D755" t="s">
        <v>1125</v>
      </c>
      <c r="E755">
        <v>10</v>
      </c>
      <c r="F755">
        <v>10</v>
      </c>
      <c r="G755" t="s">
        <v>1124</v>
      </c>
      <c r="J755" t="s">
        <v>860</v>
      </c>
      <c r="K755" t="e">
        <f>INDEX('[1]CAS-SMILES'!A:E,MATCH('constituents-presence-cleaned'!G755,'[1]CAS-SMILES'!B:B,0),4)</f>
        <v>#N/A</v>
      </c>
      <c r="L755" t="e">
        <f>INDEX('[1]CAS-SMILES'!A:E,MATCH('constituents-presence-cleaned'!G755,'[1]CAS-SMILES'!B:B,0),5)</f>
        <v>#N/A</v>
      </c>
    </row>
    <row r="756" spans="1:12">
      <c r="A756" s="9" t="s">
        <v>1179</v>
      </c>
      <c r="B756" s="8" t="s">
        <v>1178</v>
      </c>
      <c r="C756" s="2" t="s">
        <v>1115</v>
      </c>
      <c r="D756" t="s">
        <v>1166</v>
      </c>
      <c r="F756"/>
      <c r="G756" t="s">
        <v>1165</v>
      </c>
      <c r="J756" t="s">
        <v>860</v>
      </c>
      <c r="K756" t="e">
        <f>INDEX('[1]CAS-SMILES'!A:E,MATCH('constituents-presence-cleaned'!G756,'[1]CAS-SMILES'!B:B,0),4)</f>
        <v>#N/A</v>
      </c>
      <c r="L756" t="e">
        <f>INDEX('[1]CAS-SMILES'!A:E,MATCH('constituents-presence-cleaned'!G756,'[1]CAS-SMILES'!B:B,0),5)</f>
        <v>#N/A</v>
      </c>
    </row>
    <row r="757" spans="1:12">
      <c r="A757" s="9" t="s">
        <v>1179</v>
      </c>
      <c r="B757" s="8" t="s">
        <v>1178</v>
      </c>
      <c r="C757" s="2" t="s">
        <v>1115</v>
      </c>
      <c r="D757" t="s">
        <v>1164</v>
      </c>
      <c r="F757"/>
      <c r="G757" t="s">
        <v>1124</v>
      </c>
      <c r="J757" t="s">
        <v>860</v>
      </c>
      <c r="K757" t="e">
        <f>INDEX('[1]CAS-SMILES'!A:E,MATCH('constituents-presence-cleaned'!G757,'[1]CAS-SMILES'!B:B,0),4)</f>
        <v>#N/A</v>
      </c>
      <c r="L757" t="e">
        <f>INDEX('[1]CAS-SMILES'!A:E,MATCH('constituents-presence-cleaned'!G757,'[1]CAS-SMILES'!B:B,0),5)</f>
        <v>#N/A</v>
      </c>
    </row>
    <row r="758" spans="1:12">
      <c r="A758" s="9" t="s">
        <v>1179</v>
      </c>
      <c r="B758" s="8" t="s">
        <v>1178</v>
      </c>
      <c r="C758" s="2" t="s">
        <v>1115</v>
      </c>
      <c r="D758" t="s">
        <v>1163</v>
      </c>
      <c r="F758"/>
      <c r="G758" t="s">
        <v>1162</v>
      </c>
      <c r="J758" t="s">
        <v>860</v>
      </c>
      <c r="K758" t="e">
        <f>INDEX('[1]CAS-SMILES'!A:E,MATCH('constituents-presence-cleaned'!G758,'[1]CAS-SMILES'!B:B,0),4)</f>
        <v>#N/A</v>
      </c>
      <c r="L758" t="e">
        <f>INDEX('[1]CAS-SMILES'!A:E,MATCH('constituents-presence-cleaned'!G758,'[1]CAS-SMILES'!B:B,0),5)</f>
        <v>#N/A</v>
      </c>
    </row>
    <row r="759" spans="1:12">
      <c r="A759" s="9" t="s">
        <v>1179</v>
      </c>
      <c r="B759" s="8" t="s">
        <v>1178</v>
      </c>
      <c r="C759" s="2" t="s">
        <v>1115</v>
      </c>
      <c r="D759" t="s">
        <v>1161</v>
      </c>
      <c r="F759"/>
      <c r="G759" t="s">
        <v>1160</v>
      </c>
      <c r="J759" t="s">
        <v>860</v>
      </c>
      <c r="K759" t="e">
        <f>INDEX('[1]CAS-SMILES'!A:E,MATCH('constituents-presence-cleaned'!G759,'[1]CAS-SMILES'!B:B,0),4)</f>
        <v>#N/A</v>
      </c>
      <c r="L759" t="e">
        <f>INDEX('[1]CAS-SMILES'!A:E,MATCH('constituents-presence-cleaned'!G759,'[1]CAS-SMILES'!B:B,0),5)</f>
        <v>#N/A</v>
      </c>
    </row>
    <row r="760" spans="1:12">
      <c r="A760" s="9" t="s">
        <v>1179</v>
      </c>
      <c r="B760" s="8" t="s">
        <v>1178</v>
      </c>
      <c r="C760" s="2" t="s">
        <v>1115</v>
      </c>
      <c r="D760" t="s">
        <v>1146</v>
      </c>
      <c r="F760"/>
      <c r="G760" t="s">
        <v>1145</v>
      </c>
      <c r="J760" t="s">
        <v>860</v>
      </c>
      <c r="K760" t="e">
        <f>INDEX('[1]CAS-SMILES'!A:E,MATCH('constituents-presence-cleaned'!G760,'[1]CAS-SMILES'!B:B,0),4)</f>
        <v>#N/A</v>
      </c>
      <c r="L760" t="e">
        <f>INDEX('[1]CAS-SMILES'!A:E,MATCH('constituents-presence-cleaned'!G760,'[1]CAS-SMILES'!B:B,0),5)</f>
        <v>#N/A</v>
      </c>
    </row>
    <row r="761" spans="1:12">
      <c r="A761" s="9" t="s">
        <v>1179</v>
      </c>
      <c r="B761" s="8" t="s">
        <v>1178</v>
      </c>
      <c r="C761" s="2" t="s">
        <v>1115</v>
      </c>
      <c r="D761" t="s">
        <v>1141</v>
      </c>
      <c r="E761">
        <v>3</v>
      </c>
      <c r="F761">
        <v>3</v>
      </c>
      <c r="G761" t="s">
        <v>1140</v>
      </c>
      <c r="J761" t="s">
        <v>860</v>
      </c>
      <c r="K761" t="e">
        <f>INDEX('[1]CAS-SMILES'!A:E,MATCH('constituents-presence-cleaned'!G761,'[1]CAS-SMILES'!B:B,0),4)</f>
        <v>#N/A</v>
      </c>
      <c r="L761" t="e">
        <f>INDEX('[1]CAS-SMILES'!A:E,MATCH('constituents-presence-cleaned'!G761,'[1]CAS-SMILES'!B:B,0),5)</f>
        <v>#N/A</v>
      </c>
    </row>
    <row r="762" spans="1:12">
      <c r="A762" s="9" t="s">
        <v>1179</v>
      </c>
      <c r="B762" s="8" t="s">
        <v>1178</v>
      </c>
      <c r="C762" s="2" t="s">
        <v>1115</v>
      </c>
      <c r="D762" t="s">
        <v>885</v>
      </c>
      <c r="E762">
        <v>5</v>
      </c>
      <c r="F762">
        <v>5</v>
      </c>
      <c r="G762" t="s">
        <v>884</v>
      </c>
      <c r="J762" t="s">
        <v>860</v>
      </c>
      <c r="K762" t="e">
        <f>INDEX('[1]CAS-SMILES'!A:E,MATCH('constituents-presence-cleaned'!G762,'[1]CAS-SMILES'!B:B,0),4)</f>
        <v>#N/A</v>
      </c>
      <c r="L762" t="e">
        <f>INDEX('[1]CAS-SMILES'!A:E,MATCH('constituents-presence-cleaned'!G762,'[1]CAS-SMILES'!B:B,0),5)</f>
        <v>#N/A</v>
      </c>
    </row>
    <row r="763" spans="1:12">
      <c r="A763" s="9" t="s">
        <v>1179</v>
      </c>
      <c r="B763" s="8" t="s">
        <v>1178</v>
      </c>
      <c r="C763" s="2" t="s">
        <v>1115</v>
      </c>
      <c r="D763" t="s">
        <v>897</v>
      </c>
      <c r="E763">
        <v>5</v>
      </c>
      <c r="F763">
        <v>5</v>
      </c>
      <c r="G763" t="s">
        <v>896</v>
      </c>
      <c r="J763" t="s">
        <v>860</v>
      </c>
      <c r="K763" t="e">
        <f>INDEX('[1]CAS-SMILES'!A:E,MATCH('constituents-presence-cleaned'!G763,'[1]CAS-SMILES'!B:B,0),4)</f>
        <v>#N/A</v>
      </c>
      <c r="L763" t="e">
        <f>INDEX('[1]CAS-SMILES'!A:E,MATCH('constituents-presence-cleaned'!G763,'[1]CAS-SMILES'!B:B,0),5)</f>
        <v>#N/A</v>
      </c>
    </row>
    <row r="764" spans="1:12">
      <c r="A764" s="9" t="s">
        <v>1179</v>
      </c>
      <c r="B764" s="8" t="s">
        <v>1178</v>
      </c>
      <c r="C764" s="2" t="s">
        <v>1115</v>
      </c>
      <c r="D764" t="s">
        <v>891</v>
      </c>
      <c r="E764">
        <v>10</v>
      </c>
      <c r="F764">
        <v>10</v>
      </c>
      <c r="G764" t="s">
        <v>890</v>
      </c>
      <c r="J764" t="s">
        <v>860</v>
      </c>
      <c r="K764" t="e">
        <f>INDEX('[1]CAS-SMILES'!A:E,MATCH('constituents-presence-cleaned'!G764,'[1]CAS-SMILES'!B:B,0),4)</f>
        <v>#N/A</v>
      </c>
      <c r="L764" t="e">
        <f>INDEX('[1]CAS-SMILES'!A:E,MATCH('constituents-presence-cleaned'!G764,'[1]CAS-SMILES'!B:B,0),5)</f>
        <v>#N/A</v>
      </c>
    </row>
    <row r="765" spans="1:12">
      <c r="A765" s="9" t="s">
        <v>1179</v>
      </c>
      <c r="B765" s="8" t="s">
        <v>1178</v>
      </c>
      <c r="C765" s="2" t="s">
        <v>1115</v>
      </c>
      <c r="D765" t="s">
        <v>1137</v>
      </c>
      <c r="F765"/>
      <c r="G765" t="s">
        <v>1136</v>
      </c>
      <c r="J765" t="s">
        <v>860</v>
      </c>
      <c r="K765" t="e">
        <f>INDEX('[1]CAS-SMILES'!A:E,MATCH('constituents-presence-cleaned'!G765,'[1]CAS-SMILES'!B:B,0),4)</f>
        <v>#N/A</v>
      </c>
      <c r="L765" t="e">
        <f>INDEX('[1]CAS-SMILES'!A:E,MATCH('constituents-presence-cleaned'!G765,'[1]CAS-SMILES'!B:B,0),5)</f>
        <v>#N/A</v>
      </c>
    </row>
    <row r="766" spans="1:12">
      <c r="A766" s="9" t="s">
        <v>1179</v>
      </c>
      <c r="B766" s="8" t="s">
        <v>1178</v>
      </c>
      <c r="C766" s="2" t="s">
        <v>1115</v>
      </c>
      <c r="D766" t="s">
        <v>1135</v>
      </c>
      <c r="F766"/>
      <c r="G766" t="s">
        <v>1134</v>
      </c>
      <c r="J766" t="s">
        <v>860</v>
      </c>
      <c r="K766" t="e">
        <f>INDEX('[1]CAS-SMILES'!A:E,MATCH('constituents-presence-cleaned'!G766,'[1]CAS-SMILES'!B:B,0),4)</f>
        <v>#N/A</v>
      </c>
      <c r="L766" t="e">
        <f>INDEX('[1]CAS-SMILES'!A:E,MATCH('constituents-presence-cleaned'!G766,'[1]CAS-SMILES'!B:B,0),5)</f>
        <v>#N/A</v>
      </c>
    </row>
    <row r="767" spans="1:12">
      <c r="A767" s="9" t="s">
        <v>1179</v>
      </c>
      <c r="B767" s="8" t="s">
        <v>1178</v>
      </c>
      <c r="C767" s="2" t="s">
        <v>1115</v>
      </c>
      <c r="D767" t="s">
        <v>1139</v>
      </c>
      <c r="F767"/>
      <c r="G767" t="s">
        <v>1138</v>
      </c>
      <c r="J767" t="s">
        <v>860</v>
      </c>
      <c r="K767" t="e">
        <f>INDEX('[1]CAS-SMILES'!A:E,MATCH('constituents-presence-cleaned'!G767,'[1]CAS-SMILES'!B:B,0),4)</f>
        <v>#N/A</v>
      </c>
      <c r="L767" t="e">
        <f>INDEX('[1]CAS-SMILES'!A:E,MATCH('constituents-presence-cleaned'!G767,'[1]CAS-SMILES'!B:B,0),5)</f>
        <v>#N/A</v>
      </c>
    </row>
    <row r="768" spans="1:12">
      <c r="A768" s="9" t="s">
        <v>1179</v>
      </c>
      <c r="B768" s="8" t="s">
        <v>1178</v>
      </c>
      <c r="C768" s="2" t="s">
        <v>1115</v>
      </c>
      <c r="D768" t="s">
        <v>1159</v>
      </c>
      <c r="F768"/>
      <c r="G768" t="s">
        <v>1158</v>
      </c>
      <c r="J768" t="s">
        <v>860</v>
      </c>
      <c r="K768" t="e">
        <f>INDEX('[1]CAS-SMILES'!A:E,MATCH('constituents-presence-cleaned'!G768,'[1]CAS-SMILES'!B:B,0),4)</f>
        <v>#N/A</v>
      </c>
      <c r="L768" t="e">
        <f>INDEX('[1]CAS-SMILES'!A:E,MATCH('constituents-presence-cleaned'!G768,'[1]CAS-SMILES'!B:B,0),5)</f>
        <v>#N/A</v>
      </c>
    </row>
    <row r="769" spans="1:12">
      <c r="A769" s="9" t="s">
        <v>1179</v>
      </c>
      <c r="B769" s="8" t="s">
        <v>1178</v>
      </c>
      <c r="C769" s="2" t="s">
        <v>1115</v>
      </c>
      <c r="D769" t="s">
        <v>1157</v>
      </c>
      <c r="F769"/>
      <c r="G769" t="s">
        <v>1156</v>
      </c>
      <c r="J769" t="s">
        <v>860</v>
      </c>
      <c r="K769" t="e">
        <f>INDEX('[1]CAS-SMILES'!A:E,MATCH('constituents-presence-cleaned'!G769,'[1]CAS-SMILES'!B:B,0),4)</f>
        <v>#N/A</v>
      </c>
      <c r="L769" t="e">
        <f>INDEX('[1]CAS-SMILES'!A:E,MATCH('constituents-presence-cleaned'!G769,'[1]CAS-SMILES'!B:B,0),5)</f>
        <v>#N/A</v>
      </c>
    </row>
    <row r="770" spans="1:12">
      <c r="A770" s="9" t="s">
        <v>1179</v>
      </c>
      <c r="B770" s="8" t="s">
        <v>1178</v>
      </c>
      <c r="C770" s="2" t="s">
        <v>1115</v>
      </c>
      <c r="D770" t="s">
        <v>1155</v>
      </c>
      <c r="F770"/>
      <c r="G770" t="s">
        <v>1154</v>
      </c>
      <c r="J770" t="s">
        <v>860</v>
      </c>
      <c r="K770" t="e">
        <f>INDEX('[1]CAS-SMILES'!A:E,MATCH('constituents-presence-cleaned'!G770,'[1]CAS-SMILES'!B:B,0),4)</f>
        <v>#N/A</v>
      </c>
      <c r="L770" t="e">
        <f>INDEX('[1]CAS-SMILES'!A:E,MATCH('constituents-presence-cleaned'!G770,'[1]CAS-SMILES'!B:B,0),5)</f>
        <v>#N/A</v>
      </c>
    </row>
    <row r="771" spans="1:12">
      <c r="A771" s="9" t="s">
        <v>1179</v>
      </c>
      <c r="B771" s="8" t="s">
        <v>1178</v>
      </c>
      <c r="C771" s="2" t="s">
        <v>1115</v>
      </c>
      <c r="D771" t="s">
        <v>1153</v>
      </c>
      <c r="F771"/>
      <c r="G771" t="s">
        <v>1180</v>
      </c>
      <c r="J771" t="s">
        <v>860</v>
      </c>
      <c r="K771" t="e">
        <f>INDEX('[1]CAS-SMILES'!A:E,MATCH('constituents-presence-cleaned'!G771,'[1]CAS-SMILES'!B:B,0),4)</f>
        <v>#N/A</v>
      </c>
      <c r="L771" t="e">
        <f>INDEX('[1]CAS-SMILES'!A:E,MATCH('constituents-presence-cleaned'!G771,'[1]CAS-SMILES'!B:B,0),5)</f>
        <v>#N/A</v>
      </c>
    </row>
    <row r="772" spans="1:12">
      <c r="A772" s="9" t="s">
        <v>1179</v>
      </c>
      <c r="B772" s="8" t="s">
        <v>1178</v>
      </c>
      <c r="C772" s="2" t="s">
        <v>1115</v>
      </c>
      <c r="D772" t="s">
        <v>889</v>
      </c>
      <c r="E772">
        <v>3</v>
      </c>
      <c r="F772">
        <v>3</v>
      </c>
      <c r="G772" t="s">
        <v>888</v>
      </c>
      <c r="J772" t="s">
        <v>860</v>
      </c>
      <c r="K772" t="e">
        <f>INDEX('[1]CAS-SMILES'!A:E,MATCH('constituents-presence-cleaned'!G772,'[1]CAS-SMILES'!B:B,0),4)</f>
        <v>#N/A</v>
      </c>
      <c r="L772" t="e">
        <f>INDEX('[1]CAS-SMILES'!A:E,MATCH('constituents-presence-cleaned'!G772,'[1]CAS-SMILES'!B:B,0),5)</f>
        <v>#N/A</v>
      </c>
    </row>
    <row r="773" spans="1:12">
      <c r="A773" s="9" t="s">
        <v>1179</v>
      </c>
      <c r="B773" s="8" t="s">
        <v>1178</v>
      </c>
      <c r="C773" s="2" t="s">
        <v>1115</v>
      </c>
      <c r="D773" t="s">
        <v>1132</v>
      </c>
      <c r="E773">
        <v>10</v>
      </c>
      <c r="F773">
        <v>10</v>
      </c>
      <c r="G773" t="s">
        <v>944</v>
      </c>
      <c r="J773" t="s">
        <v>860</v>
      </c>
      <c r="K773" t="e">
        <f>INDEX('[1]CAS-SMILES'!A:E,MATCH('constituents-presence-cleaned'!G773,'[1]CAS-SMILES'!B:B,0),4)</f>
        <v>#N/A</v>
      </c>
      <c r="L773" t="e">
        <f>INDEX('[1]CAS-SMILES'!A:E,MATCH('constituents-presence-cleaned'!G773,'[1]CAS-SMILES'!B:B,0),5)</f>
        <v>#N/A</v>
      </c>
    </row>
    <row r="774" spans="1:12">
      <c r="A774" s="9" t="s">
        <v>1179</v>
      </c>
      <c r="B774" s="8" t="s">
        <v>1178</v>
      </c>
      <c r="C774" s="2" t="s">
        <v>1115</v>
      </c>
      <c r="D774" t="s">
        <v>1131</v>
      </c>
      <c r="E774">
        <v>5</v>
      </c>
      <c r="F774">
        <v>5</v>
      </c>
      <c r="G774" t="s">
        <v>1130</v>
      </c>
      <c r="J774" t="s">
        <v>860</v>
      </c>
      <c r="K774" t="e">
        <f>INDEX('[1]CAS-SMILES'!A:E,MATCH('constituents-presence-cleaned'!G774,'[1]CAS-SMILES'!B:B,0),4)</f>
        <v>#N/A</v>
      </c>
      <c r="L774" t="e">
        <f>INDEX('[1]CAS-SMILES'!A:E,MATCH('constituents-presence-cleaned'!G774,'[1]CAS-SMILES'!B:B,0),5)</f>
        <v>#N/A</v>
      </c>
    </row>
    <row r="775" spans="1:12">
      <c r="A775" s="9" t="s">
        <v>1179</v>
      </c>
      <c r="B775" s="8" t="s">
        <v>1178</v>
      </c>
      <c r="C775" s="2" t="s">
        <v>1115</v>
      </c>
      <c r="D775" t="s">
        <v>1151</v>
      </c>
      <c r="E775">
        <v>3</v>
      </c>
      <c r="F775">
        <v>3</v>
      </c>
      <c r="G775" t="s">
        <v>1126</v>
      </c>
      <c r="J775" t="s">
        <v>860</v>
      </c>
      <c r="K775" t="e">
        <f>INDEX('[1]CAS-SMILES'!A:E,MATCH('constituents-presence-cleaned'!G775,'[1]CAS-SMILES'!B:B,0),4)</f>
        <v>#N/A</v>
      </c>
      <c r="L775" t="e">
        <f>INDEX('[1]CAS-SMILES'!A:E,MATCH('constituents-presence-cleaned'!G775,'[1]CAS-SMILES'!B:B,0),5)</f>
        <v>#N/A</v>
      </c>
    </row>
    <row r="776" spans="1:12">
      <c r="A776" s="9" t="s">
        <v>1179</v>
      </c>
      <c r="B776" s="8" t="s">
        <v>1178</v>
      </c>
      <c r="C776" s="2" t="s">
        <v>1115</v>
      </c>
      <c r="D776" t="s">
        <v>1150</v>
      </c>
      <c r="E776">
        <v>3</v>
      </c>
      <c r="F776">
        <v>3</v>
      </c>
      <c r="G776" t="s">
        <v>1149</v>
      </c>
      <c r="J776" t="s">
        <v>860</v>
      </c>
      <c r="K776" t="e">
        <f>INDEX('[1]CAS-SMILES'!A:E,MATCH('constituents-presence-cleaned'!G776,'[1]CAS-SMILES'!B:B,0),4)</f>
        <v>#N/A</v>
      </c>
      <c r="L776" t="e">
        <f>INDEX('[1]CAS-SMILES'!A:E,MATCH('constituents-presence-cleaned'!G776,'[1]CAS-SMILES'!B:B,0),5)</f>
        <v>#N/A</v>
      </c>
    </row>
    <row r="777" spans="1:12">
      <c r="A777" s="9" t="s">
        <v>1179</v>
      </c>
      <c r="B777" s="8" t="s">
        <v>1178</v>
      </c>
      <c r="C777" s="2" t="s">
        <v>1115</v>
      </c>
      <c r="D777" t="s">
        <v>895</v>
      </c>
      <c r="E777">
        <v>5</v>
      </c>
      <c r="F777">
        <v>5</v>
      </c>
      <c r="G777" t="s">
        <v>894</v>
      </c>
      <c r="J777" t="s">
        <v>860</v>
      </c>
      <c r="K777" t="e">
        <f>INDEX('[1]CAS-SMILES'!A:E,MATCH('constituents-presence-cleaned'!G777,'[1]CAS-SMILES'!B:B,0),4)</f>
        <v>#N/A</v>
      </c>
      <c r="L777" t="e">
        <f>INDEX('[1]CAS-SMILES'!A:E,MATCH('constituents-presence-cleaned'!G777,'[1]CAS-SMILES'!B:B,0),5)</f>
        <v>#N/A</v>
      </c>
    </row>
    <row r="778" spans="1:12">
      <c r="A778" s="9" t="s">
        <v>1179</v>
      </c>
      <c r="B778" s="8" t="s">
        <v>1178</v>
      </c>
      <c r="C778" s="2" t="s">
        <v>1115</v>
      </c>
      <c r="D778" t="s">
        <v>1123</v>
      </c>
      <c r="E778">
        <v>5</v>
      </c>
      <c r="F778">
        <v>5</v>
      </c>
      <c r="G778" t="s">
        <v>1122</v>
      </c>
      <c r="J778" t="s">
        <v>860</v>
      </c>
      <c r="K778" t="e">
        <f>INDEX('[1]CAS-SMILES'!A:E,MATCH('constituents-presence-cleaned'!G778,'[1]CAS-SMILES'!B:B,0),4)</f>
        <v>#N/A</v>
      </c>
      <c r="L778" t="e">
        <f>INDEX('[1]CAS-SMILES'!A:E,MATCH('constituents-presence-cleaned'!G778,'[1]CAS-SMILES'!B:B,0),5)</f>
        <v>#N/A</v>
      </c>
    </row>
    <row r="779" spans="1:12">
      <c r="A779" s="9" t="s">
        <v>1179</v>
      </c>
      <c r="B779" s="8" t="s">
        <v>1178</v>
      </c>
      <c r="C779" s="2" t="s">
        <v>1115</v>
      </c>
      <c r="D779" t="s">
        <v>941</v>
      </c>
      <c r="E779">
        <v>5</v>
      </c>
      <c r="F779">
        <v>5</v>
      </c>
      <c r="G779" t="s">
        <v>940</v>
      </c>
      <c r="J779" t="s">
        <v>860</v>
      </c>
      <c r="K779" t="e">
        <f>INDEX('[1]CAS-SMILES'!A:E,MATCH('constituents-presence-cleaned'!G779,'[1]CAS-SMILES'!B:B,0),4)</f>
        <v>#N/A</v>
      </c>
      <c r="L779" t="e">
        <f>INDEX('[1]CAS-SMILES'!A:E,MATCH('constituents-presence-cleaned'!G779,'[1]CAS-SMILES'!B:B,0),5)</f>
        <v>#N/A</v>
      </c>
    </row>
    <row r="780" spans="1:12">
      <c r="A780" s="9" t="s">
        <v>1179</v>
      </c>
      <c r="B780" s="8" t="s">
        <v>1178</v>
      </c>
      <c r="C780" s="2" t="s">
        <v>1115</v>
      </c>
      <c r="D780" t="s">
        <v>1121</v>
      </c>
      <c r="E780">
        <v>15</v>
      </c>
      <c r="F780">
        <v>15</v>
      </c>
      <c r="G780" t="s">
        <v>1120</v>
      </c>
      <c r="J780" t="s">
        <v>860</v>
      </c>
      <c r="K780" t="e">
        <f>INDEX('[1]CAS-SMILES'!A:E,MATCH('constituents-presence-cleaned'!G780,'[1]CAS-SMILES'!B:B,0),4)</f>
        <v>#N/A</v>
      </c>
      <c r="L780" t="e">
        <f>INDEX('[1]CAS-SMILES'!A:E,MATCH('constituents-presence-cleaned'!G780,'[1]CAS-SMILES'!B:B,0),5)</f>
        <v>#N/A</v>
      </c>
    </row>
    <row r="781" spans="1:12">
      <c r="A781" s="9" t="s">
        <v>1179</v>
      </c>
      <c r="B781" s="8" t="s">
        <v>1178</v>
      </c>
      <c r="C781" s="2" t="s">
        <v>1115</v>
      </c>
      <c r="D781" t="s">
        <v>1119</v>
      </c>
      <c r="E781">
        <v>5</v>
      </c>
      <c r="F781">
        <v>5</v>
      </c>
      <c r="G781" t="s">
        <v>1118</v>
      </c>
      <c r="J781" t="s">
        <v>860</v>
      </c>
      <c r="K781" t="e">
        <f>INDEX('[1]CAS-SMILES'!A:E,MATCH('constituents-presence-cleaned'!G781,'[1]CAS-SMILES'!B:B,0),4)</f>
        <v>#N/A</v>
      </c>
      <c r="L781" t="e">
        <f>INDEX('[1]CAS-SMILES'!A:E,MATCH('constituents-presence-cleaned'!G781,'[1]CAS-SMILES'!B:B,0),5)</f>
        <v>#N/A</v>
      </c>
    </row>
    <row r="782" spans="1:12">
      <c r="A782" s="9" t="s">
        <v>1179</v>
      </c>
      <c r="B782" s="8" t="s">
        <v>1178</v>
      </c>
      <c r="C782" s="2" t="s">
        <v>1115</v>
      </c>
      <c r="D782" t="s">
        <v>1114</v>
      </c>
      <c r="E782">
        <v>5</v>
      </c>
      <c r="F782">
        <v>5</v>
      </c>
      <c r="G782" t="s">
        <v>1113</v>
      </c>
      <c r="J782" t="s">
        <v>860</v>
      </c>
      <c r="K782" t="e">
        <f>INDEX('[1]CAS-SMILES'!A:E,MATCH('constituents-presence-cleaned'!G782,'[1]CAS-SMILES'!B:B,0),4)</f>
        <v>#N/A</v>
      </c>
      <c r="L782" t="e">
        <f>INDEX('[1]CAS-SMILES'!A:E,MATCH('constituents-presence-cleaned'!G782,'[1]CAS-SMILES'!B:B,0),5)</f>
        <v>#N/A</v>
      </c>
    </row>
    <row r="783" spans="1:12">
      <c r="A783" s="9" t="s">
        <v>1148</v>
      </c>
      <c r="B783" s="8" t="s">
        <v>1147</v>
      </c>
      <c r="C783" s="2" t="s">
        <v>1115</v>
      </c>
      <c r="D783" t="s">
        <v>1177</v>
      </c>
      <c r="E783">
        <v>5</v>
      </c>
      <c r="F783">
        <v>5</v>
      </c>
      <c r="G783" t="s">
        <v>1128</v>
      </c>
      <c r="J783" t="s">
        <v>860</v>
      </c>
      <c r="K783" t="e">
        <f>INDEX('[1]CAS-SMILES'!A:E,MATCH('constituents-presence-cleaned'!G783,'[1]CAS-SMILES'!B:B,0),4)</f>
        <v>#N/A</v>
      </c>
      <c r="L783" t="e">
        <f>INDEX('[1]CAS-SMILES'!A:E,MATCH('constituents-presence-cleaned'!G783,'[1]CAS-SMILES'!B:B,0),5)</f>
        <v>#N/A</v>
      </c>
    </row>
    <row r="784" spans="1:12">
      <c r="A784" s="9" t="s">
        <v>1148</v>
      </c>
      <c r="B784" s="8" t="s">
        <v>1147</v>
      </c>
      <c r="C784" s="2" t="s">
        <v>1115</v>
      </c>
      <c r="D784" t="s">
        <v>1176</v>
      </c>
      <c r="F784"/>
      <c r="G784" t="s">
        <v>1175</v>
      </c>
      <c r="J784" t="s">
        <v>860</v>
      </c>
      <c r="K784" t="e">
        <f>INDEX('[1]CAS-SMILES'!A:E,MATCH('constituents-presence-cleaned'!G784,'[1]CAS-SMILES'!B:B,0),4)</f>
        <v>#N/A</v>
      </c>
      <c r="L784" t="e">
        <f>INDEX('[1]CAS-SMILES'!A:E,MATCH('constituents-presence-cleaned'!G784,'[1]CAS-SMILES'!B:B,0),5)</f>
        <v>#N/A</v>
      </c>
    </row>
    <row r="785" spans="1:12">
      <c r="A785" s="9" t="s">
        <v>1148</v>
      </c>
      <c r="B785" s="8" t="s">
        <v>1147</v>
      </c>
      <c r="C785" s="2" t="s">
        <v>1115</v>
      </c>
      <c r="D785" t="s">
        <v>1023</v>
      </c>
      <c r="F785"/>
      <c r="G785" t="s">
        <v>1022</v>
      </c>
      <c r="J785" t="s">
        <v>860</v>
      </c>
      <c r="K785" t="e">
        <f>INDEX('[1]CAS-SMILES'!A:E,MATCH('constituents-presence-cleaned'!G785,'[1]CAS-SMILES'!B:B,0),4)</f>
        <v>#N/A</v>
      </c>
      <c r="L785" t="e">
        <f>INDEX('[1]CAS-SMILES'!A:E,MATCH('constituents-presence-cleaned'!G785,'[1]CAS-SMILES'!B:B,0),5)</f>
        <v>#N/A</v>
      </c>
    </row>
    <row r="786" spans="1:12">
      <c r="A786" s="9" t="s">
        <v>1148</v>
      </c>
      <c r="B786" s="8" t="s">
        <v>1147</v>
      </c>
      <c r="C786" s="2" t="s">
        <v>1115</v>
      </c>
      <c r="D786" t="s">
        <v>1174</v>
      </c>
      <c r="F786"/>
      <c r="G786" t="s">
        <v>1173</v>
      </c>
      <c r="J786" t="s">
        <v>860</v>
      </c>
      <c r="K786" t="e">
        <f>INDEX('[1]CAS-SMILES'!A:E,MATCH('constituents-presence-cleaned'!G786,'[1]CAS-SMILES'!B:B,0),4)</f>
        <v>#N/A</v>
      </c>
      <c r="L786" t="e">
        <f>INDEX('[1]CAS-SMILES'!A:E,MATCH('constituents-presence-cleaned'!G786,'[1]CAS-SMILES'!B:B,0),5)</f>
        <v>#N/A</v>
      </c>
    </row>
    <row r="787" spans="1:12">
      <c r="A787" s="9" t="s">
        <v>1148</v>
      </c>
      <c r="B787" s="8" t="s">
        <v>1147</v>
      </c>
      <c r="C787" s="2" t="s">
        <v>1115</v>
      </c>
      <c r="D787" t="s">
        <v>901</v>
      </c>
      <c r="E787">
        <v>20</v>
      </c>
      <c r="F787">
        <v>20</v>
      </c>
      <c r="G787" t="s">
        <v>900</v>
      </c>
      <c r="J787" t="s">
        <v>860</v>
      </c>
      <c r="K787" t="e">
        <f>INDEX('[1]CAS-SMILES'!A:E,MATCH('constituents-presence-cleaned'!G787,'[1]CAS-SMILES'!B:B,0),4)</f>
        <v>#N/A</v>
      </c>
      <c r="L787" t="e">
        <f>INDEX('[1]CAS-SMILES'!A:E,MATCH('constituents-presence-cleaned'!G787,'[1]CAS-SMILES'!B:B,0),5)</f>
        <v>#N/A</v>
      </c>
    </row>
    <row r="788" spans="1:12">
      <c r="A788" s="9" t="s">
        <v>1148</v>
      </c>
      <c r="B788" s="8" t="s">
        <v>1147</v>
      </c>
      <c r="C788" s="2" t="s">
        <v>1115</v>
      </c>
      <c r="D788" t="s">
        <v>917</v>
      </c>
      <c r="E788">
        <v>20</v>
      </c>
      <c r="F788">
        <v>20</v>
      </c>
      <c r="G788" t="s">
        <v>916</v>
      </c>
      <c r="J788" t="s">
        <v>860</v>
      </c>
      <c r="K788" t="e">
        <f>INDEX('[1]CAS-SMILES'!A:E,MATCH('constituents-presence-cleaned'!G788,'[1]CAS-SMILES'!B:B,0),4)</f>
        <v>#N/A</v>
      </c>
      <c r="L788" t="e">
        <f>INDEX('[1]CAS-SMILES'!A:E,MATCH('constituents-presence-cleaned'!G788,'[1]CAS-SMILES'!B:B,0),5)</f>
        <v>#N/A</v>
      </c>
    </row>
    <row r="789" spans="1:12">
      <c r="A789" s="9" t="s">
        <v>1148</v>
      </c>
      <c r="B789" s="8" t="s">
        <v>1147</v>
      </c>
      <c r="C789" s="2" t="s">
        <v>1115</v>
      </c>
      <c r="D789" t="s">
        <v>875</v>
      </c>
      <c r="E789">
        <v>10</v>
      </c>
      <c r="F789">
        <v>10</v>
      </c>
      <c r="G789" t="s">
        <v>874</v>
      </c>
      <c r="J789" t="s">
        <v>860</v>
      </c>
      <c r="K789" t="e">
        <f>INDEX('[1]CAS-SMILES'!A:E,MATCH('constituents-presence-cleaned'!G789,'[1]CAS-SMILES'!B:B,0),4)</f>
        <v>#N/A</v>
      </c>
      <c r="L789" t="e">
        <f>INDEX('[1]CAS-SMILES'!A:E,MATCH('constituents-presence-cleaned'!G789,'[1]CAS-SMILES'!B:B,0),5)</f>
        <v>#N/A</v>
      </c>
    </row>
    <row r="790" spans="1:12">
      <c r="A790" s="9" t="s">
        <v>1148</v>
      </c>
      <c r="B790" s="8" t="s">
        <v>1147</v>
      </c>
      <c r="C790" s="2" t="s">
        <v>1115</v>
      </c>
      <c r="D790" t="s">
        <v>958</v>
      </c>
      <c r="E790">
        <v>25</v>
      </c>
      <c r="F790">
        <v>25</v>
      </c>
      <c r="G790" t="s">
        <v>872</v>
      </c>
      <c r="J790" t="s">
        <v>860</v>
      </c>
      <c r="K790" t="e">
        <f>INDEX('[1]CAS-SMILES'!A:E,MATCH('constituents-presence-cleaned'!G790,'[1]CAS-SMILES'!B:B,0),4)</f>
        <v>#N/A</v>
      </c>
      <c r="L790" t="e">
        <f>INDEX('[1]CAS-SMILES'!A:E,MATCH('constituents-presence-cleaned'!G790,'[1]CAS-SMILES'!B:B,0),5)</f>
        <v>#N/A</v>
      </c>
    </row>
    <row r="791" spans="1:12">
      <c r="A791" s="9" t="s">
        <v>1148</v>
      </c>
      <c r="B791" s="8" t="s">
        <v>1147</v>
      </c>
      <c r="C791" s="2" t="s">
        <v>1115</v>
      </c>
      <c r="D791" t="s">
        <v>1172</v>
      </c>
      <c r="E791">
        <v>10</v>
      </c>
      <c r="F791">
        <v>10</v>
      </c>
      <c r="G791" t="s">
        <v>1171</v>
      </c>
      <c r="J791" t="s">
        <v>860</v>
      </c>
      <c r="K791" t="e">
        <f>INDEX('[1]CAS-SMILES'!A:E,MATCH('constituents-presence-cleaned'!G791,'[1]CAS-SMILES'!B:B,0),4)</f>
        <v>#N/A</v>
      </c>
      <c r="L791" t="e">
        <f>INDEX('[1]CAS-SMILES'!A:E,MATCH('constituents-presence-cleaned'!G791,'[1]CAS-SMILES'!B:B,0),5)</f>
        <v>#N/A</v>
      </c>
    </row>
    <row r="792" spans="1:12">
      <c r="A792" s="9" t="s">
        <v>1148</v>
      </c>
      <c r="B792" s="8" t="s">
        <v>1147</v>
      </c>
      <c r="C792" s="2" t="s">
        <v>1115</v>
      </c>
      <c r="D792" t="s">
        <v>883</v>
      </c>
      <c r="E792">
        <v>0.5</v>
      </c>
      <c r="F792">
        <v>0.5</v>
      </c>
      <c r="G792" t="s">
        <v>882</v>
      </c>
      <c r="J792" t="s">
        <v>860</v>
      </c>
      <c r="K792" t="e">
        <f>INDEX('[1]CAS-SMILES'!A:E,MATCH('constituents-presence-cleaned'!G792,'[1]CAS-SMILES'!B:B,0),4)</f>
        <v>#N/A</v>
      </c>
      <c r="L792" t="e">
        <f>INDEX('[1]CAS-SMILES'!A:E,MATCH('constituents-presence-cleaned'!G792,'[1]CAS-SMILES'!B:B,0),5)</f>
        <v>#N/A</v>
      </c>
    </row>
    <row r="793" spans="1:12">
      <c r="A793" s="9" t="s">
        <v>1148</v>
      </c>
      <c r="B793" s="8" t="s">
        <v>1147</v>
      </c>
      <c r="C793" s="2" t="s">
        <v>1115</v>
      </c>
      <c r="D793" t="s">
        <v>1144</v>
      </c>
      <c r="E793">
        <v>7</v>
      </c>
      <c r="F793">
        <v>7</v>
      </c>
      <c r="G793" t="s">
        <v>1170</v>
      </c>
      <c r="J793" t="s">
        <v>860</v>
      </c>
      <c r="K793" t="e">
        <f>INDEX('[1]CAS-SMILES'!A:E,MATCH('constituents-presence-cleaned'!G793,'[1]CAS-SMILES'!B:B,0),4)</f>
        <v>#N/A</v>
      </c>
      <c r="L793" t="e">
        <f>INDEX('[1]CAS-SMILES'!A:E,MATCH('constituents-presence-cleaned'!G793,'[1]CAS-SMILES'!B:B,0),5)</f>
        <v>#N/A</v>
      </c>
    </row>
    <row r="794" spans="1:12">
      <c r="A794" s="9" t="s">
        <v>1148</v>
      </c>
      <c r="B794" s="8" t="s">
        <v>1147</v>
      </c>
      <c r="C794" s="2" t="s">
        <v>1115</v>
      </c>
      <c r="D794" t="s">
        <v>1125</v>
      </c>
      <c r="E794">
        <v>10</v>
      </c>
      <c r="F794">
        <v>10</v>
      </c>
      <c r="G794" t="s">
        <v>1169</v>
      </c>
      <c r="J794" t="s">
        <v>860</v>
      </c>
      <c r="K794" t="e">
        <f>INDEX('[1]CAS-SMILES'!A:E,MATCH('constituents-presence-cleaned'!G794,'[1]CAS-SMILES'!B:B,0),4)</f>
        <v>#N/A</v>
      </c>
      <c r="L794" t="e">
        <f>INDEX('[1]CAS-SMILES'!A:E,MATCH('constituents-presence-cleaned'!G794,'[1]CAS-SMILES'!B:B,0),5)</f>
        <v>#N/A</v>
      </c>
    </row>
    <row r="795" spans="1:12">
      <c r="A795" s="9" t="s">
        <v>1148</v>
      </c>
      <c r="B795" s="8" t="s">
        <v>1147</v>
      </c>
      <c r="C795" s="2" t="s">
        <v>1115</v>
      </c>
      <c r="D795" t="s">
        <v>1168</v>
      </c>
      <c r="F795"/>
      <c r="G795" t="s">
        <v>1167</v>
      </c>
      <c r="J795" t="s">
        <v>860</v>
      </c>
      <c r="K795" t="e">
        <f>INDEX('[1]CAS-SMILES'!A:E,MATCH('constituents-presence-cleaned'!G795,'[1]CAS-SMILES'!B:B,0),4)</f>
        <v>#N/A</v>
      </c>
      <c r="L795" t="e">
        <f>INDEX('[1]CAS-SMILES'!A:E,MATCH('constituents-presence-cleaned'!G795,'[1]CAS-SMILES'!B:B,0),5)</f>
        <v>#N/A</v>
      </c>
    </row>
    <row r="796" spans="1:12">
      <c r="A796" s="9" t="s">
        <v>1148</v>
      </c>
      <c r="B796" s="8" t="s">
        <v>1147</v>
      </c>
      <c r="C796" s="2" t="s">
        <v>1115</v>
      </c>
      <c r="D796" t="s">
        <v>1166</v>
      </c>
      <c r="F796"/>
      <c r="G796" t="s">
        <v>1165</v>
      </c>
      <c r="J796" t="s">
        <v>860</v>
      </c>
      <c r="K796" t="e">
        <f>INDEX('[1]CAS-SMILES'!A:E,MATCH('constituents-presence-cleaned'!G796,'[1]CAS-SMILES'!B:B,0),4)</f>
        <v>#N/A</v>
      </c>
      <c r="L796" t="e">
        <f>INDEX('[1]CAS-SMILES'!A:E,MATCH('constituents-presence-cleaned'!G796,'[1]CAS-SMILES'!B:B,0),5)</f>
        <v>#N/A</v>
      </c>
    </row>
    <row r="797" spans="1:12">
      <c r="A797" s="9" t="s">
        <v>1148</v>
      </c>
      <c r="B797" s="8" t="s">
        <v>1147</v>
      </c>
      <c r="C797" s="2" t="s">
        <v>1115</v>
      </c>
      <c r="D797" t="s">
        <v>1164</v>
      </c>
      <c r="F797"/>
      <c r="G797" t="s">
        <v>1124</v>
      </c>
      <c r="J797" t="s">
        <v>860</v>
      </c>
      <c r="K797" t="e">
        <f>INDEX('[1]CAS-SMILES'!A:E,MATCH('constituents-presence-cleaned'!G797,'[1]CAS-SMILES'!B:B,0),4)</f>
        <v>#N/A</v>
      </c>
      <c r="L797" t="e">
        <f>INDEX('[1]CAS-SMILES'!A:E,MATCH('constituents-presence-cleaned'!G797,'[1]CAS-SMILES'!B:B,0),5)</f>
        <v>#N/A</v>
      </c>
    </row>
    <row r="798" spans="1:12">
      <c r="A798" s="9" t="s">
        <v>1148</v>
      </c>
      <c r="B798" s="8" t="s">
        <v>1147</v>
      </c>
      <c r="C798" s="2" t="s">
        <v>1115</v>
      </c>
      <c r="D798" t="s">
        <v>1163</v>
      </c>
      <c r="F798"/>
      <c r="G798" t="s">
        <v>1162</v>
      </c>
      <c r="J798" t="s">
        <v>860</v>
      </c>
      <c r="K798" t="e">
        <f>INDEX('[1]CAS-SMILES'!A:E,MATCH('constituents-presence-cleaned'!G798,'[1]CAS-SMILES'!B:B,0),4)</f>
        <v>#N/A</v>
      </c>
      <c r="L798" t="e">
        <f>INDEX('[1]CAS-SMILES'!A:E,MATCH('constituents-presence-cleaned'!G798,'[1]CAS-SMILES'!B:B,0),5)</f>
        <v>#N/A</v>
      </c>
    </row>
    <row r="799" spans="1:12">
      <c r="A799" s="9" t="s">
        <v>1148</v>
      </c>
      <c r="B799" s="8" t="s">
        <v>1147</v>
      </c>
      <c r="C799" s="2" t="s">
        <v>1115</v>
      </c>
      <c r="D799" t="s">
        <v>1161</v>
      </c>
      <c r="F799"/>
      <c r="G799" t="s">
        <v>1160</v>
      </c>
      <c r="J799" t="s">
        <v>860</v>
      </c>
      <c r="K799" t="e">
        <f>INDEX('[1]CAS-SMILES'!A:E,MATCH('constituents-presence-cleaned'!G799,'[1]CAS-SMILES'!B:B,0),4)</f>
        <v>#N/A</v>
      </c>
      <c r="L799" t="e">
        <f>INDEX('[1]CAS-SMILES'!A:E,MATCH('constituents-presence-cleaned'!G799,'[1]CAS-SMILES'!B:B,0),5)</f>
        <v>#N/A</v>
      </c>
    </row>
    <row r="800" spans="1:12">
      <c r="A800" s="9" t="s">
        <v>1148</v>
      </c>
      <c r="B800" s="8" t="s">
        <v>1147</v>
      </c>
      <c r="C800" s="2" t="s">
        <v>1115</v>
      </c>
      <c r="D800" t="s">
        <v>1146</v>
      </c>
      <c r="F800"/>
      <c r="G800" t="s">
        <v>1145</v>
      </c>
      <c r="J800" t="s">
        <v>860</v>
      </c>
      <c r="K800" t="e">
        <f>INDEX('[1]CAS-SMILES'!A:E,MATCH('constituents-presence-cleaned'!G800,'[1]CAS-SMILES'!B:B,0),4)</f>
        <v>#N/A</v>
      </c>
      <c r="L800" t="e">
        <f>INDEX('[1]CAS-SMILES'!A:E,MATCH('constituents-presence-cleaned'!G800,'[1]CAS-SMILES'!B:B,0),5)</f>
        <v>#N/A</v>
      </c>
    </row>
    <row r="801" spans="1:12">
      <c r="A801" s="9" t="s">
        <v>1148</v>
      </c>
      <c r="B801" s="8" t="s">
        <v>1147</v>
      </c>
      <c r="C801" s="2" t="s">
        <v>1115</v>
      </c>
      <c r="D801" t="s">
        <v>1141</v>
      </c>
      <c r="E801">
        <v>3</v>
      </c>
      <c r="F801">
        <v>3</v>
      </c>
      <c r="G801" t="s">
        <v>1140</v>
      </c>
      <c r="J801" t="s">
        <v>860</v>
      </c>
      <c r="K801" t="e">
        <f>INDEX('[1]CAS-SMILES'!A:E,MATCH('constituents-presence-cleaned'!G801,'[1]CAS-SMILES'!B:B,0),4)</f>
        <v>#N/A</v>
      </c>
      <c r="L801" t="e">
        <f>INDEX('[1]CAS-SMILES'!A:E,MATCH('constituents-presence-cleaned'!G801,'[1]CAS-SMILES'!B:B,0),5)</f>
        <v>#N/A</v>
      </c>
    </row>
    <row r="802" spans="1:12">
      <c r="A802" s="9" t="s">
        <v>1148</v>
      </c>
      <c r="B802" s="8" t="s">
        <v>1147</v>
      </c>
      <c r="C802" s="2" t="s">
        <v>1115</v>
      </c>
      <c r="D802" t="s">
        <v>885</v>
      </c>
      <c r="E802">
        <v>5</v>
      </c>
      <c r="F802">
        <v>5</v>
      </c>
      <c r="G802" t="s">
        <v>884</v>
      </c>
      <c r="J802" t="s">
        <v>860</v>
      </c>
      <c r="K802" t="e">
        <f>INDEX('[1]CAS-SMILES'!A:E,MATCH('constituents-presence-cleaned'!G802,'[1]CAS-SMILES'!B:B,0),4)</f>
        <v>#N/A</v>
      </c>
      <c r="L802" t="e">
        <f>INDEX('[1]CAS-SMILES'!A:E,MATCH('constituents-presence-cleaned'!G802,'[1]CAS-SMILES'!B:B,0),5)</f>
        <v>#N/A</v>
      </c>
    </row>
    <row r="803" spans="1:12">
      <c r="A803" s="9" t="s">
        <v>1148</v>
      </c>
      <c r="B803" s="8" t="s">
        <v>1147</v>
      </c>
      <c r="C803" s="2" t="s">
        <v>1115</v>
      </c>
      <c r="D803" t="s">
        <v>897</v>
      </c>
      <c r="E803">
        <v>5</v>
      </c>
      <c r="F803">
        <v>5</v>
      </c>
      <c r="G803" t="s">
        <v>896</v>
      </c>
      <c r="J803" t="s">
        <v>860</v>
      </c>
      <c r="K803" t="e">
        <f>INDEX('[1]CAS-SMILES'!A:E,MATCH('constituents-presence-cleaned'!G803,'[1]CAS-SMILES'!B:B,0),4)</f>
        <v>#N/A</v>
      </c>
      <c r="L803" t="e">
        <f>INDEX('[1]CAS-SMILES'!A:E,MATCH('constituents-presence-cleaned'!G803,'[1]CAS-SMILES'!B:B,0),5)</f>
        <v>#N/A</v>
      </c>
    </row>
    <row r="804" spans="1:12">
      <c r="A804" s="9" t="s">
        <v>1148</v>
      </c>
      <c r="B804" s="8" t="s">
        <v>1147</v>
      </c>
      <c r="C804" s="2" t="s">
        <v>1115</v>
      </c>
      <c r="D804" t="s">
        <v>891</v>
      </c>
      <c r="E804">
        <v>10</v>
      </c>
      <c r="F804">
        <v>10</v>
      </c>
      <c r="G804" t="s">
        <v>890</v>
      </c>
      <c r="J804" t="s">
        <v>860</v>
      </c>
      <c r="K804" t="e">
        <f>INDEX('[1]CAS-SMILES'!A:E,MATCH('constituents-presence-cleaned'!G804,'[1]CAS-SMILES'!B:B,0),4)</f>
        <v>#N/A</v>
      </c>
      <c r="L804" t="e">
        <f>INDEX('[1]CAS-SMILES'!A:E,MATCH('constituents-presence-cleaned'!G804,'[1]CAS-SMILES'!B:B,0),5)</f>
        <v>#N/A</v>
      </c>
    </row>
    <row r="805" spans="1:12">
      <c r="A805" s="9" t="s">
        <v>1148</v>
      </c>
      <c r="B805" s="8" t="s">
        <v>1147</v>
      </c>
      <c r="C805" s="2" t="s">
        <v>1115</v>
      </c>
      <c r="D805" t="s">
        <v>1137</v>
      </c>
      <c r="F805"/>
      <c r="G805" t="s">
        <v>1136</v>
      </c>
      <c r="J805" t="s">
        <v>860</v>
      </c>
      <c r="K805" t="e">
        <f>INDEX('[1]CAS-SMILES'!A:E,MATCH('constituents-presence-cleaned'!G805,'[1]CAS-SMILES'!B:B,0),4)</f>
        <v>#N/A</v>
      </c>
      <c r="L805" t="e">
        <f>INDEX('[1]CAS-SMILES'!A:E,MATCH('constituents-presence-cleaned'!G805,'[1]CAS-SMILES'!B:B,0),5)</f>
        <v>#N/A</v>
      </c>
    </row>
    <row r="806" spans="1:12">
      <c r="A806" s="9" t="s">
        <v>1148</v>
      </c>
      <c r="B806" s="8" t="s">
        <v>1147</v>
      </c>
      <c r="C806" s="2" t="s">
        <v>1115</v>
      </c>
      <c r="D806" t="s">
        <v>1135</v>
      </c>
      <c r="F806"/>
      <c r="G806" t="s">
        <v>1134</v>
      </c>
      <c r="J806" t="s">
        <v>860</v>
      </c>
      <c r="K806" t="e">
        <f>INDEX('[1]CAS-SMILES'!A:E,MATCH('constituents-presence-cleaned'!G806,'[1]CAS-SMILES'!B:B,0),4)</f>
        <v>#N/A</v>
      </c>
      <c r="L806" t="e">
        <f>INDEX('[1]CAS-SMILES'!A:E,MATCH('constituents-presence-cleaned'!G806,'[1]CAS-SMILES'!B:B,0),5)</f>
        <v>#N/A</v>
      </c>
    </row>
    <row r="807" spans="1:12">
      <c r="A807" s="9" t="s">
        <v>1148</v>
      </c>
      <c r="B807" s="8" t="s">
        <v>1147</v>
      </c>
      <c r="C807" s="2" t="s">
        <v>1115</v>
      </c>
      <c r="D807" t="s">
        <v>1139</v>
      </c>
      <c r="F807"/>
      <c r="G807" t="s">
        <v>1138</v>
      </c>
      <c r="J807" t="s">
        <v>860</v>
      </c>
      <c r="K807" t="e">
        <f>INDEX('[1]CAS-SMILES'!A:E,MATCH('constituents-presence-cleaned'!G807,'[1]CAS-SMILES'!B:B,0),4)</f>
        <v>#N/A</v>
      </c>
      <c r="L807" t="e">
        <f>INDEX('[1]CAS-SMILES'!A:E,MATCH('constituents-presence-cleaned'!G807,'[1]CAS-SMILES'!B:B,0),5)</f>
        <v>#N/A</v>
      </c>
    </row>
    <row r="808" spans="1:12">
      <c r="A808" s="9" t="s">
        <v>1148</v>
      </c>
      <c r="B808" s="8" t="s">
        <v>1147</v>
      </c>
      <c r="C808" s="2" t="s">
        <v>1115</v>
      </c>
      <c r="D808" t="s">
        <v>1159</v>
      </c>
      <c r="F808"/>
      <c r="G808" t="s">
        <v>1158</v>
      </c>
      <c r="J808" t="s">
        <v>860</v>
      </c>
      <c r="K808" t="e">
        <f>INDEX('[1]CAS-SMILES'!A:E,MATCH('constituents-presence-cleaned'!G808,'[1]CAS-SMILES'!B:B,0),4)</f>
        <v>#N/A</v>
      </c>
      <c r="L808" t="e">
        <f>INDEX('[1]CAS-SMILES'!A:E,MATCH('constituents-presence-cleaned'!G808,'[1]CAS-SMILES'!B:B,0),5)</f>
        <v>#N/A</v>
      </c>
    </row>
    <row r="809" spans="1:12">
      <c r="A809" s="9" t="s">
        <v>1148</v>
      </c>
      <c r="B809" s="8" t="s">
        <v>1147</v>
      </c>
      <c r="C809" s="2" t="s">
        <v>1115</v>
      </c>
      <c r="D809" t="s">
        <v>1157</v>
      </c>
      <c r="F809"/>
      <c r="G809" t="s">
        <v>1156</v>
      </c>
      <c r="J809" t="s">
        <v>860</v>
      </c>
      <c r="K809" t="e">
        <f>INDEX('[1]CAS-SMILES'!A:E,MATCH('constituents-presence-cleaned'!G809,'[1]CAS-SMILES'!B:B,0),4)</f>
        <v>#N/A</v>
      </c>
      <c r="L809" t="e">
        <f>INDEX('[1]CAS-SMILES'!A:E,MATCH('constituents-presence-cleaned'!G809,'[1]CAS-SMILES'!B:B,0),5)</f>
        <v>#N/A</v>
      </c>
    </row>
    <row r="810" spans="1:12">
      <c r="A810" s="9" t="s">
        <v>1148</v>
      </c>
      <c r="B810" s="8" t="s">
        <v>1147</v>
      </c>
      <c r="C810" s="2" t="s">
        <v>1115</v>
      </c>
      <c r="D810" t="s">
        <v>1155</v>
      </c>
      <c r="F810"/>
      <c r="G810" t="s">
        <v>1154</v>
      </c>
      <c r="J810" t="s">
        <v>860</v>
      </c>
      <c r="K810" t="e">
        <f>INDEX('[1]CAS-SMILES'!A:E,MATCH('constituents-presence-cleaned'!G810,'[1]CAS-SMILES'!B:B,0),4)</f>
        <v>#N/A</v>
      </c>
      <c r="L810" t="e">
        <f>INDEX('[1]CAS-SMILES'!A:E,MATCH('constituents-presence-cleaned'!G810,'[1]CAS-SMILES'!B:B,0),5)</f>
        <v>#N/A</v>
      </c>
    </row>
    <row r="811" spans="1:12">
      <c r="A811" s="9" t="s">
        <v>1148</v>
      </c>
      <c r="B811" s="8" t="s">
        <v>1147</v>
      </c>
      <c r="C811" s="2" t="s">
        <v>1115</v>
      </c>
      <c r="D811" t="s">
        <v>1153</v>
      </c>
      <c r="F811"/>
      <c r="G811" t="s">
        <v>1152</v>
      </c>
      <c r="J811" t="s">
        <v>860</v>
      </c>
      <c r="K811" t="e">
        <f>INDEX('[1]CAS-SMILES'!A:E,MATCH('constituents-presence-cleaned'!G811,'[1]CAS-SMILES'!B:B,0),4)</f>
        <v>#N/A</v>
      </c>
      <c r="L811" t="e">
        <f>INDEX('[1]CAS-SMILES'!A:E,MATCH('constituents-presence-cleaned'!G811,'[1]CAS-SMILES'!B:B,0),5)</f>
        <v>#N/A</v>
      </c>
    </row>
    <row r="812" spans="1:12">
      <c r="A812" s="9" t="s">
        <v>1148</v>
      </c>
      <c r="B812" s="8" t="s">
        <v>1147</v>
      </c>
      <c r="C812" s="2" t="s">
        <v>1115</v>
      </c>
      <c r="D812" t="s">
        <v>889</v>
      </c>
      <c r="E812">
        <v>3</v>
      </c>
      <c r="F812">
        <v>3</v>
      </c>
      <c r="G812" t="s">
        <v>888</v>
      </c>
      <c r="J812" t="s">
        <v>860</v>
      </c>
      <c r="K812" t="e">
        <f>INDEX('[1]CAS-SMILES'!A:E,MATCH('constituents-presence-cleaned'!G812,'[1]CAS-SMILES'!B:B,0),4)</f>
        <v>#N/A</v>
      </c>
      <c r="L812" t="e">
        <f>INDEX('[1]CAS-SMILES'!A:E,MATCH('constituents-presence-cleaned'!G812,'[1]CAS-SMILES'!B:B,0),5)</f>
        <v>#N/A</v>
      </c>
    </row>
    <row r="813" spans="1:12">
      <c r="A813" s="9" t="s">
        <v>1148</v>
      </c>
      <c r="B813" s="8" t="s">
        <v>1147</v>
      </c>
      <c r="C813" s="2" t="s">
        <v>1115</v>
      </c>
      <c r="D813" t="s">
        <v>1132</v>
      </c>
      <c r="E813">
        <v>10</v>
      </c>
      <c r="F813">
        <v>10</v>
      </c>
      <c r="G813" t="s">
        <v>944</v>
      </c>
      <c r="J813" t="s">
        <v>860</v>
      </c>
      <c r="K813" t="e">
        <f>INDEX('[1]CAS-SMILES'!A:E,MATCH('constituents-presence-cleaned'!G813,'[1]CAS-SMILES'!B:B,0),4)</f>
        <v>#N/A</v>
      </c>
      <c r="L813" t="e">
        <f>INDEX('[1]CAS-SMILES'!A:E,MATCH('constituents-presence-cleaned'!G813,'[1]CAS-SMILES'!B:B,0),5)</f>
        <v>#N/A</v>
      </c>
    </row>
    <row r="814" spans="1:12">
      <c r="A814" s="9" t="s">
        <v>1148</v>
      </c>
      <c r="B814" s="8" t="s">
        <v>1147</v>
      </c>
      <c r="C814" s="2" t="s">
        <v>1115</v>
      </c>
      <c r="D814" t="s">
        <v>1131</v>
      </c>
      <c r="E814">
        <v>5</v>
      </c>
      <c r="F814">
        <v>5</v>
      </c>
      <c r="G814" t="s">
        <v>1130</v>
      </c>
      <c r="J814" t="s">
        <v>860</v>
      </c>
      <c r="K814" t="e">
        <f>INDEX('[1]CAS-SMILES'!A:E,MATCH('constituents-presence-cleaned'!G814,'[1]CAS-SMILES'!B:B,0),4)</f>
        <v>#N/A</v>
      </c>
      <c r="L814" t="e">
        <f>INDEX('[1]CAS-SMILES'!A:E,MATCH('constituents-presence-cleaned'!G814,'[1]CAS-SMILES'!B:B,0),5)</f>
        <v>#N/A</v>
      </c>
    </row>
    <row r="815" spans="1:12">
      <c r="A815" s="9" t="s">
        <v>1148</v>
      </c>
      <c r="B815" s="8" t="s">
        <v>1147</v>
      </c>
      <c r="C815" s="2" t="s">
        <v>1115</v>
      </c>
      <c r="D815" t="s">
        <v>1151</v>
      </c>
      <c r="E815">
        <v>3</v>
      </c>
      <c r="F815">
        <v>3</v>
      </c>
      <c r="G815" t="s">
        <v>1126</v>
      </c>
      <c r="J815" t="s">
        <v>860</v>
      </c>
      <c r="K815" t="e">
        <f>INDEX('[1]CAS-SMILES'!A:E,MATCH('constituents-presence-cleaned'!G815,'[1]CAS-SMILES'!B:B,0),4)</f>
        <v>#N/A</v>
      </c>
      <c r="L815" t="e">
        <f>INDEX('[1]CAS-SMILES'!A:E,MATCH('constituents-presence-cleaned'!G815,'[1]CAS-SMILES'!B:B,0),5)</f>
        <v>#N/A</v>
      </c>
    </row>
    <row r="816" spans="1:12">
      <c r="A816" s="9" t="s">
        <v>1148</v>
      </c>
      <c r="B816" s="8" t="s">
        <v>1147</v>
      </c>
      <c r="C816" s="2" t="s">
        <v>1115</v>
      </c>
      <c r="D816" t="s">
        <v>1150</v>
      </c>
      <c r="E816">
        <v>3</v>
      </c>
      <c r="F816">
        <v>3</v>
      </c>
      <c r="G816" t="s">
        <v>1149</v>
      </c>
      <c r="J816" t="s">
        <v>860</v>
      </c>
      <c r="K816" t="e">
        <f>INDEX('[1]CAS-SMILES'!A:E,MATCH('constituents-presence-cleaned'!G816,'[1]CAS-SMILES'!B:B,0),4)</f>
        <v>#N/A</v>
      </c>
      <c r="L816" t="e">
        <f>INDEX('[1]CAS-SMILES'!A:E,MATCH('constituents-presence-cleaned'!G816,'[1]CAS-SMILES'!B:B,0),5)</f>
        <v>#N/A</v>
      </c>
    </row>
    <row r="817" spans="1:12">
      <c r="A817" s="9" t="s">
        <v>1148</v>
      </c>
      <c r="B817" s="8" t="s">
        <v>1147</v>
      </c>
      <c r="C817" s="2" t="s">
        <v>1115</v>
      </c>
      <c r="D817" t="s">
        <v>895</v>
      </c>
      <c r="E817">
        <v>5</v>
      </c>
      <c r="F817">
        <v>5</v>
      </c>
      <c r="G817" t="s">
        <v>894</v>
      </c>
      <c r="J817" t="s">
        <v>860</v>
      </c>
      <c r="K817" t="e">
        <f>INDEX('[1]CAS-SMILES'!A:E,MATCH('constituents-presence-cleaned'!G817,'[1]CAS-SMILES'!B:B,0),4)</f>
        <v>#N/A</v>
      </c>
      <c r="L817" t="e">
        <f>INDEX('[1]CAS-SMILES'!A:E,MATCH('constituents-presence-cleaned'!G817,'[1]CAS-SMILES'!B:B,0),5)</f>
        <v>#N/A</v>
      </c>
    </row>
    <row r="818" spans="1:12">
      <c r="A818" s="9" t="s">
        <v>1148</v>
      </c>
      <c r="B818" s="8" t="s">
        <v>1147</v>
      </c>
      <c r="C818" s="2" t="s">
        <v>1115</v>
      </c>
      <c r="D818" t="s">
        <v>1123</v>
      </c>
      <c r="E818">
        <v>5</v>
      </c>
      <c r="F818">
        <v>5</v>
      </c>
      <c r="G818" t="s">
        <v>1122</v>
      </c>
      <c r="J818" t="s">
        <v>860</v>
      </c>
      <c r="K818" t="e">
        <f>INDEX('[1]CAS-SMILES'!A:E,MATCH('constituents-presence-cleaned'!G818,'[1]CAS-SMILES'!B:B,0),4)</f>
        <v>#N/A</v>
      </c>
      <c r="L818" t="e">
        <f>INDEX('[1]CAS-SMILES'!A:E,MATCH('constituents-presence-cleaned'!G818,'[1]CAS-SMILES'!B:B,0),5)</f>
        <v>#N/A</v>
      </c>
    </row>
    <row r="819" spans="1:12">
      <c r="A819" s="9" t="s">
        <v>1148</v>
      </c>
      <c r="B819" s="8" t="s">
        <v>1147</v>
      </c>
      <c r="C819" s="2" t="s">
        <v>1115</v>
      </c>
      <c r="D819" t="s">
        <v>941</v>
      </c>
      <c r="E819">
        <v>5</v>
      </c>
      <c r="F819">
        <v>5</v>
      </c>
      <c r="G819" t="s">
        <v>940</v>
      </c>
      <c r="J819" t="s">
        <v>860</v>
      </c>
      <c r="K819" t="e">
        <f>INDEX('[1]CAS-SMILES'!A:E,MATCH('constituents-presence-cleaned'!G819,'[1]CAS-SMILES'!B:B,0),4)</f>
        <v>#N/A</v>
      </c>
      <c r="L819" t="e">
        <f>INDEX('[1]CAS-SMILES'!A:E,MATCH('constituents-presence-cleaned'!G819,'[1]CAS-SMILES'!B:B,0),5)</f>
        <v>#N/A</v>
      </c>
    </row>
    <row r="820" spans="1:12">
      <c r="A820" s="9" t="s">
        <v>1148</v>
      </c>
      <c r="B820" s="8" t="s">
        <v>1147</v>
      </c>
      <c r="C820" s="2" t="s">
        <v>1115</v>
      </c>
      <c r="D820" t="s">
        <v>1121</v>
      </c>
      <c r="E820">
        <v>15</v>
      </c>
      <c r="F820">
        <v>15</v>
      </c>
      <c r="G820" t="s">
        <v>1120</v>
      </c>
      <c r="J820" t="s">
        <v>860</v>
      </c>
      <c r="K820" t="e">
        <f>INDEX('[1]CAS-SMILES'!A:E,MATCH('constituents-presence-cleaned'!G820,'[1]CAS-SMILES'!B:B,0),4)</f>
        <v>#N/A</v>
      </c>
      <c r="L820" t="e">
        <f>INDEX('[1]CAS-SMILES'!A:E,MATCH('constituents-presence-cleaned'!G820,'[1]CAS-SMILES'!B:B,0),5)</f>
        <v>#N/A</v>
      </c>
    </row>
    <row r="821" spans="1:12">
      <c r="A821" s="9" t="s">
        <v>1148</v>
      </c>
      <c r="B821" s="8" t="s">
        <v>1147</v>
      </c>
      <c r="C821" s="2" t="s">
        <v>1115</v>
      </c>
      <c r="D821" t="s">
        <v>1119</v>
      </c>
      <c r="E821">
        <v>5</v>
      </c>
      <c r="F821">
        <v>5</v>
      </c>
      <c r="G821" t="s">
        <v>1118</v>
      </c>
      <c r="J821" t="s">
        <v>860</v>
      </c>
      <c r="K821" t="e">
        <f>INDEX('[1]CAS-SMILES'!A:E,MATCH('constituents-presence-cleaned'!G821,'[1]CAS-SMILES'!B:B,0),4)</f>
        <v>#N/A</v>
      </c>
      <c r="L821" t="e">
        <f>INDEX('[1]CAS-SMILES'!A:E,MATCH('constituents-presence-cleaned'!G821,'[1]CAS-SMILES'!B:B,0),5)</f>
        <v>#N/A</v>
      </c>
    </row>
    <row r="822" spans="1:12">
      <c r="A822" s="9" t="s">
        <v>1148</v>
      </c>
      <c r="B822" s="8" t="s">
        <v>1147</v>
      </c>
      <c r="C822" s="2" t="s">
        <v>1115</v>
      </c>
      <c r="D822" t="s">
        <v>1114</v>
      </c>
      <c r="E822">
        <v>5</v>
      </c>
      <c r="F822">
        <v>5</v>
      </c>
      <c r="G822" t="s">
        <v>1113</v>
      </c>
      <c r="J822" t="s">
        <v>860</v>
      </c>
      <c r="K822" t="e">
        <f>INDEX('[1]CAS-SMILES'!A:E,MATCH('constituents-presence-cleaned'!G822,'[1]CAS-SMILES'!B:B,0),4)</f>
        <v>#N/A</v>
      </c>
      <c r="L822" t="e">
        <f>INDEX('[1]CAS-SMILES'!A:E,MATCH('constituents-presence-cleaned'!G822,'[1]CAS-SMILES'!B:B,0),5)</f>
        <v>#N/A</v>
      </c>
    </row>
    <row r="823" spans="1:12">
      <c r="A823" s="9" t="s">
        <v>1117</v>
      </c>
      <c r="B823" s="8" t="s">
        <v>1116</v>
      </c>
      <c r="C823" s="2" t="s">
        <v>1115</v>
      </c>
      <c r="D823" t="s">
        <v>901</v>
      </c>
      <c r="E823">
        <v>20</v>
      </c>
      <c r="F823">
        <v>20</v>
      </c>
      <c r="G823" t="s">
        <v>900</v>
      </c>
      <c r="J823" t="s">
        <v>860</v>
      </c>
      <c r="K823" t="e">
        <f>INDEX('[1]CAS-SMILES'!A:E,MATCH('constituents-presence-cleaned'!G823,'[1]CAS-SMILES'!B:B,0),4)</f>
        <v>#N/A</v>
      </c>
      <c r="L823" t="e">
        <f>INDEX('[1]CAS-SMILES'!A:E,MATCH('constituents-presence-cleaned'!G823,'[1]CAS-SMILES'!B:B,0),5)</f>
        <v>#N/A</v>
      </c>
    </row>
    <row r="824" spans="1:12">
      <c r="A824" s="9" t="s">
        <v>1117</v>
      </c>
      <c r="B824" s="8" t="s">
        <v>1116</v>
      </c>
      <c r="C824" s="2" t="s">
        <v>1115</v>
      </c>
      <c r="D824" t="s">
        <v>875</v>
      </c>
      <c r="E824">
        <v>10</v>
      </c>
      <c r="F824">
        <v>10</v>
      </c>
      <c r="G824" t="s">
        <v>874</v>
      </c>
      <c r="J824" t="s">
        <v>860</v>
      </c>
      <c r="K824" t="e">
        <f>INDEX('[1]CAS-SMILES'!A:E,MATCH('constituents-presence-cleaned'!G824,'[1]CAS-SMILES'!B:B,0),4)</f>
        <v>#N/A</v>
      </c>
      <c r="L824" t="e">
        <f>INDEX('[1]CAS-SMILES'!A:E,MATCH('constituents-presence-cleaned'!G824,'[1]CAS-SMILES'!B:B,0),5)</f>
        <v>#N/A</v>
      </c>
    </row>
    <row r="825" spans="1:12">
      <c r="A825" s="9" t="s">
        <v>1117</v>
      </c>
      <c r="B825" s="8" t="s">
        <v>1116</v>
      </c>
      <c r="C825" s="2" t="s">
        <v>1115</v>
      </c>
      <c r="D825" t="s">
        <v>915</v>
      </c>
      <c r="E825">
        <v>10</v>
      </c>
      <c r="F825">
        <v>10</v>
      </c>
      <c r="G825" t="s">
        <v>914</v>
      </c>
      <c r="J825" t="s">
        <v>860</v>
      </c>
      <c r="K825" t="e">
        <f>INDEX('[1]CAS-SMILES'!A:E,MATCH('constituents-presence-cleaned'!G825,'[1]CAS-SMILES'!B:B,0),4)</f>
        <v>#N/A</v>
      </c>
      <c r="L825" t="e">
        <f>INDEX('[1]CAS-SMILES'!A:E,MATCH('constituents-presence-cleaned'!G825,'[1]CAS-SMILES'!B:B,0),5)</f>
        <v>#N/A</v>
      </c>
    </row>
    <row r="826" spans="1:12">
      <c r="A826" s="9" t="s">
        <v>1117</v>
      </c>
      <c r="B826" s="8" t="s">
        <v>1116</v>
      </c>
      <c r="C826" s="2" t="s">
        <v>1115</v>
      </c>
      <c r="D826" t="s">
        <v>1146</v>
      </c>
      <c r="F826"/>
      <c r="G826" t="s">
        <v>1145</v>
      </c>
      <c r="J826" t="s">
        <v>860</v>
      </c>
      <c r="K826" t="e">
        <f>INDEX('[1]CAS-SMILES'!A:E,MATCH('constituents-presence-cleaned'!G826,'[1]CAS-SMILES'!B:B,0),4)</f>
        <v>#N/A</v>
      </c>
      <c r="L826" t="e">
        <f>INDEX('[1]CAS-SMILES'!A:E,MATCH('constituents-presence-cleaned'!G826,'[1]CAS-SMILES'!B:B,0),5)</f>
        <v>#N/A</v>
      </c>
    </row>
    <row r="827" spans="1:12">
      <c r="A827" s="9" t="s">
        <v>1117</v>
      </c>
      <c r="B827" s="8" t="s">
        <v>1116</v>
      </c>
      <c r="C827" s="2" t="s">
        <v>1115</v>
      </c>
      <c r="D827" t="s">
        <v>1144</v>
      </c>
      <c r="E827">
        <v>7</v>
      </c>
      <c r="F827">
        <v>7</v>
      </c>
      <c r="G827" t="s">
        <v>1143</v>
      </c>
      <c r="J827" t="s">
        <v>860</v>
      </c>
      <c r="K827" t="e">
        <f>INDEX('[1]CAS-SMILES'!A:E,MATCH('constituents-presence-cleaned'!G827,'[1]CAS-SMILES'!B:B,0),4)</f>
        <v>#N/A</v>
      </c>
      <c r="L827" t="e">
        <f>INDEX('[1]CAS-SMILES'!A:E,MATCH('constituents-presence-cleaned'!G827,'[1]CAS-SMILES'!B:B,0),5)</f>
        <v>#N/A</v>
      </c>
    </row>
    <row r="828" spans="1:12">
      <c r="A828" s="9" t="s">
        <v>1117</v>
      </c>
      <c r="B828" s="8" t="s">
        <v>1116</v>
      </c>
      <c r="C828" s="2" t="s">
        <v>1115</v>
      </c>
      <c r="D828" t="s">
        <v>958</v>
      </c>
      <c r="E828">
        <v>25</v>
      </c>
      <c r="F828">
        <v>25</v>
      </c>
      <c r="G828" t="s">
        <v>872</v>
      </c>
      <c r="J828" t="s">
        <v>860</v>
      </c>
      <c r="K828" t="e">
        <f>INDEX('[1]CAS-SMILES'!A:E,MATCH('constituents-presence-cleaned'!G828,'[1]CAS-SMILES'!B:B,0),4)</f>
        <v>#N/A</v>
      </c>
      <c r="L828" t="e">
        <f>INDEX('[1]CAS-SMILES'!A:E,MATCH('constituents-presence-cleaned'!G828,'[1]CAS-SMILES'!B:B,0),5)</f>
        <v>#N/A</v>
      </c>
    </row>
    <row r="829" spans="1:12">
      <c r="A829" s="9" t="s">
        <v>1117</v>
      </c>
      <c r="B829" s="8" t="s">
        <v>1116</v>
      </c>
      <c r="C829" s="2" t="s">
        <v>1115</v>
      </c>
      <c r="D829" t="s">
        <v>889</v>
      </c>
      <c r="E829">
        <v>3</v>
      </c>
      <c r="F829">
        <v>3</v>
      </c>
      <c r="G829" t="s">
        <v>888</v>
      </c>
      <c r="J829" t="s">
        <v>860</v>
      </c>
      <c r="K829" t="e">
        <f>INDEX('[1]CAS-SMILES'!A:E,MATCH('constituents-presence-cleaned'!G829,'[1]CAS-SMILES'!B:B,0),4)</f>
        <v>#N/A</v>
      </c>
      <c r="L829" t="e">
        <f>INDEX('[1]CAS-SMILES'!A:E,MATCH('constituents-presence-cleaned'!G829,'[1]CAS-SMILES'!B:B,0),5)</f>
        <v>#N/A</v>
      </c>
    </row>
    <row r="830" spans="1:12">
      <c r="A830" s="9" t="s">
        <v>1117</v>
      </c>
      <c r="B830" s="8" t="s">
        <v>1116</v>
      </c>
      <c r="C830" s="2" t="s">
        <v>1115</v>
      </c>
      <c r="D830" t="s">
        <v>897</v>
      </c>
      <c r="E830">
        <v>5</v>
      </c>
      <c r="F830">
        <v>5</v>
      </c>
      <c r="G830" t="s">
        <v>896</v>
      </c>
      <c r="J830" t="s">
        <v>860</v>
      </c>
      <c r="K830" t="e">
        <f>INDEX('[1]CAS-SMILES'!A:E,MATCH('constituents-presence-cleaned'!G830,'[1]CAS-SMILES'!B:B,0),4)</f>
        <v>#N/A</v>
      </c>
      <c r="L830" t="e">
        <f>INDEX('[1]CAS-SMILES'!A:E,MATCH('constituents-presence-cleaned'!G830,'[1]CAS-SMILES'!B:B,0),5)</f>
        <v>#N/A</v>
      </c>
    </row>
    <row r="831" spans="1:12">
      <c r="A831" s="9" t="s">
        <v>1117</v>
      </c>
      <c r="B831" s="8" t="s">
        <v>1116</v>
      </c>
      <c r="C831" s="2" t="s">
        <v>1115</v>
      </c>
      <c r="D831" t="s">
        <v>1142</v>
      </c>
      <c r="F831"/>
      <c r="G831" t="s">
        <v>1126</v>
      </c>
      <c r="J831" t="s">
        <v>860</v>
      </c>
      <c r="K831" t="e">
        <f>INDEX('[1]CAS-SMILES'!A:E,MATCH('constituents-presence-cleaned'!G831,'[1]CAS-SMILES'!B:B,0),4)</f>
        <v>#N/A</v>
      </c>
      <c r="L831" t="e">
        <f>INDEX('[1]CAS-SMILES'!A:E,MATCH('constituents-presence-cleaned'!G831,'[1]CAS-SMILES'!B:B,0),5)</f>
        <v>#N/A</v>
      </c>
    </row>
    <row r="832" spans="1:12">
      <c r="A832" s="9" t="s">
        <v>1117</v>
      </c>
      <c r="B832" s="8" t="s">
        <v>1116</v>
      </c>
      <c r="C832" s="2" t="s">
        <v>1115</v>
      </c>
      <c r="D832" t="s">
        <v>1141</v>
      </c>
      <c r="E832">
        <v>3</v>
      </c>
      <c r="F832">
        <v>3</v>
      </c>
      <c r="G832" t="s">
        <v>1140</v>
      </c>
      <c r="J832" t="s">
        <v>860</v>
      </c>
      <c r="K832" t="e">
        <f>INDEX('[1]CAS-SMILES'!A:E,MATCH('constituents-presence-cleaned'!G832,'[1]CAS-SMILES'!B:B,0),4)</f>
        <v>#N/A</v>
      </c>
      <c r="L832" t="e">
        <f>INDEX('[1]CAS-SMILES'!A:E,MATCH('constituents-presence-cleaned'!G832,'[1]CAS-SMILES'!B:B,0),5)</f>
        <v>#N/A</v>
      </c>
    </row>
    <row r="833" spans="1:12">
      <c r="A833" s="9" t="s">
        <v>1117</v>
      </c>
      <c r="B833" s="8" t="s">
        <v>1116</v>
      </c>
      <c r="C833" s="2" t="s">
        <v>1115</v>
      </c>
      <c r="D833" t="s">
        <v>1139</v>
      </c>
      <c r="F833"/>
      <c r="G833" t="s">
        <v>1138</v>
      </c>
      <c r="J833" t="s">
        <v>860</v>
      </c>
      <c r="K833" t="e">
        <f>INDEX('[1]CAS-SMILES'!A:E,MATCH('constituents-presence-cleaned'!G833,'[1]CAS-SMILES'!B:B,0),4)</f>
        <v>#N/A</v>
      </c>
      <c r="L833" t="e">
        <f>INDEX('[1]CAS-SMILES'!A:E,MATCH('constituents-presence-cleaned'!G833,'[1]CAS-SMILES'!B:B,0),5)</f>
        <v>#N/A</v>
      </c>
    </row>
    <row r="834" spans="1:12">
      <c r="A834" s="9" t="s">
        <v>1117</v>
      </c>
      <c r="B834" s="8" t="s">
        <v>1116</v>
      </c>
      <c r="C834" s="2" t="s">
        <v>1115</v>
      </c>
      <c r="D834" t="s">
        <v>1137</v>
      </c>
      <c r="F834"/>
      <c r="G834" t="s">
        <v>1136</v>
      </c>
      <c r="J834" t="s">
        <v>860</v>
      </c>
      <c r="K834" t="e">
        <f>INDEX('[1]CAS-SMILES'!A:E,MATCH('constituents-presence-cleaned'!G834,'[1]CAS-SMILES'!B:B,0),4)</f>
        <v>#N/A</v>
      </c>
      <c r="L834" t="e">
        <f>INDEX('[1]CAS-SMILES'!A:E,MATCH('constituents-presence-cleaned'!G834,'[1]CAS-SMILES'!B:B,0),5)</f>
        <v>#N/A</v>
      </c>
    </row>
    <row r="835" spans="1:12">
      <c r="A835" s="9" t="s">
        <v>1117</v>
      </c>
      <c r="B835" s="8" t="s">
        <v>1116</v>
      </c>
      <c r="C835" s="2" t="s">
        <v>1115</v>
      </c>
      <c r="D835" t="s">
        <v>883</v>
      </c>
      <c r="E835">
        <v>0.5</v>
      </c>
      <c r="F835">
        <v>0.5</v>
      </c>
      <c r="G835" t="s">
        <v>882</v>
      </c>
      <c r="J835" t="s">
        <v>860</v>
      </c>
      <c r="K835" t="e">
        <f>INDEX('[1]CAS-SMILES'!A:E,MATCH('constituents-presence-cleaned'!G835,'[1]CAS-SMILES'!B:B,0),4)</f>
        <v>#N/A</v>
      </c>
      <c r="L835" t="e">
        <f>INDEX('[1]CAS-SMILES'!A:E,MATCH('constituents-presence-cleaned'!G835,'[1]CAS-SMILES'!B:B,0),5)</f>
        <v>#N/A</v>
      </c>
    </row>
    <row r="836" spans="1:12">
      <c r="A836" s="9" t="s">
        <v>1117</v>
      </c>
      <c r="B836" s="8" t="s">
        <v>1116</v>
      </c>
      <c r="C836" s="2" t="s">
        <v>1115</v>
      </c>
      <c r="D836" t="s">
        <v>1135</v>
      </c>
      <c r="F836"/>
      <c r="G836" t="s">
        <v>1134</v>
      </c>
      <c r="J836" t="s">
        <v>860</v>
      </c>
      <c r="K836" t="e">
        <f>INDEX('[1]CAS-SMILES'!A:E,MATCH('constituents-presence-cleaned'!G836,'[1]CAS-SMILES'!B:B,0),4)</f>
        <v>#N/A</v>
      </c>
      <c r="L836" t="e">
        <f>INDEX('[1]CAS-SMILES'!A:E,MATCH('constituents-presence-cleaned'!G836,'[1]CAS-SMILES'!B:B,0),5)</f>
        <v>#N/A</v>
      </c>
    </row>
    <row r="837" spans="1:12">
      <c r="A837" s="9" t="s">
        <v>1117</v>
      </c>
      <c r="B837" s="8" t="s">
        <v>1116</v>
      </c>
      <c r="C837" s="2" t="s">
        <v>1115</v>
      </c>
      <c r="D837" t="s">
        <v>1133</v>
      </c>
      <c r="E837">
        <v>10</v>
      </c>
      <c r="F837">
        <v>10</v>
      </c>
      <c r="G837" t="s">
        <v>890</v>
      </c>
      <c r="J837" t="s">
        <v>860</v>
      </c>
      <c r="K837" t="e">
        <f>INDEX('[1]CAS-SMILES'!A:E,MATCH('constituents-presence-cleaned'!G837,'[1]CAS-SMILES'!B:B,0),4)</f>
        <v>#N/A</v>
      </c>
      <c r="L837" t="e">
        <f>INDEX('[1]CAS-SMILES'!A:E,MATCH('constituents-presence-cleaned'!G837,'[1]CAS-SMILES'!B:B,0),5)</f>
        <v>#N/A</v>
      </c>
    </row>
    <row r="838" spans="1:12">
      <c r="A838" s="9" t="s">
        <v>1117</v>
      </c>
      <c r="B838" s="8" t="s">
        <v>1116</v>
      </c>
      <c r="C838" s="2" t="s">
        <v>1115</v>
      </c>
      <c r="D838" t="s">
        <v>1132</v>
      </c>
      <c r="E838">
        <v>10</v>
      </c>
      <c r="F838">
        <v>10</v>
      </c>
      <c r="G838" t="s">
        <v>944</v>
      </c>
      <c r="J838" t="s">
        <v>860</v>
      </c>
      <c r="K838" t="e">
        <f>INDEX('[1]CAS-SMILES'!A:E,MATCH('constituents-presence-cleaned'!G838,'[1]CAS-SMILES'!B:B,0),4)</f>
        <v>#N/A</v>
      </c>
      <c r="L838" t="e">
        <f>INDEX('[1]CAS-SMILES'!A:E,MATCH('constituents-presence-cleaned'!G838,'[1]CAS-SMILES'!B:B,0),5)</f>
        <v>#N/A</v>
      </c>
    </row>
    <row r="839" spans="1:12">
      <c r="A839" s="9" t="s">
        <v>1117</v>
      </c>
      <c r="B839" s="8" t="s">
        <v>1116</v>
      </c>
      <c r="C839" s="2" t="s">
        <v>1115</v>
      </c>
      <c r="D839" t="s">
        <v>885</v>
      </c>
      <c r="E839">
        <v>5</v>
      </c>
      <c r="F839">
        <v>5</v>
      </c>
      <c r="G839" t="s">
        <v>884</v>
      </c>
      <c r="J839" t="s">
        <v>860</v>
      </c>
      <c r="K839" t="e">
        <f>INDEX('[1]CAS-SMILES'!A:E,MATCH('constituents-presence-cleaned'!G839,'[1]CAS-SMILES'!B:B,0),4)</f>
        <v>#N/A</v>
      </c>
      <c r="L839" t="e">
        <f>INDEX('[1]CAS-SMILES'!A:E,MATCH('constituents-presence-cleaned'!G839,'[1]CAS-SMILES'!B:B,0),5)</f>
        <v>#N/A</v>
      </c>
    </row>
    <row r="840" spans="1:12">
      <c r="A840" s="9" t="s">
        <v>1117</v>
      </c>
      <c r="B840" s="8" t="s">
        <v>1116</v>
      </c>
      <c r="C840" s="2" t="s">
        <v>1115</v>
      </c>
      <c r="D840" t="s">
        <v>1131</v>
      </c>
      <c r="E840">
        <v>5</v>
      </c>
      <c r="F840">
        <v>5</v>
      </c>
      <c r="G840" t="s">
        <v>1130</v>
      </c>
      <c r="J840" t="s">
        <v>860</v>
      </c>
      <c r="K840" t="e">
        <f>INDEX('[1]CAS-SMILES'!A:E,MATCH('constituents-presence-cleaned'!G840,'[1]CAS-SMILES'!B:B,0),4)</f>
        <v>#N/A</v>
      </c>
      <c r="L840" t="e">
        <f>INDEX('[1]CAS-SMILES'!A:E,MATCH('constituents-presence-cleaned'!G840,'[1]CAS-SMILES'!B:B,0),5)</f>
        <v>#N/A</v>
      </c>
    </row>
    <row r="841" spans="1:12">
      <c r="A841" s="9" t="s">
        <v>1117</v>
      </c>
      <c r="B841" s="8" t="s">
        <v>1116</v>
      </c>
      <c r="C841" s="2" t="s">
        <v>1115</v>
      </c>
      <c r="D841" t="s">
        <v>917</v>
      </c>
      <c r="E841">
        <v>20</v>
      </c>
      <c r="F841">
        <v>20</v>
      </c>
      <c r="G841" t="s">
        <v>916</v>
      </c>
      <c r="J841" t="s">
        <v>860</v>
      </c>
      <c r="K841" t="e">
        <f>INDEX('[1]CAS-SMILES'!A:E,MATCH('constituents-presence-cleaned'!G841,'[1]CAS-SMILES'!B:B,0),4)</f>
        <v>#N/A</v>
      </c>
      <c r="L841" t="e">
        <f>INDEX('[1]CAS-SMILES'!A:E,MATCH('constituents-presence-cleaned'!G841,'[1]CAS-SMILES'!B:B,0),5)</f>
        <v>#N/A</v>
      </c>
    </row>
    <row r="842" spans="1:12">
      <c r="A842" s="9" t="s">
        <v>1117</v>
      </c>
      <c r="B842" s="8" t="s">
        <v>1116</v>
      </c>
      <c r="C842" s="2" t="s">
        <v>1115</v>
      </c>
      <c r="D842" t="s">
        <v>1129</v>
      </c>
      <c r="E842">
        <v>5</v>
      </c>
      <c r="F842">
        <v>5</v>
      </c>
      <c r="G842" t="s">
        <v>1128</v>
      </c>
      <c r="J842" t="s">
        <v>860</v>
      </c>
      <c r="K842" t="e">
        <f>INDEX('[1]CAS-SMILES'!A:E,MATCH('constituents-presence-cleaned'!G842,'[1]CAS-SMILES'!B:B,0),4)</f>
        <v>#N/A</v>
      </c>
      <c r="L842" t="e">
        <f>INDEX('[1]CAS-SMILES'!A:E,MATCH('constituents-presence-cleaned'!G842,'[1]CAS-SMILES'!B:B,0),5)</f>
        <v>#N/A</v>
      </c>
    </row>
    <row r="843" spans="1:12">
      <c r="A843" s="9" t="s">
        <v>1117</v>
      </c>
      <c r="B843" s="8" t="s">
        <v>1116</v>
      </c>
      <c r="C843" s="2" t="s">
        <v>1115</v>
      </c>
      <c r="D843" t="s">
        <v>1127</v>
      </c>
      <c r="E843">
        <v>3</v>
      </c>
      <c r="F843">
        <v>3</v>
      </c>
      <c r="G843" t="s">
        <v>1126</v>
      </c>
      <c r="J843" t="s">
        <v>860</v>
      </c>
      <c r="K843" t="e">
        <f>INDEX('[1]CAS-SMILES'!A:E,MATCH('constituents-presence-cleaned'!G843,'[1]CAS-SMILES'!B:B,0),4)</f>
        <v>#N/A</v>
      </c>
      <c r="L843" t="e">
        <f>INDEX('[1]CAS-SMILES'!A:E,MATCH('constituents-presence-cleaned'!G843,'[1]CAS-SMILES'!B:B,0),5)</f>
        <v>#N/A</v>
      </c>
    </row>
    <row r="844" spans="1:12">
      <c r="A844" s="9" t="s">
        <v>1117</v>
      </c>
      <c r="B844" s="8" t="s">
        <v>1116</v>
      </c>
      <c r="C844" s="2" t="s">
        <v>1115</v>
      </c>
      <c r="D844" t="s">
        <v>1125</v>
      </c>
      <c r="E844">
        <v>10</v>
      </c>
      <c r="F844">
        <v>10</v>
      </c>
      <c r="G844" t="s">
        <v>1124</v>
      </c>
      <c r="J844" t="s">
        <v>860</v>
      </c>
      <c r="K844" t="e">
        <f>INDEX('[1]CAS-SMILES'!A:E,MATCH('constituents-presence-cleaned'!G844,'[1]CAS-SMILES'!B:B,0),4)</f>
        <v>#N/A</v>
      </c>
      <c r="L844" t="e">
        <f>INDEX('[1]CAS-SMILES'!A:E,MATCH('constituents-presence-cleaned'!G844,'[1]CAS-SMILES'!B:B,0),5)</f>
        <v>#N/A</v>
      </c>
    </row>
    <row r="845" spans="1:12">
      <c r="A845" s="9" t="s">
        <v>1117</v>
      </c>
      <c r="B845" s="8" t="s">
        <v>1116</v>
      </c>
      <c r="C845" s="2" t="s">
        <v>1115</v>
      </c>
      <c r="D845" t="s">
        <v>1123</v>
      </c>
      <c r="E845">
        <v>5</v>
      </c>
      <c r="F845">
        <v>5</v>
      </c>
      <c r="G845" t="s">
        <v>1122</v>
      </c>
      <c r="J845" t="s">
        <v>860</v>
      </c>
      <c r="K845" t="e">
        <f>INDEX('[1]CAS-SMILES'!A:E,MATCH('constituents-presence-cleaned'!G845,'[1]CAS-SMILES'!B:B,0),4)</f>
        <v>#N/A</v>
      </c>
      <c r="L845" t="e">
        <f>INDEX('[1]CAS-SMILES'!A:E,MATCH('constituents-presence-cleaned'!G845,'[1]CAS-SMILES'!B:B,0),5)</f>
        <v>#N/A</v>
      </c>
    </row>
    <row r="846" spans="1:12">
      <c r="A846" s="9" t="s">
        <v>1117</v>
      </c>
      <c r="B846" s="8" t="s">
        <v>1116</v>
      </c>
      <c r="C846" s="2" t="s">
        <v>1115</v>
      </c>
      <c r="D846" t="s">
        <v>941</v>
      </c>
      <c r="E846">
        <v>5</v>
      </c>
      <c r="F846">
        <v>5</v>
      </c>
      <c r="G846" t="s">
        <v>940</v>
      </c>
      <c r="J846" t="s">
        <v>860</v>
      </c>
      <c r="K846" t="e">
        <f>INDEX('[1]CAS-SMILES'!A:E,MATCH('constituents-presence-cleaned'!G846,'[1]CAS-SMILES'!B:B,0),4)</f>
        <v>#N/A</v>
      </c>
      <c r="L846" t="e">
        <f>INDEX('[1]CAS-SMILES'!A:E,MATCH('constituents-presence-cleaned'!G846,'[1]CAS-SMILES'!B:B,0),5)</f>
        <v>#N/A</v>
      </c>
    </row>
    <row r="847" spans="1:12">
      <c r="A847" s="9" t="s">
        <v>1117</v>
      </c>
      <c r="B847" s="8" t="s">
        <v>1116</v>
      </c>
      <c r="C847" s="2" t="s">
        <v>1115</v>
      </c>
      <c r="D847" t="s">
        <v>1121</v>
      </c>
      <c r="E847">
        <v>15</v>
      </c>
      <c r="F847">
        <v>15</v>
      </c>
      <c r="G847" t="s">
        <v>1120</v>
      </c>
      <c r="J847" t="s">
        <v>860</v>
      </c>
      <c r="K847" t="e">
        <f>INDEX('[1]CAS-SMILES'!A:E,MATCH('constituents-presence-cleaned'!G847,'[1]CAS-SMILES'!B:B,0),4)</f>
        <v>#N/A</v>
      </c>
      <c r="L847" t="e">
        <f>INDEX('[1]CAS-SMILES'!A:E,MATCH('constituents-presence-cleaned'!G847,'[1]CAS-SMILES'!B:B,0),5)</f>
        <v>#N/A</v>
      </c>
    </row>
    <row r="848" spans="1:12">
      <c r="A848" s="9" t="s">
        <v>1117</v>
      </c>
      <c r="B848" s="8" t="s">
        <v>1116</v>
      </c>
      <c r="C848" s="2" t="s">
        <v>1115</v>
      </c>
      <c r="D848" t="s">
        <v>1119</v>
      </c>
      <c r="E848">
        <v>5</v>
      </c>
      <c r="F848">
        <v>5</v>
      </c>
      <c r="G848" t="s">
        <v>1118</v>
      </c>
      <c r="J848" t="s">
        <v>860</v>
      </c>
      <c r="K848" t="e">
        <f>INDEX('[1]CAS-SMILES'!A:E,MATCH('constituents-presence-cleaned'!G848,'[1]CAS-SMILES'!B:B,0),4)</f>
        <v>#N/A</v>
      </c>
      <c r="L848" t="e">
        <f>INDEX('[1]CAS-SMILES'!A:E,MATCH('constituents-presence-cleaned'!G848,'[1]CAS-SMILES'!B:B,0),5)</f>
        <v>#N/A</v>
      </c>
    </row>
    <row r="849" spans="1:12">
      <c r="A849" s="9" t="s">
        <v>1117</v>
      </c>
      <c r="B849" s="8" t="s">
        <v>1116</v>
      </c>
      <c r="C849" s="2" t="s">
        <v>1115</v>
      </c>
      <c r="D849" t="s">
        <v>1114</v>
      </c>
      <c r="E849">
        <v>5</v>
      </c>
      <c r="F849">
        <v>5</v>
      </c>
      <c r="G849" t="s">
        <v>1113</v>
      </c>
      <c r="J849" t="s">
        <v>860</v>
      </c>
      <c r="K849" t="e">
        <f>INDEX('[1]CAS-SMILES'!A:E,MATCH('constituents-presence-cleaned'!G849,'[1]CAS-SMILES'!B:B,0),4)</f>
        <v>#N/A</v>
      </c>
      <c r="L849" t="e">
        <f>INDEX('[1]CAS-SMILES'!A:E,MATCH('constituents-presence-cleaned'!G849,'[1]CAS-SMILES'!B:B,0),5)</f>
        <v>#N/A</v>
      </c>
    </row>
    <row r="850" spans="1:12">
      <c r="A850" s="9" t="s">
        <v>1108</v>
      </c>
      <c r="B850" s="8" t="s">
        <v>1107</v>
      </c>
      <c r="C850" s="2" t="s">
        <v>998</v>
      </c>
      <c r="D850" t="s">
        <v>1058</v>
      </c>
      <c r="F850"/>
      <c r="G850" t="s">
        <v>1057</v>
      </c>
      <c r="J850" t="s">
        <v>860</v>
      </c>
      <c r="K850" t="e">
        <f>INDEX('[1]CAS-SMILES'!A:E,MATCH('constituents-presence-cleaned'!G850,'[1]CAS-SMILES'!B:B,0),4)</f>
        <v>#N/A</v>
      </c>
      <c r="L850" t="e">
        <f>INDEX('[1]CAS-SMILES'!A:E,MATCH('constituents-presence-cleaned'!G850,'[1]CAS-SMILES'!B:B,0),5)</f>
        <v>#N/A</v>
      </c>
    </row>
    <row r="851" spans="1:12">
      <c r="A851" s="9" t="s">
        <v>1108</v>
      </c>
      <c r="B851" s="8" t="s">
        <v>1107</v>
      </c>
      <c r="C851" s="2" t="s">
        <v>998</v>
      </c>
      <c r="D851" t="s">
        <v>1112</v>
      </c>
      <c r="F851"/>
      <c r="G851" t="s">
        <v>1111</v>
      </c>
      <c r="J851" t="s">
        <v>860</v>
      </c>
      <c r="K851" t="e">
        <f>INDEX('[1]CAS-SMILES'!A:E,MATCH('constituents-presence-cleaned'!G851,'[1]CAS-SMILES'!B:B,0),4)</f>
        <v>#N/A</v>
      </c>
      <c r="L851" t="e">
        <f>INDEX('[1]CAS-SMILES'!A:E,MATCH('constituents-presence-cleaned'!G851,'[1]CAS-SMILES'!B:B,0),5)</f>
        <v>#N/A</v>
      </c>
    </row>
    <row r="852" spans="1:12">
      <c r="A852" s="9" t="s">
        <v>1108</v>
      </c>
      <c r="B852" s="8" t="s">
        <v>1107</v>
      </c>
      <c r="C852" s="2" t="s">
        <v>998</v>
      </c>
      <c r="D852" t="s">
        <v>1044</v>
      </c>
      <c r="E852">
        <v>20</v>
      </c>
      <c r="F852">
        <v>20</v>
      </c>
      <c r="G852" t="s">
        <v>1014</v>
      </c>
      <c r="J852" t="s">
        <v>860</v>
      </c>
      <c r="K852" t="e">
        <f>INDEX('[1]CAS-SMILES'!A:E,MATCH('constituents-presence-cleaned'!G852,'[1]CAS-SMILES'!B:B,0),4)</f>
        <v>#N/A</v>
      </c>
      <c r="L852" t="e">
        <f>INDEX('[1]CAS-SMILES'!A:E,MATCH('constituents-presence-cleaned'!G852,'[1]CAS-SMILES'!B:B,0),5)</f>
        <v>#N/A</v>
      </c>
    </row>
    <row r="853" spans="1:12">
      <c r="A853" s="9" t="s">
        <v>1108</v>
      </c>
      <c r="B853" s="8" t="s">
        <v>1107</v>
      </c>
      <c r="C853" s="2" t="s">
        <v>998</v>
      </c>
      <c r="D853" t="s">
        <v>997</v>
      </c>
      <c r="E853">
        <v>10</v>
      </c>
      <c r="F853">
        <v>10</v>
      </c>
      <c r="G853" t="s">
        <v>996</v>
      </c>
      <c r="J853" t="s">
        <v>860</v>
      </c>
      <c r="K853" t="e">
        <f>INDEX('[1]CAS-SMILES'!A:E,MATCH('constituents-presence-cleaned'!G853,'[1]CAS-SMILES'!B:B,0),4)</f>
        <v>#N/A</v>
      </c>
      <c r="L853" t="e">
        <f>INDEX('[1]CAS-SMILES'!A:E,MATCH('constituents-presence-cleaned'!G853,'[1]CAS-SMILES'!B:B,0),5)</f>
        <v>#N/A</v>
      </c>
    </row>
    <row r="854" spans="1:12">
      <c r="A854" s="9" t="s">
        <v>1108</v>
      </c>
      <c r="B854" s="8" t="s">
        <v>1107</v>
      </c>
      <c r="C854" s="2" t="s">
        <v>998</v>
      </c>
      <c r="D854" t="s">
        <v>893</v>
      </c>
      <c r="E854">
        <v>10</v>
      </c>
      <c r="F854">
        <v>10</v>
      </c>
      <c r="G854" t="s">
        <v>892</v>
      </c>
      <c r="J854" t="s">
        <v>860</v>
      </c>
      <c r="K854" t="e">
        <f>INDEX('[1]CAS-SMILES'!A:E,MATCH('constituents-presence-cleaned'!G854,'[1]CAS-SMILES'!B:B,0),4)</f>
        <v>#N/A</v>
      </c>
      <c r="L854" t="e">
        <f>INDEX('[1]CAS-SMILES'!A:E,MATCH('constituents-presence-cleaned'!G854,'[1]CAS-SMILES'!B:B,0),5)</f>
        <v>#N/A</v>
      </c>
    </row>
    <row r="855" spans="1:12">
      <c r="A855" s="9" t="s">
        <v>1108</v>
      </c>
      <c r="B855" s="8" t="s">
        <v>1107</v>
      </c>
      <c r="C855" s="2" t="s">
        <v>998</v>
      </c>
      <c r="D855" t="s">
        <v>887</v>
      </c>
      <c r="E855">
        <v>5</v>
      </c>
      <c r="F855">
        <v>5</v>
      </c>
      <c r="G855" t="s">
        <v>886</v>
      </c>
      <c r="J855" t="s">
        <v>860</v>
      </c>
      <c r="K855" t="e">
        <f>INDEX('[1]CAS-SMILES'!A:E,MATCH('constituents-presence-cleaned'!G855,'[1]CAS-SMILES'!B:B,0),4)</f>
        <v>#N/A</v>
      </c>
      <c r="L855" t="e">
        <f>INDEX('[1]CAS-SMILES'!A:E,MATCH('constituents-presence-cleaned'!G855,'[1]CAS-SMILES'!B:B,0),5)</f>
        <v>#N/A</v>
      </c>
    </row>
    <row r="856" spans="1:12">
      <c r="A856" s="9" t="s">
        <v>1108</v>
      </c>
      <c r="B856" s="8" t="s">
        <v>1107</v>
      </c>
      <c r="C856" s="2" t="s">
        <v>998</v>
      </c>
      <c r="D856" t="s">
        <v>913</v>
      </c>
      <c r="F856"/>
      <c r="G856" t="s">
        <v>912</v>
      </c>
      <c r="J856" t="s">
        <v>860</v>
      </c>
      <c r="K856" t="e">
        <f>INDEX('[1]CAS-SMILES'!A:E,MATCH('constituents-presence-cleaned'!G856,'[1]CAS-SMILES'!B:B,0),4)</f>
        <v>#N/A</v>
      </c>
      <c r="L856" t="e">
        <f>INDEX('[1]CAS-SMILES'!A:E,MATCH('constituents-presence-cleaned'!G856,'[1]CAS-SMILES'!B:B,0),5)</f>
        <v>#N/A</v>
      </c>
    </row>
    <row r="857" spans="1:12">
      <c r="A857" s="9" t="s">
        <v>1108</v>
      </c>
      <c r="B857" s="8" t="s">
        <v>1107</v>
      </c>
      <c r="C857" s="2" t="s">
        <v>998</v>
      </c>
      <c r="D857" t="s">
        <v>1062</v>
      </c>
      <c r="F857"/>
      <c r="G857" t="s">
        <v>1061</v>
      </c>
      <c r="J857" t="s">
        <v>860</v>
      </c>
      <c r="K857" t="e">
        <f>INDEX('[1]CAS-SMILES'!A:E,MATCH('constituents-presence-cleaned'!G857,'[1]CAS-SMILES'!B:B,0),4)</f>
        <v>#N/A</v>
      </c>
      <c r="L857" t="e">
        <f>INDEX('[1]CAS-SMILES'!A:E,MATCH('constituents-presence-cleaned'!G857,'[1]CAS-SMILES'!B:B,0),5)</f>
        <v>#N/A</v>
      </c>
    </row>
    <row r="858" spans="1:12">
      <c r="A858" s="9" t="s">
        <v>1108</v>
      </c>
      <c r="B858" s="8" t="s">
        <v>1107</v>
      </c>
      <c r="C858" s="2" t="s">
        <v>998</v>
      </c>
      <c r="D858" t="s">
        <v>948</v>
      </c>
      <c r="E858">
        <v>10</v>
      </c>
      <c r="F858">
        <v>10</v>
      </c>
      <c r="G858" t="s">
        <v>947</v>
      </c>
      <c r="J858" t="s">
        <v>860</v>
      </c>
      <c r="K858" t="e">
        <f>INDEX('[1]CAS-SMILES'!A:E,MATCH('constituents-presence-cleaned'!G858,'[1]CAS-SMILES'!B:B,0),4)</f>
        <v>#N/A</v>
      </c>
      <c r="L858" t="e">
        <f>INDEX('[1]CAS-SMILES'!A:E,MATCH('constituents-presence-cleaned'!G858,'[1]CAS-SMILES'!B:B,0),5)</f>
        <v>#N/A</v>
      </c>
    </row>
    <row r="859" spans="1:12">
      <c r="A859" s="9" t="s">
        <v>1108</v>
      </c>
      <c r="B859" s="8" t="s">
        <v>1107</v>
      </c>
      <c r="C859" s="2" t="s">
        <v>998</v>
      </c>
      <c r="D859" t="s">
        <v>1046</v>
      </c>
      <c r="F859"/>
      <c r="G859" t="s">
        <v>1045</v>
      </c>
      <c r="J859" t="s">
        <v>860</v>
      </c>
      <c r="K859" t="e">
        <f>INDEX('[1]CAS-SMILES'!A:E,MATCH('constituents-presence-cleaned'!G859,'[1]CAS-SMILES'!B:B,0),4)</f>
        <v>#N/A</v>
      </c>
      <c r="L859" t="e">
        <f>INDEX('[1]CAS-SMILES'!A:E,MATCH('constituents-presence-cleaned'!G859,'[1]CAS-SMILES'!B:B,0),5)</f>
        <v>#N/A</v>
      </c>
    </row>
    <row r="860" spans="1:12">
      <c r="A860" s="9" t="s">
        <v>1108</v>
      </c>
      <c r="B860" s="8" t="s">
        <v>1107</v>
      </c>
      <c r="C860" s="2" t="s">
        <v>998</v>
      </c>
      <c r="D860" t="s">
        <v>883</v>
      </c>
      <c r="E860">
        <v>40</v>
      </c>
      <c r="F860">
        <v>40</v>
      </c>
      <c r="G860" t="s">
        <v>882</v>
      </c>
      <c r="J860" t="s">
        <v>860</v>
      </c>
      <c r="K860" t="e">
        <f>INDEX('[1]CAS-SMILES'!A:E,MATCH('constituents-presence-cleaned'!G860,'[1]CAS-SMILES'!B:B,0),4)</f>
        <v>#N/A</v>
      </c>
      <c r="L860" t="e">
        <f>INDEX('[1]CAS-SMILES'!A:E,MATCH('constituents-presence-cleaned'!G860,'[1]CAS-SMILES'!B:B,0),5)</f>
        <v>#N/A</v>
      </c>
    </row>
    <row r="861" spans="1:12">
      <c r="A861" s="9" t="s">
        <v>1108</v>
      </c>
      <c r="B861" s="8" t="s">
        <v>1107</v>
      </c>
      <c r="C861" s="2" t="s">
        <v>998</v>
      </c>
      <c r="D861" t="s">
        <v>1017</v>
      </c>
      <c r="E861">
        <v>5</v>
      </c>
      <c r="F861">
        <v>5</v>
      </c>
      <c r="G861" t="s">
        <v>1016</v>
      </c>
      <c r="J861" t="s">
        <v>860</v>
      </c>
      <c r="K861" t="e">
        <f>INDEX('[1]CAS-SMILES'!A:E,MATCH('constituents-presence-cleaned'!G861,'[1]CAS-SMILES'!B:B,0),4)</f>
        <v>#N/A</v>
      </c>
      <c r="L861" t="e">
        <f>INDEX('[1]CAS-SMILES'!A:E,MATCH('constituents-presence-cleaned'!G861,'[1]CAS-SMILES'!B:B,0),5)</f>
        <v>#N/A</v>
      </c>
    </row>
    <row r="862" spans="1:12">
      <c r="A862" s="9" t="s">
        <v>1108</v>
      </c>
      <c r="B862" s="8" t="s">
        <v>1107</v>
      </c>
      <c r="C862" s="2" t="s">
        <v>998</v>
      </c>
      <c r="D862" t="s">
        <v>1006</v>
      </c>
      <c r="E862">
        <v>5</v>
      </c>
      <c r="F862">
        <v>5</v>
      </c>
      <c r="G862" t="s">
        <v>1005</v>
      </c>
      <c r="J862" t="s">
        <v>860</v>
      </c>
      <c r="K862" t="e">
        <f>INDEX('[1]CAS-SMILES'!A:E,MATCH('constituents-presence-cleaned'!G862,'[1]CAS-SMILES'!B:B,0),4)</f>
        <v>#N/A</v>
      </c>
      <c r="L862" t="e">
        <f>INDEX('[1]CAS-SMILES'!A:E,MATCH('constituents-presence-cleaned'!G862,'[1]CAS-SMILES'!B:B,0),5)</f>
        <v>#N/A</v>
      </c>
    </row>
    <row r="863" spans="1:12">
      <c r="A863" s="9" t="s">
        <v>1108</v>
      </c>
      <c r="B863" s="8" t="s">
        <v>1107</v>
      </c>
      <c r="C863" s="2" t="s">
        <v>998</v>
      </c>
      <c r="D863" t="s">
        <v>1004</v>
      </c>
      <c r="E863">
        <v>10</v>
      </c>
      <c r="F863">
        <v>10</v>
      </c>
      <c r="G863" t="s">
        <v>1003</v>
      </c>
      <c r="J863" t="s">
        <v>860</v>
      </c>
      <c r="K863" t="e">
        <f>INDEX('[1]CAS-SMILES'!A:E,MATCH('constituents-presence-cleaned'!G863,'[1]CAS-SMILES'!B:B,0),4)</f>
        <v>#N/A</v>
      </c>
      <c r="L863" t="e">
        <f>INDEX('[1]CAS-SMILES'!A:E,MATCH('constituents-presence-cleaned'!G863,'[1]CAS-SMILES'!B:B,0),5)</f>
        <v>#N/A</v>
      </c>
    </row>
    <row r="864" spans="1:12">
      <c r="A864" s="9" t="s">
        <v>1108</v>
      </c>
      <c r="B864" s="8" t="s">
        <v>1107</v>
      </c>
      <c r="C864" s="2" t="s">
        <v>998</v>
      </c>
      <c r="D864" t="s">
        <v>1035</v>
      </c>
      <c r="E864">
        <v>5</v>
      </c>
      <c r="F864">
        <v>5</v>
      </c>
      <c r="G864" t="s">
        <v>1034</v>
      </c>
      <c r="J864" t="s">
        <v>860</v>
      </c>
      <c r="K864" t="e">
        <f>INDEX('[1]CAS-SMILES'!A:E,MATCH('constituents-presence-cleaned'!G864,'[1]CAS-SMILES'!B:B,0),4)</f>
        <v>#N/A</v>
      </c>
      <c r="L864" t="e">
        <f>INDEX('[1]CAS-SMILES'!A:E,MATCH('constituents-presence-cleaned'!G864,'[1]CAS-SMILES'!B:B,0),5)</f>
        <v>#N/A</v>
      </c>
    </row>
    <row r="865" spans="1:12">
      <c r="A865" s="9" t="s">
        <v>1108</v>
      </c>
      <c r="B865" s="8" t="s">
        <v>1107</v>
      </c>
      <c r="C865" s="2" t="s">
        <v>998</v>
      </c>
      <c r="D865" t="s">
        <v>1037</v>
      </c>
      <c r="F865"/>
      <c r="G865" t="s">
        <v>1036</v>
      </c>
      <c r="J865" t="s">
        <v>860</v>
      </c>
      <c r="K865" t="e">
        <f>INDEX('[1]CAS-SMILES'!A:E,MATCH('constituents-presence-cleaned'!G865,'[1]CAS-SMILES'!B:B,0),4)</f>
        <v>#N/A</v>
      </c>
      <c r="L865" t="e">
        <f>INDEX('[1]CAS-SMILES'!A:E,MATCH('constituents-presence-cleaned'!G865,'[1]CAS-SMILES'!B:B,0),5)</f>
        <v>#N/A</v>
      </c>
    </row>
    <row r="866" spans="1:12">
      <c r="A866" s="9" t="s">
        <v>1108</v>
      </c>
      <c r="B866" s="8" t="s">
        <v>1107</v>
      </c>
      <c r="C866" s="2" t="s">
        <v>998</v>
      </c>
      <c r="D866" t="s">
        <v>885</v>
      </c>
      <c r="E866">
        <v>40</v>
      </c>
      <c r="F866">
        <v>40</v>
      </c>
      <c r="G866" t="s">
        <v>884</v>
      </c>
      <c r="J866" t="s">
        <v>860</v>
      </c>
      <c r="K866" t="e">
        <f>INDEX('[1]CAS-SMILES'!A:E,MATCH('constituents-presence-cleaned'!G866,'[1]CAS-SMILES'!B:B,0),4)</f>
        <v>#N/A</v>
      </c>
      <c r="L866" t="e">
        <f>INDEX('[1]CAS-SMILES'!A:E,MATCH('constituents-presence-cleaned'!G866,'[1]CAS-SMILES'!B:B,0),5)</f>
        <v>#N/A</v>
      </c>
    </row>
    <row r="867" spans="1:12">
      <c r="A867" s="9" t="s">
        <v>1108</v>
      </c>
      <c r="B867" s="8" t="s">
        <v>1107</v>
      </c>
      <c r="C867" s="2" t="s">
        <v>998</v>
      </c>
      <c r="D867" t="s">
        <v>889</v>
      </c>
      <c r="E867">
        <v>15</v>
      </c>
      <c r="F867">
        <v>15</v>
      </c>
      <c r="G867" t="s">
        <v>888</v>
      </c>
      <c r="J867" t="s">
        <v>860</v>
      </c>
      <c r="K867" t="e">
        <f>INDEX('[1]CAS-SMILES'!A:E,MATCH('constituents-presence-cleaned'!G867,'[1]CAS-SMILES'!B:B,0),4)</f>
        <v>#N/A</v>
      </c>
      <c r="L867" t="e">
        <f>INDEX('[1]CAS-SMILES'!A:E,MATCH('constituents-presence-cleaned'!G867,'[1]CAS-SMILES'!B:B,0),5)</f>
        <v>#N/A</v>
      </c>
    </row>
    <row r="868" spans="1:12">
      <c r="A868" s="9" t="s">
        <v>1108</v>
      </c>
      <c r="B868" s="8" t="s">
        <v>1107</v>
      </c>
      <c r="C868" s="2" t="s">
        <v>998</v>
      </c>
      <c r="D868" t="s">
        <v>881</v>
      </c>
      <c r="F868"/>
      <c r="G868" t="s">
        <v>880</v>
      </c>
      <c r="J868" t="s">
        <v>860</v>
      </c>
      <c r="K868" t="e">
        <f>INDEX('[1]CAS-SMILES'!A:E,MATCH('constituents-presence-cleaned'!G868,'[1]CAS-SMILES'!B:B,0),4)</f>
        <v>#N/A</v>
      </c>
      <c r="L868" t="e">
        <f>INDEX('[1]CAS-SMILES'!A:E,MATCH('constituents-presence-cleaned'!G868,'[1]CAS-SMILES'!B:B,0),5)</f>
        <v>#N/A</v>
      </c>
    </row>
    <row r="869" spans="1:12">
      <c r="A869" s="9" t="s">
        <v>1108</v>
      </c>
      <c r="B869" s="8" t="s">
        <v>1107</v>
      </c>
      <c r="C869" s="2" t="s">
        <v>998</v>
      </c>
      <c r="D869" t="s">
        <v>961</v>
      </c>
      <c r="F869"/>
      <c r="G869" t="s">
        <v>960</v>
      </c>
      <c r="J869" t="s">
        <v>860</v>
      </c>
      <c r="K869" t="e">
        <f>INDEX('[1]CAS-SMILES'!A:E,MATCH('constituents-presence-cleaned'!G869,'[1]CAS-SMILES'!B:B,0),4)</f>
        <v>#N/A</v>
      </c>
      <c r="L869" t="e">
        <f>INDEX('[1]CAS-SMILES'!A:E,MATCH('constituents-presence-cleaned'!G869,'[1]CAS-SMILES'!B:B,0),5)</f>
        <v>#N/A</v>
      </c>
    </row>
    <row r="870" spans="1:12">
      <c r="A870" s="9" t="s">
        <v>1108</v>
      </c>
      <c r="B870" s="8" t="s">
        <v>1107</v>
      </c>
      <c r="C870" s="2" t="s">
        <v>998</v>
      </c>
      <c r="D870" t="s">
        <v>1021</v>
      </c>
      <c r="E870">
        <v>5</v>
      </c>
      <c r="F870">
        <v>5</v>
      </c>
      <c r="G870" t="s">
        <v>1020</v>
      </c>
      <c r="J870" t="s">
        <v>860</v>
      </c>
      <c r="K870" t="e">
        <f>INDEX('[1]CAS-SMILES'!A:E,MATCH('constituents-presence-cleaned'!G870,'[1]CAS-SMILES'!B:B,0),4)</f>
        <v>#N/A</v>
      </c>
      <c r="L870" t="e">
        <f>INDEX('[1]CAS-SMILES'!A:E,MATCH('constituents-presence-cleaned'!G870,'[1]CAS-SMILES'!B:B,0),5)</f>
        <v>#N/A</v>
      </c>
    </row>
    <row r="871" spans="1:12">
      <c r="A871" s="9" t="s">
        <v>1108</v>
      </c>
      <c r="B871" s="8" t="s">
        <v>1107</v>
      </c>
      <c r="C871" s="2" t="s">
        <v>998</v>
      </c>
      <c r="D871" t="s">
        <v>1019</v>
      </c>
      <c r="E871">
        <v>5</v>
      </c>
      <c r="F871">
        <v>5</v>
      </c>
      <c r="G871" t="s">
        <v>1018</v>
      </c>
      <c r="J871" t="s">
        <v>860</v>
      </c>
      <c r="K871" t="e">
        <f>INDEX('[1]CAS-SMILES'!A:E,MATCH('constituents-presence-cleaned'!G871,'[1]CAS-SMILES'!B:B,0),4)</f>
        <v>#N/A</v>
      </c>
      <c r="L871" t="e">
        <f>INDEX('[1]CAS-SMILES'!A:E,MATCH('constituents-presence-cleaned'!G871,'[1]CAS-SMILES'!B:B,0),5)</f>
        <v>#N/A</v>
      </c>
    </row>
    <row r="872" spans="1:12">
      <c r="A872" s="9" t="s">
        <v>1108</v>
      </c>
      <c r="B872" s="8" t="s">
        <v>1107</v>
      </c>
      <c r="C872" s="2" t="s">
        <v>998</v>
      </c>
      <c r="D872" t="s">
        <v>1043</v>
      </c>
      <c r="E872">
        <v>5</v>
      </c>
      <c r="F872">
        <v>5</v>
      </c>
      <c r="G872" t="s">
        <v>1032</v>
      </c>
      <c r="J872" t="s">
        <v>860</v>
      </c>
      <c r="K872" t="e">
        <f>INDEX('[1]CAS-SMILES'!A:E,MATCH('constituents-presence-cleaned'!G872,'[1]CAS-SMILES'!B:B,0),4)</f>
        <v>#N/A</v>
      </c>
      <c r="L872" t="e">
        <f>INDEX('[1]CAS-SMILES'!A:E,MATCH('constituents-presence-cleaned'!G872,'[1]CAS-SMILES'!B:B,0),5)</f>
        <v>#N/A</v>
      </c>
    </row>
    <row r="873" spans="1:12">
      <c r="A873" s="9" t="s">
        <v>1108</v>
      </c>
      <c r="B873" s="8" t="s">
        <v>1107</v>
      </c>
      <c r="C873" s="2" t="s">
        <v>998</v>
      </c>
      <c r="D873" t="s">
        <v>1042</v>
      </c>
      <c r="E873">
        <v>5</v>
      </c>
      <c r="F873">
        <v>5</v>
      </c>
      <c r="G873" t="s">
        <v>890</v>
      </c>
      <c r="J873" t="s">
        <v>860</v>
      </c>
      <c r="K873" t="e">
        <f>INDEX('[1]CAS-SMILES'!A:E,MATCH('constituents-presence-cleaned'!G873,'[1]CAS-SMILES'!B:B,0),4)</f>
        <v>#N/A</v>
      </c>
      <c r="L873" t="e">
        <f>INDEX('[1]CAS-SMILES'!A:E,MATCH('constituents-presence-cleaned'!G873,'[1]CAS-SMILES'!B:B,0),5)</f>
        <v>#N/A</v>
      </c>
    </row>
    <row r="874" spans="1:12">
      <c r="A874" s="9" t="s">
        <v>1108</v>
      </c>
      <c r="B874" s="8" t="s">
        <v>1107</v>
      </c>
      <c r="C874" s="2" t="s">
        <v>998</v>
      </c>
      <c r="D874" t="s">
        <v>1011</v>
      </c>
      <c r="E874">
        <v>5</v>
      </c>
      <c r="F874">
        <v>5</v>
      </c>
      <c r="G874" t="s">
        <v>1010</v>
      </c>
      <c r="J874" t="s">
        <v>860</v>
      </c>
      <c r="K874" t="e">
        <f>INDEX('[1]CAS-SMILES'!A:E,MATCH('constituents-presence-cleaned'!G874,'[1]CAS-SMILES'!B:B,0),4)</f>
        <v>#N/A</v>
      </c>
      <c r="L874" t="e">
        <f>INDEX('[1]CAS-SMILES'!A:E,MATCH('constituents-presence-cleaned'!G874,'[1]CAS-SMILES'!B:B,0),5)</f>
        <v>#N/A</v>
      </c>
    </row>
    <row r="875" spans="1:12">
      <c r="A875" s="9" t="s">
        <v>1108</v>
      </c>
      <c r="B875" s="8" t="s">
        <v>1107</v>
      </c>
      <c r="C875" s="2" t="s">
        <v>998</v>
      </c>
      <c r="D875" t="s">
        <v>1110</v>
      </c>
      <c r="E875">
        <v>25</v>
      </c>
      <c r="F875">
        <v>25</v>
      </c>
      <c r="G875" t="s">
        <v>940</v>
      </c>
      <c r="J875" t="s">
        <v>860</v>
      </c>
      <c r="K875" t="e">
        <f>INDEX('[1]CAS-SMILES'!A:E,MATCH('constituents-presence-cleaned'!G875,'[1]CAS-SMILES'!B:B,0),4)</f>
        <v>#N/A</v>
      </c>
      <c r="L875" t="e">
        <f>INDEX('[1]CAS-SMILES'!A:E,MATCH('constituents-presence-cleaned'!G875,'[1]CAS-SMILES'!B:B,0),5)</f>
        <v>#N/A</v>
      </c>
    </row>
    <row r="876" spans="1:12">
      <c r="A876" s="9" t="s">
        <v>1108</v>
      </c>
      <c r="B876" s="8" t="s">
        <v>1107</v>
      </c>
      <c r="C876" s="2" t="s">
        <v>998</v>
      </c>
      <c r="D876" t="s">
        <v>1008</v>
      </c>
      <c r="E876">
        <v>15</v>
      </c>
      <c r="F876">
        <v>15</v>
      </c>
      <c r="G876" t="s">
        <v>894</v>
      </c>
      <c r="J876" t="s">
        <v>860</v>
      </c>
      <c r="K876" t="e">
        <f>INDEX('[1]CAS-SMILES'!A:E,MATCH('constituents-presence-cleaned'!G876,'[1]CAS-SMILES'!B:B,0),4)</f>
        <v>#N/A</v>
      </c>
      <c r="L876" t="e">
        <f>INDEX('[1]CAS-SMILES'!A:E,MATCH('constituents-presence-cleaned'!G876,'[1]CAS-SMILES'!B:B,0),5)</f>
        <v>#N/A</v>
      </c>
    </row>
    <row r="877" spans="1:12">
      <c r="A877" s="9" t="s">
        <v>1108</v>
      </c>
      <c r="B877" s="8" t="s">
        <v>1107</v>
      </c>
      <c r="C877" s="2" t="s">
        <v>998</v>
      </c>
      <c r="D877" t="s">
        <v>897</v>
      </c>
      <c r="E877">
        <v>20</v>
      </c>
      <c r="F877">
        <v>20</v>
      </c>
      <c r="G877" t="s">
        <v>896</v>
      </c>
      <c r="J877" t="s">
        <v>860</v>
      </c>
      <c r="K877" t="e">
        <f>INDEX('[1]CAS-SMILES'!A:E,MATCH('constituents-presence-cleaned'!G877,'[1]CAS-SMILES'!B:B,0),4)</f>
        <v>#N/A</v>
      </c>
      <c r="L877" t="e">
        <f>INDEX('[1]CAS-SMILES'!A:E,MATCH('constituents-presence-cleaned'!G877,'[1]CAS-SMILES'!B:B,0),5)</f>
        <v>#N/A</v>
      </c>
    </row>
    <row r="878" spans="1:12">
      <c r="A878" s="9" t="s">
        <v>1108</v>
      </c>
      <c r="B878" s="8" t="s">
        <v>1107</v>
      </c>
      <c r="C878" s="2" t="s">
        <v>998</v>
      </c>
      <c r="D878" t="s">
        <v>1007</v>
      </c>
      <c r="E878">
        <v>15</v>
      </c>
      <c r="F878">
        <v>15</v>
      </c>
      <c r="G878" t="s">
        <v>898</v>
      </c>
      <c r="J878" t="s">
        <v>860</v>
      </c>
      <c r="K878" t="e">
        <f>INDEX('[1]CAS-SMILES'!A:E,MATCH('constituents-presence-cleaned'!G878,'[1]CAS-SMILES'!B:B,0),4)</f>
        <v>#N/A</v>
      </c>
      <c r="L878" t="e">
        <f>INDEX('[1]CAS-SMILES'!A:E,MATCH('constituents-presence-cleaned'!G878,'[1]CAS-SMILES'!B:B,0),5)</f>
        <v>#N/A</v>
      </c>
    </row>
    <row r="879" spans="1:12">
      <c r="A879" s="9" t="s">
        <v>1108</v>
      </c>
      <c r="B879" s="8" t="s">
        <v>1107</v>
      </c>
      <c r="C879" s="2" t="s">
        <v>998</v>
      </c>
      <c r="D879" t="s">
        <v>1109</v>
      </c>
      <c r="E879">
        <v>5</v>
      </c>
      <c r="F879">
        <v>5</v>
      </c>
      <c r="G879" t="s">
        <v>1040</v>
      </c>
      <c r="J879" t="s">
        <v>860</v>
      </c>
      <c r="K879" t="e">
        <f>INDEX('[1]CAS-SMILES'!A:E,MATCH('constituents-presence-cleaned'!G879,'[1]CAS-SMILES'!B:B,0),4)</f>
        <v>#N/A</v>
      </c>
      <c r="L879" t="e">
        <f>INDEX('[1]CAS-SMILES'!A:E,MATCH('constituents-presence-cleaned'!G879,'[1]CAS-SMILES'!B:B,0),5)</f>
        <v>#N/A</v>
      </c>
    </row>
    <row r="880" spans="1:12">
      <c r="A880" s="9" t="s">
        <v>1108</v>
      </c>
      <c r="B880" s="8" t="s">
        <v>1107</v>
      </c>
      <c r="C880" s="2" t="s">
        <v>998</v>
      </c>
      <c r="D880" t="s">
        <v>901</v>
      </c>
      <c r="E880">
        <v>15</v>
      </c>
      <c r="F880">
        <v>15</v>
      </c>
      <c r="G880" t="s">
        <v>900</v>
      </c>
      <c r="J880" t="s">
        <v>860</v>
      </c>
      <c r="K880" t="e">
        <f>INDEX('[1]CAS-SMILES'!A:E,MATCH('constituents-presence-cleaned'!G880,'[1]CAS-SMILES'!B:B,0),4)</f>
        <v>#N/A</v>
      </c>
      <c r="L880" t="e">
        <f>INDEX('[1]CAS-SMILES'!A:E,MATCH('constituents-presence-cleaned'!G880,'[1]CAS-SMILES'!B:B,0),5)</f>
        <v>#N/A</v>
      </c>
    </row>
    <row r="881" spans="1:12">
      <c r="A881" s="9" t="s">
        <v>1108</v>
      </c>
      <c r="B881" s="8" t="s">
        <v>1107</v>
      </c>
      <c r="C881" s="2" t="s">
        <v>998</v>
      </c>
      <c r="D881" t="s">
        <v>1002</v>
      </c>
      <c r="E881">
        <v>5</v>
      </c>
      <c r="F881">
        <v>5</v>
      </c>
      <c r="G881" t="s">
        <v>1001</v>
      </c>
      <c r="J881" t="s">
        <v>860</v>
      </c>
      <c r="K881" t="e">
        <f>INDEX('[1]CAS-SMILES'!A:E,MATCH('constituents-presence-cleaned'!G881,'[1]CAS-SMILES'!B:B,0),4)</f>
        <v>#N/A</v>
      </c>
      <c r="L881" t="e">
        <f>INDEX('[1]CAS-SMILES'!A:E,MATCH('constituents-presence-cleaned'!G881,'[1]CAS-SMILES'!B:B,0),5)</f>
        <v>#N/A</v>
      </c>
    </row>
    <row r="882" spans="1:12" ht="30">
      <c r="A882" s="8" t="s">
        <v>1065</v>
      </c>
      <c r="B882" s="11" t="s">
        <v>1064</v>
      </c>
      <c r="C882" t="s">
        <v>998</v>
      </c>
      <c r="D882" t="s">
        <v>1063</v>
      </c>
      <c r="E882">
        <v>5</v>
      </c>
      <c r="F882">
        <v>5</v>
      </c>
      <c r="G882" t="s">
        <v>1020</v>
      </c>
      <c r="J882" t="s">
        <v>860</v>
      </c>
      <c r="K882" t="e">
        <f>INDEX('[1]CAS-SMILES'!A:E,MATCH('constituents-presence-cleaned'!G882,'[1]CAS-SMILES'!B:B,0),4)</f>
        <v>#N/A</v>
      </c>
      <c r="L882" t="e">
        <f>INDEX('[1]CAS-SMILES'!A:E,MATCH('constituents-presence-cleaned'!G882,'[1]CAS-SMILES'!B:B,0),5)</f>
        <v>#N/A</v>
      </c>
    </row>
    <row r="883" spans="1:12" ht="30">
      <c r="A883" s="8" t="s">
        <v>1065</v>
      </c>
      <c r="B883" s="11" t="s">
        <v>1064</v>
      </c>
      <c r="C883" t="s">
        <v>998</v>
      </c>
      <c r="D883" t="s">
        <v>1106</v>
      </c>
      <c r="F883"/>
      <c r="G883" t="s">
        <v>1105</v>
      </c>
      <c r="J883" t="s">
        <v>860</v>
      </c>
      <c r="K883" t="e">
        <f>INDEX('[1]CAS-SMILES'!A:E,MATCH('constituents-presence-cleaned'!G883,'[1]CAS-SMILES'!B:B,0),4)</f>
        <v>#N/A</v>
      </c>
      <c r="L883" t="e">
        <f>INDEX('[1]CAS-SMILES'!A:E,MATCH('constituents-presence-cleaned'!G883,'[1]CAS-SMILES'!B:B,0),5)</f>
        <v>#N/A</v>
      </c>
    </row>
    <row r="884" spans="1:12" ht="30">
      <c r="A884" s="8" t="s">
        <v>1065</v>
      </c>
      <c r="B884" s="11" t="s">
        <v>1064</v>
      </c>
      <c r="C884" t="s">
        <v>998</v>
      </c>
      <c r="D884" t="s">
        <v>1104</v>
      </c>
      <c r="F884"/>
      <c r="G884" t="s">
        <v>1103</v>
      </c>
      <c r="J884" t="s">
        <v>860</v>
      </c>
      <c r="K884" t="e">
        <f>INDEX('[1]CAS-SMILES'!A:E,MATCH('constituents-presence-cleaned'!G884,'[1]CAS-SMILES'!B:B,0),4)</f>
        <v>#N/A</v>
      </c>
      <c r="L884" t="e">
        <f>INDEX('[1]CAS-SMILES'!A:E,MATCH('constituents-presence-cleaned'!G884,'[1]CAS-SMILES'!B:B,0),5)</f>
        <v>#N/A</v>
      </c>
    </row>
    <row r="885" spans="1:12" ht="30">
      <c r="A885" s="8" t="s">
        <v>1065</v>
      </c>
      <c r="B885" s="11" t="s">
        <v>1064</v>
      </c>
      <c r="C885" t="s">
        <v>998</v>
      </c>
      <c r="D885" t="s">
        <v>917</v>
      </c>
      <c r="F885"/>
      <c r="G885" t="s">
        <v>916</v>
      </c>
      <c r="J885" t="s">
        <v>860</v>
      </c>
      <c r="K885" t="e">
        <f>INDEX('[1]CAS-SMILES'!A:E,MATCH('constituents-presence-cleaned'!G885,'[1]CAS-SMILES'!B:B,0),4)</f>
        <v>#N/A</v>
      </c>
      <c r="L885" t="e">
        <f>INDEX('[1]CAS-SMILES'!A:E,MATCH('constituents-presence-cleaned'!G885,'[1]CAS-SMILES'!B:B,0),5)</f>
        <v>#N/A</v>
      </c>
    </row>
    <row r="886" spans="1:12" ht="30">
      <c r="A886" s="8" t="s">
        <v>1065</v>
      </c>
      <c r="B886" s="11" t="s">
        <v>1064</v>
      </c>
      <c r="C886" t="s">
        <v>998</v>
      </c>
      <c r="D886" t="s">
        <v>887</v>
      </c>
      <c r="E886">
        <v>5</v>
      </c>
      <c r="F886">
        <v>5</v>
      </c>
      <c r="G886" t="s">
        <v>886</v>
      </c>
      <c r="J886" t="s">
        <v>860</v>
      </c>
      <c r="K886" t="e">
        <f>INDEX('[1]CAS-SMILES'!A:E,MATCH('constituents-presence-cleaned'!G886,'[1]CAS-SMILES'!B:B,0),4)</f>
        <v>#N/A</v>
      </c>
      <c r="L886" t="e">
        <f>INDEX('[1]CAS-SMILES'!A:E,MATCH('constituents-presence-cleaned'!G886,'[1]CAS-SMILES'!B:B,0),5)</f>
        <v>#N/A</v>
      </c>
    </row>
    <row r="887" spans="1:12" ht="30">
      <c r="A887" s="8" t="s">
        <v>1065</v>
      </c>
      <c r="B887" s="11" t="s">
        <v>1064</v>
      </c>
      <c r="C887" t="s">
        <v>998</v>
      </c>
      <c r="D887" t="s">
        <v>895</v>
      </c>
      <c r="E887">
        <v>15</v>
      </c>
      <c r="F887">
        <v>15</v>
      </c>
      <c r="G887" t="s">
        <v>894</v>
      </c>
      <c r="J887" t="s">
        <v>860</v>
      </c>
      <c r="K887" t="e">
        <f>INDEX('[1]CAS-SMILES'!A:E,MATCH('constituents-presence-cleaned'!G887,'[1]CAS-SMILES'!B:B,0),4)</f>
        <v>#N/A</v>
      </c>
      <c r="L887" t="e">
        <f>INDEX('[1]CAS-SMILES'!A:E,MATCH('constituents-presence-cleaned'!G887,'[1]CAS-SMILES'!B:B,0),5)</f>
        <v>#N/A</v>
      </c>
    </row>
    <row r="888" spans="1:12" ht="30">
      <c r="A888" s="8" t="s">
        <v>1065</v>
      </c>
      <c r="B888" s="11" t="s">
        <v>1064</v>
      </c>
      <c r="C888" t="s">
        <v>998</v>
      </c>
      <c r="D888" t="s">
        <v>901</v>
      </c>
      <c r="E888">
        <v>15</v>
      </c>
      <c r="F888">
        <v>15</v>
      </c>
      <c r="G888" t="s">
        <v>900</v>
      </c>
      <c r="J888" t="s">
        <v>860</v>
      </c>
      <c r="K888" t="e">
        <f>INDEX('[1]CAS-SMILES'!A:E,MATCH('constituents-presence-cleaned'!G888,'[1]CAS-SMILES'!B:B,0),4)</f>
        <v>#N/A</v>
      </c>
      <c r="L888" t="e">
        <f>INDEX('[1]CAS-SMILES'!A:E,MATCH('constituents-presence-cleaned'!G888,'[1]CAS-SMILES'!B:B,0),5)</f>
        <v>#N/A</v>
      </c>
    </row>
    <row r="889" spans="1:12" ht="30">
      <c r="A889" s="8" t="s">
        <v>1065</v>
      </c>
      <c r="B889" s="11" t="s">
        <v>1064</v>
      </c>
      <c r="C889" t="s">
        <v>998</v>
      </c>
      <c r="D889" t="s">
        <v>897</v>
      </c>
      <c r="E889">
        <v>20</v>
      </c>
      <c r="F889">
        <v>20</v>
      </c>
      <c r="G889" t="s">
        <v>896</v>
      </c>
      <c r="J889" t="s">
        <v>860</v>
      </c>
      <c r="K889" t="e">
        <f>INDEX('[1]CAS-SMILES'!A:E,MATCH('constituents-presence-cleaned'!G889,'[1]CAS-SMILES'!B:B,0),4)</f>
        <v>#N/A</v>
      </c>
      <c r="L889" t="e">
        <f>INDEX('[1]CAS-SMILES'!A:E,MATCH('constituents-presence-cleaned'!G889,'[1]CAS-SMILES'!B:B,0),5)</f>
        <v>#N/A</v>
      </c>
    </row>
    <row r="890" spans="1:12" ht="30">
      <c r="A890" s="8" t="s">
        <v>1065</v>
      </c>
      <c r="B890" s="11" t="s">
        <v>1064</v>
      </c>
      <c r="C890" t="s">
        <v>998</v>
      </c>
      <c r="D890" t="s">
        <v>1102</v>
      </c>
      <c r="F890"/>
      <c r="G890" t="s">
        <v>1101</v>
      </c>
      <c r="J890" t="s">
        <v>860</v>
      </c>
      <c r="K890" t="e">
        <f>INDEX('[1]CAS-SMILES'!A:E,MATCH('constituents-presence-cleaned'!G890,'[1]CAS-SMILES'!B:B,0),4)</f>
        <v>#N/A</v>
      </c>
      <c r="L890" t="e">
        <f>INDEX('[1]CAS-SMILES'!A:E,MATCH('constituents-presence-cleaned'!G890,'[1]CAS-SMILES'!B:B,0),5)</f>
        <v>#N/A</v>
      </c>
    </row>
    <row r="891" spans="1:12" ht="30">
      <c r="A891" s="8" t="s">
        <v>1065</v>
      </c>
      <c r="B891" s="11" t="s">
        <v>1064</v>
      </c>
      <c r="C891" t="s">
        <v>998</v>
      </c>
      <c r="D891" t="s">
        <v>1058</v>
      </c>
      <c r="F891"/>
      <c r="G891" t="s">
        <v>1057</v>
      </c>
      <c r="J891" t="s">
        <v>860</v>
      </c>
      <c r="K891" t="e">
        <f>INDEX('[1]CAS-SMILES'!A:E,MATCH('constituents-presence-cleaned'!G891,'[1]CAS-SMILES'!B:B,0),4)</f>
        <v>#N/A</v>
      </c>
      <c r="L891" t="e">
        <f>INDEX('[1]CAS-SMILES'!A:E,MATCH('constituents-presence-cleaned'!G891,'[1]CAS-SMILES'!B:B,0),5)</f>
        <v>#N/A</v>
      </c>
    </row>
    <row r="892" spans="1:12" ht="30">
      <c r="A892" s="8" t="s">
        <v>1065</v>
      </c>
      <c r="B892" s="11" t="s">
        <v>1064</v>
      </c>
      <c r="C892" t="s">
        <v>998</v>
      </c>
      <c r="D892" t="s">
        <v>1044</v>
      </c>
      <c r="E892">
        <v>20</v>
      </c>
      <c r="F892">
        <v>20</v>
      </c>
      <c r="G892" t="s">
        <v>1014</v>
      </c>
      <c r="J892" t="s">
        <v>860</v>
      </c>
      <c r="K892" t="e">
        <f>INDEX('[1]CAS-SMILES'!A:E,MATCH('constituents-presence-cleaned'!G892,'[1]CAS-SMILES'!B:B,0),4)</f>
        <v>#N/A</v>
      </c>
      <c r="L892" t="e">
        <f>INDEX('[1]CAS-SMILES'!A:E,MATCH('constituents-presence-cleaned'!G892,'[1]CAS-SMILES'!B:B,0),5)</f>
        <v>#N/A</v>
      </c>
    </row>
    <row r="893" spans="1:12" ht="30">
      <c r="A893" s="8" t="s">
        <v>1065</v>
      </c>
      <c r="B893" s="11" t="s">
        <v>1064</v>
      </c>
      <c r="C893" t="s">
        <v>998</v>
      </c>
      <c r="D893" t="s">
        <v>1100</v>
      </c>
      <c r="F893"/>
      <c r="G893" t="s">
        <v>1099</v>
      </c>
      <c r="J893" t="s">
        <v>860</v>
      </c>
      <c r="K893" t="e">
        <f>INDEX('[1]CAS-SMILES'!A:E,MATCH('constituents-presence-cleaned'!G893,'[1]CAS-SMILES'!B:B,0),4)</f>
        <v>#N/A</v>
      </c>
      <c r="L893" t="e">
        <f>INDEX('[1]CAS-SMILES'!A:E,MATCH('constituents-presence-cleaned'!G893,'[1]CAS-SMILES'!B:B,0),5)</f>
        <v>#N/A</v>
      </c>
    </row>
    <row r="894" spans="1:12" ht="30">
      <c r="A894" s="8" t="s">
        <v>1065</v>
      </c>
      <c r="B894" s="11" t="s">
        <v>1064</v>
      </c>
      <c r="C894" t="s">
        <v>998</v>
      </c>
      <c r="D894" t="s">
        <v>913</v>
      </c>
      <c r="F894"/>
      <c r="G894" t="s">
        <v>912</v>
      </c>
      <c r="J894" t="s">
        <v>860</v>
      </c>
      <c r="K894" t="e">
        <f>INDEX('[1]CAS-SMILES'!A:E,MATCH('constituents-presence-cleaned'!G894,'[1]CAS-SMILES'!B:B,0),4)</f>
        <v>#N/A</v>
      </c>
      <c r="L894" t="e">
        <f>INDEX('[1]CAS-SMILES'!A:E,MATCH('constituents-presence-cleaned'!G894,'[1]CAS-SMILES'!B:B,0),5)</f>
        <v>#N/A</v>
      </c>
    </row>
    <row r="895" spans="1:12" ht="30">
      <c r="A895" s="8" t="s">
        <v>1065</v>
      </c>
      <c r="B895" s="11" t="s">
        <v>1064</v>
      </c>
      <c r="C895" t="s">
        <v>998</v>
      </c>
      <c r="D895" t="s">
        <v>1098</v>
      </c>
      <c r="F895"/>
      <c r="G895" t="s">
        <v>1097</v>
      </c>
      <c r="J895" t="s">
        <v>860</v>
      </c>
      <c r="K895" t="e">
        <f>INDEX('[1]CAS-SMILES'!A:E,MATCH('constituents-presence-cleaned'!G895,'[1]CAS-SMILES'!B:B,0),4)</f>
        <v>#N/A</v>
      </c>
      <c r="L895" t="e">
        <f>INDEX('[1]CAS-SMILES'!A:E,MATCH('constituents-presence-cleaned'!G895,'[1]CAS-SMILES'!B:B,0),5)</f>
        <v>#N/A</v>
      </c>
    </row>
    <row r="896" spans="1:12" ht="30">
      <c r="A896" s="8" t="s">
        <v>1065</v>
      </c>
      <c r="B896" s="11" t="s">
        <v>1064</v>
      </c>
      <c r="C896" t="s">
        <v>998</v>
      </c>
      <c r="D896" t="s">
        <v>1050</v>
      </c>
      <c r="F896"/>
      <c r="G896" t="s">
        <v>1049</v>
      </c>
      <c r="J896" t="s">
        <v>860</v>
      </c>
      <c r="K896" t="e">
        <f>INDEX('[1]CAS-SMILES'!A:E,MATCH('constituents-presence-cleaned'!G896,'[1]CAS-SMILES'!B:B,0),4)</f>
        <v>#N/A</v>
      </c>
      <c r="L896" t="e">
        <f>INDEX('[1]CAS-SMILES'!A:E,MATCH('constituents-presence-cleaned'!G896,'[1]CAS-SMILES'!B:B,0),5)</f>
        <v>#N/A</v>
      </c>
    </row>
    <row r="897" spans="1:12" ht="30">
      <c r="A897" s="8" t="s">
        <v>1065</v>
      </c>
      <c r="B897" s="11" t="s">
        <v>1064</v>
      </c>
      <c r="C897" t="s">
        <v>998</v>
      </c>
      <c r="D897" t="s">
        <v>1062</v>
      </c>
      <c r="F897"/>
      <c r="G897" t="s">
        <v>1061</v>
      </c>
      <c r="J897" t="s">
        <v>860</v>
      </c>
      <c r="K897" t="e">
        <f>INDEX('[1]CAS-SMILES'!A:E,MATCH('constituents-presence-cleaned'!G897,'[1]CAS-SMILES'!B:B,0),4)</f>
        <v>#N/A</v>
      </c>
      <c r="L897" t="e">
        <f>INDEX('[1]CAS-SMILES'!A:E,MATCH('constituents-presence-cleaned'!G897,'[1]CAS-SMILES'!B:B,0),5)</f>
        <v>#N/A</v>
      </c>
    </row>
    <row r="898" spans="1:12" ht="30">
      <c r="A898" s="8" t="s">
        <v>1065</v>
      </c>
      <c r="B898" s="11" t="s">
        <v>1064</v>
      </c>
      <c r="C898" t="s">
        <v>998</v>
      </c>
      <c r="D898" t="s">
        <v>948</v>
      </c>
      <c r="E898">
        <v>10</v>
      </c>
      <c r="F898">
        <v>10</v>
      </c>
      <c r="G898" t="s">
        <v>947</v>
      </c>
      <c r="J898" t="s">
        <v>860</v>
      </c>
      <c r="K898" t="e">
        <f>INDEX('[1]CAS-SMILES'!A:E,MATCH('constituents-presence-cleaned'!G898,'[1]CAS-SMILES'!B:B,0),4)</f>
        <v>#N/A</v>
      </c>
      <c r="L898" t="e">
        <f>INDEX('[1]CAS-SMILES'!A:E,MATCH('constituents-presence-cleaned'!G898,'[1]CAS-SMILES'!B:B,0),5)</f>
        <v>#N/A</v>
      </c>
    </row>
    <row r="899" spans="1:12" ht="30">
      <c r="A899" s="8" t="s">
        <v>1065</v>
      </c>
      <c r="B899" s="11" t="s">
        <v>1064</v>
      </c>
      <c r="C899" t="s">
        <v>998</v>
      </c>
      <c r="D899" t="s">
        <v>1041</v>
      </c>
      <c r="E899">
        <v>5</v>
      </c>
      <c r="F899">
        <v>5</v>
      </c>
      <c r="G899" t="s">
        <v>1040</v>
      </c>
      <c r="J899" t="s">
        <v>860</v>
      </c>
      <c r="K899" t="e">
        <f>INDEX('[1]CAS-SMILES'!A:E,MATCH('constituents-presence-cleaned'!G899,'[1]CAS-SMILES'!B:B,0),4)</f>
        <v>#N/A</v>
      </c>
      <c r="L899" t="e">
        <f>INDEX('[1]CAS-SMILES'!A:E,MATCH('constituents-presence-cleaned'!G899,'[1]CAS-SMILES'!B:B,0),5)</f>
        <v>#N/A</v>
      </c>
    </row>
    <row r="900" spans="1:12" ht="30">
      <c r="A900" s="8" t="s">
        <v>1065</v>
      </c>
      <c r="B900" s="11" t="s">
        <v>1064</v>
      </c>
      <c r="C900" t="s">
        <v>998</v>
      </c>
      <c r="D900" t="s">
        <v>1046</v>
      </c>
      <c r="F900"/>
      <c r="G900" t="s">
        <v>1045</v>
      </c>
      <c r="J900" t="s">
        <v>860</v>
      </c>
      <c r="K900" t="e">
        <f>INDEX('[1]CAS-SMILES'!A:E,MATCH('constituents-presence-cleaned'!G900,'[1]CAS-SMILES'!B:B,0),4)</f>
        <v>#N/A</v>
      </c>
      <c r="L900" t="e">
        <f>INDEX('[1]CAS-SMILES'!A:E,MATCH('constituents-presence-cleaned'!G900,'[1]CAS-SMILES'!B:B,0),5)</f>
        <v>#N/A</v>
      </c>
    </row>
    <row r="901" spans="1:12" ht="30">
      <c r="A901" s="8" t="s">
        <v>1065</v>
      </c>
      <c r="B901" s="11" t="s">
        <v>1064</v>
      </c>
      <c r="C901" t="s">
        <v>998</v>
      </c>
      <c r="D901" t="s">
        <v>1096</v>
      </c>
      <c r="F901"/>
      <c r="G901" t="s">
        <v>1095</v>
      </c>
      <c r="J901" t="s">
        <v>860</v>
      </c>
      <c r="K901" t="e">
        <f>INDEX('[1]CAS-SMILES'!A:E,MATCH('constituents-presence-cleaned'!G901,'[1]CAS-SMILES'!B:B,0),4)</f>
        <v>#N/A</v>
      </c>
      <c r="L901" t="e">
        <f>INDEX('[1]CAS-SMILES'!A:E,MATCH('constituents-presence-cleaned'!G901,'[1]CAS-SMILES'!B:B,0),5)</f>
        <v>#N/A</v>
      </c>
    </row>
    <row r="902" spans="1:12" ht="30">
      <c r="A902" s="8" t="s">
        <v>1065</v>
      </c>
      <c r="B902" s="11" t="s">
        <v>1064</v>
      </c>
      <c r="C902" t="s">
        <v>998</v>
      </c>
      <c r="D902" t="s">
        <v>1094</v>
      </c>
      <c r="F902"/>
      <c r="G902" t="s">
        <v>1093</v>
      </c>
      <c r="J902" t="s">
        <v>860</v>
      </c>
      <c r="K902" t="e">
        <f>INDEX('[1]CAS-SMILES'!A:E,MATCH('constituents-presence-cleaned'!G902,'[1]CAS-SMILES'!B:B,0),4)</f>
        <v>#N/A</v>
      </c>
      <c r="L902" t="e">
        <f>INDEX('[1]CAS-SMILES'!A:E,MATCH('constituents-presence-cleaned'!G902,'[1]CAS-SMILES'!B:B,0),5)</f>
        <v>#N/A</v>
      </c>
    </row>
    <row r="903" spans="1:12" ht="30">
      <c r="A903" s="8" t="s">
        <v>1065</v>
      </c>
      <c r="B903" s="11" t="s">
        <v>1064</v>
      </c>
      <c r="C903" t="s">
        <v>998</v>
      </c>
      <c r="D903" t="s">
        <v>883</v>
      </c>
      <c r="E903">
        <v>40</v>
      </c>
      <c r="F903">
        <v>40</v>
      </c>
      <c r="G903" t="s">
        <v>882</v>
      </c>
      <c r="J903" t="s">
        <v>860</v>
      </c>
      <c r="K903" t="e">
        <f>INDEX('[1]CAS-SMILES'!A:E,MATCH('constituents-presence-cleaned'!G903,'[1]CAS-SMILES'!B:B,0),4)</f>
        <v>#N/A</v>
      </c>
      <c r="L903" t="e">
        <f>INDEX('[1]CAS-SMILES'!A:E,MATCH('constituents-presence-cleaned'!G903,'[1]CAS-SMILES'!B:B,0),5)</f>
        <v>#N/A</v>
      </c>
    </row>
    <row r="904" spans="1:12" ht="30">
      <c r="A904" s="8" t="s">
        <v>1065</v>
      </c>
      <c r="B904" s="11" t="s">
        <v>1064</v>
      </c>
      <c r="C904" t="s">
        <v>998</v>
      </c>
      <c r="D904" t="s">
        <v>1092</v>
      </c>
      <c r="F904"/>
      <c r="G904" t="s">
        <v>1091</v>
      </c>
      <c r="J904" t="s">
        <v>860</v>
      </c>
      <c r="K904" t="e">
        <f>INDEX('[1]CAS-SMILES'!A:E,MATCH('constituents-presence-cleaned'!G904,'[1]CAS-SMILES'!B:B,0),4)</f>
        <v>#N/A</v>
      </c>
      <c r="L904" t="e">
        <f>INDEX('[1]CAS-SMILES'!A:E,MATCH('constituents-presence-cleaned'!G904,'[1]CAS-SMILES'!B:B,0),5)</f>
        <v>#N/A</v>
      </c>
    </row>
    <row r="905" spans="1:12" ht="30">
      <c r="A905" s="8" t="s">
        <v>1065</v>
      </c>
      <c r="B905" s="11" t="s">
        <v>1064</v>
      </c>
      <c r="C905" t="s">
        <v>998</v>
      </c>
      <c r="D905" t="s">
        <v>1017</v>
      </c>
      <c r="E905">
        <v>5</v>
      </c>
      <c r="F905">
        <v>5</v>
      </c>
      <c r="G905" t="s">
        <v>1016</v>
      </c>
      <c r="J905" t="s">
        <v>860</v>
      </c>
      <c r="K905" t="e">
        <f>INDEX('[1]CAS-SMILES'!A:E,MATCH('constituents-presence-cleaned'!G905,'[1]CAS-SMILES'!B:B,0),4)</f>
        <v>#N/A</v>
      </c>
      <c r="L905" t="e">
        <f>INDEX('[1]CAS-SMILES'!A:E,MATCH('constituents-presence-cleaned'!G905,'[1]CAS-SMILES'!B:B,0),5)</f>
        <v>#N/A</v>
      </c>
    </row>
    <row r="906" spans="1:12" ht="30">
      <c r="A906" s="8" t="s">
        <v>1065</v>
      </c>
      <c r="B906" s="11" t="s">
        <v>1064</v>
      </c>
      <c r="C906" t="s">
        <v>998</v>
      </c>
      <c r="D906" t="s">
        <v>1006</v>
      </c>
      <c r="E906">
        <v>5</v>
      </c>
      <c r="F906">
        <v>5</v>
      </c>
      <c r="G906" t="s">
        <v>1005</v>
      </c>
      <c r="J906" t="s">
        <v>860</v>
      </c>
      <c r="K906" t="e">
        <f>INDEX('[1]CAS-SMILES'!A:E,MATCH('constituents-presence-cleaned'!G906,'[1]CAS-SMILES'!B:B,0),4)</f>
        <v>#N/A</v>
      </c>
      <c r="L906" t="e">
        <f>INDEX('[1]CAS-SMILES'!A:E,MATCH('constituents-presence-cleaned'!G906,'[1]CAS-SMILES'!B:B,0),5)</f>
        <v>#N/A</v>
      </c>
    </row>
    <row r="907" spans="1:12" ht="30">
      <c r="A907" s="8" t="s">
        <v>1065</v>
      </c>
      <c r="B907" s="11" t="s">
        <v>1064</v>
      </c>
      <c r="C907" t="s">
        <v>998</v>
      </c>
      <c r="D907" t="s">
        <v>1090</v>
      </c>
      <c r="F907"/>
      <c r="G907" t="s">
        <v>1089</v>
      </c>
      <c r="J907" t="s">
        <v>860</v>
      </c>
      <c r="K907" t="e">
        <f>INDEX('[1]CAS-SMILES'!A:E,MATCH('constituents-presence-cleaned'!G907,'[1]CAS-SMILES'!B:B,0),4)</f>
        <v>#N/A</v>
      </c>
      <c r="L907" t="e">
        <f>INDEX('[1]CAS-SMILES'!A:E,MATCH('constituents-presence-cleaned'!G907,'[1]CAS-SMILES'!B:B,0),5)</f>
        <v>#N/A</v>
      </c>
    </row>
    <row r="908" spans="1:12" ht="30">
      <c r="A908" s="8" t="s">
        <v>1065</v>
      </c>
      <c r="B908" s="11" t="s">
        <v>1064</v>
      </c>
      <c r="C908" t="s">
        <v>998</v>
      </c>
      <c r="D908" t="s">
        <v>1004</v>
      </c>
      <c r="E908">
        <v>10</v>
      </c>
      <c r="F908">
        <v>10</v>
      </c>
      <c r="G908" t="s">
        <v>1003</v>
      </c>
      <c r="J908" t="s">
        <v>860</v>
      </c>
      <c r="K908" t="e">
        <f>INDEX('[1]CAS-SMILES'!A:E,MATCH('constituents-presence-cleaned'!G908,'[1]CAS-SMILES'!B:B,0),4)</f>
        <v>#N/A</v>
      </c>
      <c r="L908" t="e">
        <f>INDEX('[1]CAS-SMILES'!A:E,MATCH('constituents-presence-cleaned'!G908,'[1]CAS-SMILES'!B:B,0),5)</f>
        <v>#N/A</v>
      </c>
    </row>
    <row r="909" spans="1:12" ht="30">
      <c r="A909" s="8" t="s">
        <v>1065</v>
      </c>
      <c r="B909" s="11" t="s">
        <v>1064</v>
      </c>
      <c r="C909" t="s">
        <v>998</v>
      </c>
      <c r="D909" t="s">
        <v>1088</v>
      </c>
      <c r="F909"/>
      <c r="G909" t="s">
        <v>1087</v>
      </c>
      <c r="J909" t="s">
        <v>860</v>
      </c>
      <c r="K909" t="e">
        <f>INDEX('[1]CAS-SMILES'!A:E,MATCH('constituents-presence-cleaned'!G909,'[1]CAS-SMILES'!B:B,0),4)</f>
        <v>#N/A</v>
      </c>
      <c r="L909" t="e">
        <f>INDEX('[1]CAS-SMILES'!A:E,MATCH('constituents-presence-cleaned'!G909,'[1]CAS-SMILES'!B:B,0),5)</f>
        <v>#N/A</v>
      </c>
    </row>
    <row r="910" spans="1:12" ht="30">
      <c r="A910" s="8" t="s">
        <v>1065</v>
      </c>
      <c r="B910" s="11" t="s">
        <v>1064</v>
      </c>
      <c r="C910" t="s">
        <v>998</v>
      </c>
      <c r="D910" t="s">
        <v>1086</v>
      </c>
      <c r="F910"/>
      <c r="G910" t="s">
        <v>1085</v>
      </c>
      <c r="J910" t="s">
        <v>860</v>
      </c>
      <c r="K910" t="e">
        <f>INDEX('[1]CAS-SMILES'!A:E,MATCH('constituents-presence-cleaned'!G910,'[1]CAS-SMILES'!B:B,0),4)</f>
        <v>#N/A</v>
      </c>
      <c r="L910" t="e">
        <f>INDEX('[1]CAS-SMILES'!A:E,MATCH('constituents-presence-cleaned'!G910,'[1]CAS-SMILES'!B:B,0),5)</f>
        <v>#N/A</v>
      </c>
    </row>
    <row r="911" spans="1:12" ht="30">
      <c r="A911" s="8" t="s">
        <v>1065</v>
      </c>
      <c r="B911" s="11" t="s">
        <v>1064</v>
      </c>
      <c r="C911" t="s">
        <v>998</v>
      </c>
      <c r="D911" t="s">
        <v>1084</v>
      </c>
      <c r="F911"/>
      <c r="G911" t="s">
        <v>1083</v>
      </c>
      <c r="J911" t="s">
        <v>860</v>
      </c>
      <c r="K911" t="e">
        <f>INDEX('[1]CAS-SMILES'!A:E,MATCH('constituents-presence-cleaned'!G911,'[1]CAS-SMILES'!B:B,0),4)</f>
        <v>#N/A</v>
      </c>
      <c r="L911" t="e">
        <f>INDEX('[1]CAS-SMILES'!A:E,MATCH('constituents-presence-cleaned'!G911,'[1]CAS-SMILES'!B:B,0),5)</f>
        <v>#N/A</v>
      </c>
    </row>
    <row r="912" spans="1:12" ht="30">
      <c r="A912" s="8" t="s">
        <v>1065</v>
      </c>
      <c r="B912" s="11" t="s">
        <v>1064</v>
      </c>
      <c r="C912" t="s">
        <v>998</v>
      </c>
      <c r="D912" t="s">
        <v>1035</v>
      </c>
      <c r="E912">
        <v>5</v>
      </c>
      <c r="F912">
        <v>5</v>
      </c>
      <c r="G912" t="s">
        <v>1034</v>
      </c>
      <c r="J912" t="s">
        <v>860</v>
      </c>
      <c r="K912" t="e">
        <f>INDEX('[1]CAS-SMILES'!A:E,MATCH('constituents-presence-cleaned'!G912,'[1]CAS-SMILES'!B:B,0),4)</f>
        <v>#N/A</v>
      </c>
      <c r="L912" t="e">
        <f>INDEX('[1]CAS-SMILES'!A:E,MATCH('constituents-presence-cleaned'!G912,'[1]CAS-SMILES'!B:B,0),5)</f>
        <v>#N/A</v>
      </c>
    </row>
    <row r="913" spans="1:12" ht="30">
      <c r="A913" s="8" t="s">
        <v>1065</v>
      </c>
      <c r="B913" s="11" t="s">
        <v>1064</v>
      </c>
      <c r="C913" t="s">
        <v>998</v>
      </c>
      <c r="D913" t="s">
        <v>1037</v>
      </c>
      <c r="F913"/>
      <c r="G913" t="s">
        <v>1036</v>
      </c>
      <c r="J913" t="s">
        <v>860</v>
      </c>
      <c r="K913" t="e">
        <f>INDEX('[1]CAS-SMILES'!A:E,MATCH('constituents-presence-cleaned'!G913,'[1]CAS-SMILES'!B:B,0),4)</f>
        <v>#N/A</v>
      </c>
      <c r="L913" t="e">
        <f>INDEX('[1]CAS-SMILES'!A:E,MATCH('constituents-presence-cleaned'!G913,'[1]CAS-SMILES'!B:B,0),5)</f>
        <v>#N/A</v>
      </c>
    </row>
    <row r="914" spans="1:12" ht="30">
      <c r="A914" s="8" t="s">
        <v>1065</v>
      </c>
      <c r="B914" s="11" t="s">
        <v>1064</v>
      </c>
      <c r="C914" t="s">
        <v>998</v>
      </c>
      <c r="D914" t="s">
        <v>1082</v>
      </c>
      <c r="F914"/>
      <c r="G914" t="s">
        <v>1081</v>
      </c>
      <c r="J914" t="s">
        <v>860</v>
      </c>
      <c r="K914" t="e">
        <f>INDEX('[1]CAS-SMILES'!A:E,MATCH('constituents-presence-cleaned'!G914,'[1]CAS-SMILES'!B:B,0),4)</f>
        <v>#N/A</v>
      </c>
      <c r="L914" t="e">
        <f>INDEX('[1]CAS-SMILES'!A:E,MATCH('constituents-presence-cleaned'!G914,'[1]CAS-SMILES'!B:B,0),5)</f>
        <v>#N/A</v>
      </c>
    </row>
    <row r="915" spans="1:12" ht="30">
      <c r="A915" s="8" t="s">
        <v>1065</v>
      </c>
      <c r="B915" s="11" t="s">
        <v>1064</v>
      </c>
      <c r="C915" t="s">
        <v>998</v>
      </c>
      <c r="D915" t="s">
        <v>885</v>
      </c>
      <c r="E915">
        <v>40</v>
      </c>
      <c r="F915">
        <v>40</v>
      </c>
      <c r="G915" t="s">
        <v>884</v>
      </c>
      <c r="J915" t="s">
        <v>860</v>
      </c>
      <c r="K915" t="e">
        <f>INDEX('[1]CAS-SMILES'!A:E,MATCH('constituents-presence-cleaned'!G915,'[1]CAS-SMILES'!B:B,0),4)</f>
        <v>#N/A</v>
      </c>
      <c r="L915" t="e">
        <f>INDEX('[1]CAS-SMILES'!A:E,MATCH('constituents-presence-cleaned'!G915,'[1]CAS-SMILES'!B:B,0),5)</f>
        <v>#N/A</v>
      </c>
    </row>
    <row r="916" spans="1:12" ht="30">
      <c r="A916" s="8" t="s">
        <v>1065</v>
      </c>
      <c r="B916" s="11" t="s">
        <v>1064</v>
      </c>
      <c r="C916" t="s">
        <v>998</v>
      </c>
      <c r="D916" t="s">
        <v>1031</v>
      </c>
      <c r="F916"/>
      <c r="G916" t="s">
        <v>1030</v>
      </c>
      <c r="J916" t="s">
        <v>860</v>
      </c>
      <c r="K916" t="e">
        <f>INDEX('[1]CAS-SMILES'!A:E,MATCH('constituents-presence-cleaned'!G916,'[1]CAS-SMILES'!B:B,0),4)</f>
        <v>#N/A</v>
      </c>
      <c r="L916" t="e">
        <f>INDEX('[1]CAS-SMILES'!A:E,MATCH('constituents-presence-cleaned'!G916,'[1]CAS-SMILES'!B:B,0),5)</f>
        <v>#N/A</v>
      </c>
    </row>
    <row r="917" spans="1:12" ht="30">
      <c r="A917" s="8" t="s">
        <v>1065</v>
      </c>
      <c r="B917" s="11" t="s">
        <v>1064</v>
      </c>
      <c r="C917" t="s">
        <v>998</v>
      </c>
      <c r="D917" t="s">
        <v>1080</v>
      </c>
      <c r="F917"/>
      <c r="G917" t="s">
        <v>1079</v>
      </c>
      <c r="J917" t="s">
        <v>860</v>
      </c>
      <c r="K917" t="e">
        <f>INDEX('[1]CAS-SMILES'!A:E,MATCH('constituents-presence-cleaned'!G917,'[1]CAS-SMILES'!B:B,0),4)</f>
        <v>#N/A</v>
      </c>
      <c r="L917" t="e">
        <f>INDEX('[1]CAS-SMILES'!A:E,MATCH('constituents-presence-cleaned'!G917,'[1]CAS-SMILES'!B:B,0),5)</f>
        <v>#N/A</v>
      </c>
    </row>
    <row r="918" spans="1:12" ht="30">
      <c r="A918" s="8" t="s">
        <v>1065</v>
      </c>
      <c r="B918" s="11" t="s">
        <v>1064</v>
      </c>
      <c r="C918" t="s">
        <v>998</v>
      </c>
      <c r="D918" t="s">
        <v>1078</v>
      </c>
      <c r="F918"/>
      <c r="G918" t="s">
        <v>1077</v>
      </c>
      <c r="J918" t="s">
        <v>860</v>
      </c>
      <c r="K918" t="e">
        <f>INDEX('[1]CAS-SMILES'!A:E,MATCH('constituents-presence-cleaned'!G918,'[1]CAS-SMILES'!B:B,0),4)</f>
        <v>#N/A</v>
      </c>
      <c r="L918" t="e">
        <f>INDEX('[1]CAS-SMILES'!A:E,MATCH('constituents-presence-cleaned'!G918,'[1]CAS-SMILES'!B:B,0),5)</f>
        <v>#N/A</v>
      </c>
    </row>
    <row r="919" spans="1:12" ht="30">
      <c r="A919" s="8" t="s">
        <v>1065</v>
      </c>
      <c r="B919" s="11" t="s">
        <v>1064</v>
      </c>
      <c r="C919" t="s">
        <v>998</v>
      </c>
      <c r="D919" t="s">
        <v>1033</v>
      </c>
      <c r="E919">
        <v>5</v>
      </c>
      <c r="F919">
        <v>5</v>
      </c>
      <c r="G919" t="s">
        <v>1032</v>
      </c>
      <c r="J919" t="s">
        <v>860</v>
      </c>
      <c r="K919" t="e">
        <f>INDEX('[1]CAS-SMILES'!A:E,MATCH('constituents-presence-cleaned'!G919,'[1]CAS-SMILES'!B:B,0),4)</f>
        <v>#N/A</v>
      </c>
      <c r="L919" t="e">
        <f>INDEX('[1]CAS-SMILES'!A:E,MATCH('constituents-presence-cleaned'!G919,'[1]CAS-SMILES'!B:B,0),5)</f>
        <v>#N/A</v>
      </c>
    </row>
    <row r="920" spans="1:12" ht="30">
      <c r="A920" s="8" t="s">
        <v>1065</v>
      </c>
      <c r="B920" s="11" t="s">
        <v>1064</v>
      </c>
      <c r="C920" t="s">
        <v>998</v>
      </c>
      <c r="D920" t="s">
        <v>1076</v>
      </c>
      <c r="F920"/>
      <c r="G920" t="s">
        <v>1075</v>
      </c>
      <c r="J920" t="s">
        <v>860</v>
      </c>
      <c r="K920" t="e">
        <f>INDEX('[1]CAS-SMILES'!A:E,MATCH('constituents-presence-cleaned'!G920,'[1]CAS-SMILES'!B:B,0),4)</f>
        <v>#N/A</v>
      </c>
      <c r="L920" t="e">
        <f>INDEX('[1]CAS-SMILES'!A:E,MATCH('constituents-presence-cleaned'!G920,'[1]CAS-SMILES'!B:B,0),5)</f>
        <v>#N/A</v>
      </c>
    </row>
    <row r="921" spans="1:12" ht="30">
      <c r="A921" s="8" t="s">
        <v>1065</v>
      </c>
      <c r="B921" s="11" t="s">
        <v>1064</v>
      </c>
      <c r="C921" t="s">
        <v>998</v>
      </c>
      <c r="D921" t="s">
        <v>889</v>
      </c>
      <c r="E921">
        <v>15</v>
      </c>
      <c r="F921">
        <v>15</v>
      </c>
      <c r="G921" t="s">
        <v>888</v>
      </c>
      <c r="J921" t="s">
        <v>860</v>
      </c>
      <c r="K921" t="e">
        <f>INDEX('[1]CAS-SMILES'!A:E,MATCH('constituents-presence-cleaned'!G921,'[1]CAS-SMILES'!B:B,0),4)</f>
        <v>#N/A</v>
      </c>
      <c r="L921" t="e">
        <f>INDEX('[1]CAS-SMILES'!A:E,MATCH('constituents-presence-cleaned'!G921,'[1]CAS-SMILES'!B:B,0),5)</f>
        <v>#N/A</v>
      </c>
    </row>
    <row r="922" spans="1:12" ht="30">
      <c r="A922" s="8" t="s">
        <v>1065</v>
      </c>
      <c r="B922" s="11" t="s">
        <v>1064</v>
      </c>
      <c r="C922" t="s">
        <v>998</v>
      </c>
      <c r="D922" t="s">
        <v>881</v>
      </c>
      <c r="F922"/>
      <c r="G922" t="s">
        <v>880</v>
      </c>
      <c r="J922" t="s">
        <v>860</v>
      </c>
      <c r="K922" t="e">
        <f>INDEX('[1]CAS-SMILES'!A:E,MATCH('constituents-presence-cleaned'!G922,'[1]CAS-SMILES'!B:B,0),4)</f>
        <v>#N/A</v>
      </c>
      <c r="L922" t="e">
        <f>INDEX('[1]CAS-SMILES'!A:E,MATCH('constituents-presence-cleaned'!G922,'[1]CAS-SMILES'!B:B,0),5)</f>
        <v>#N/A</v>
      </c>
    </row>
    <row r="923" spans="1:12" ht="30">
      <c r="A923" s="8" t="s">
        <v>1065</v>
      </c>
      <c r="B923" s="11" t="s">
        <v>1064</v>
      </c>
      <c r="C923" t="s">
        <v>998</v>
      </c>
      <c r="D923" t="s">
        <v>961</v>
      </c>
      <c r="F923"/>
      <c r="G923" t="s">
        <v>960</v>
      </c>
      <c r="J923" t="s">
        <v>860</v>
      </c>
      <c r="K923" t="e">
        <f>INDEX('[1]CAS-SMILES'!A:E,MATCH('constituents-presence-cleaned'!G923,'[1]CAS-SMILES'!B:B,0),4)</f>
        <v>#N/A</v>
      </c>
      <c r="L923" t="e">
        <f>INDEX('[1]CAS-SMILES'!A:E,MATCH('constituents-presence-cleaned'!G923,'[1]CAS-SMILES'!B:B,0),5)</f>
        <v>#N/A</v>
      </c>
    </row>
    <row r="924" spans="1:12" ht="30">
      <c r="A924" s="8" t="s">
        <v>1065</v>
      </c>
      <c r="B924" s="11" t="s">
        <v>1064</v>
      </c>
      <c r="C924" t="s">
        <v>998</v>
      </c>
      <c r="D924" t="s">
        <v>1074</v>
      </c>
      <c r="F924"/>
      <c r="G924" t="s">
        <v>1073</v>
      </c>
      <c r="J924" t="s">
        <v>860</v>
      </c>
      <c r="K924" t="e">
        <f>INDEX('[1]CAS-SMILES'!A:E,MATCH('constituents-presence-cleaned'!G924,'[1]CAS-SMILES'!B:B,0),4)</f>
        <v>#N/A</v>
      </c>
      <c r="L924" t="e">
        <f>INDEX('[1]CAS-SMILES'!A:E,MATCH('constituents-presence-cleaned'!G924,'[1]CAS-SMILES'!B:B,0),5)</f>
        <v>#N/A</v>
      </c>
    </row>
    <row r="925" spans="1:12" ht="30">
      <c r="A925" s="8" t="s">
        <v>1065</v>
      </c>
      <c r="B925" s="11" t="s">
        <v>1064</v>
      </c>
      <c r="C925" t="s">
        <v>998</v>
      </c>
      <c r="D925" t="s">
        <v>963</v>
      </c>
      <c r="F925"/>
      <c r="G925" t="s">
        <v>962</v>
      </c>
      <c r="J925" t="s">
        <v>860</v>
      </c>
      <c r="K925" t="e">
        <f>INDEX('[1]CAS-SMILES'!A:E,MATCH('constituents-presence-cleaned'!G925,'[1]CAS-SMILES'!B:B,0),4)</f>
        <v>#N/A</v>
      </c>
      <c r="L925" t="e">
        <f>INDEX('[1]CAS-SMILES'!A:E,MATCH('constituents-presence-cleaned'!G925,'[1]CAS-SMILES'!B:B,0),5)</f>
        <v>#N/A</v>
      </c>
    </row>
    <row r="926" spans="1:12" ht="30">
      <c r="A926" s="8" t="s">
        <v>1065</v>
      </c>
      <c r="B926" s="11" t="s">
        <v>1064</v>
      </c>
      <c r="C926" t="s">
        <v>998</v>
      </c>
      <c r="D926" t="s">
        <v>1072</v>
      </c>
      <c r="F926"/>
      <c r="G926" t="s">
        <v>1071</v>
      </c>
      <c r="J926" t="s">
        <v>860</v>
      </c>
      <c r="K926" t="e">
        <f>INDEX('[1]CAS-SMILES'!A:E,MATCH('constituents-presence-cleaned'!G926,'[1]CAS-SMILES'!B:B,0),4)</f>
        <v>#N/A</v>
      </c>
      <c r="L926" t="e">
        <f>INDEX('[1]CAS-SMILES'!A:E,MATCH('constituents-presence-cleaned'!G926,'[1]CAS-SMILES'!B:B,0),5)</f>
        <v>#N/A</v>
      </c>
    </row>
    <row r="927" spans="1:12" ht="30">
      <c r="A927" s="8" t="s">
        <v>1065</v>
      </c>
      <c r="B927" s="11" t="s">
        <v>1064</v>
      </c>
      <c r="C927" t="s">
        <v>998</v>
      </c>
      <c r="D927" t="s">
        <v>1070</v>
      </c>
      <c r="F927"/>
      <c r="G927" t="s">
        <v>1069</v>
      </c>
      <c r="J927" t="s">
        <v>860</v>
      </c>
      <c r="K927" t="e">
        <f>INDEX('[1]CAS-SMILES'!A:E,MATCH('constituents-presence-cleaned'!G927,'[1]CAS-SMILES'!B:B,0),4)</f>
        <v>#N/A</v>
      </c>
      <c r="L927" t="e">
        <f>INDEX('[1]CAS-SMILES'!A:E,MATCH('constituents-presence-cleaned'!G927,'[1]CAS-SMILES'!B:B,0),5)</f>
        <v>#N/A</v>
      </c>
    </row>
    <row r="928" spans="1:12" ht="30">
      <c r="A928" s="8" t="s">
        <v>1065</v>
      </c>
      <c r="B928" s="11" t="s">
        <v>1064</v>
      </c>
      <c r="C928" t="s">
        <v>998</v>
      </c>
      <c r="D928" t="s">
        <v>1068</v>
      </c>
      <c r="F928"/>
      <c r="G928" t="s">
        <v>1067</v>
      </c>
      <c r="J928" t="s">
        <v>860</v>
      </c>
      <c r="K928" t="e">
        <f>INDEX('[1]CAS-SMILES'!A:E,MATCH('constituents-presence-cleaned'!G928,'[1]CAS-SMILES'!B:B,0),4)</f>
        <v>#N/A</v>
      </c>
      <c r="L928" t="e">
        <f>INDEX('[1]CAS-SMILES'!A:E,MATCH('constituents-presence-cleaned'!G928,'[1]CAS-SMILES'!B:B,0),5)</f>
        <v>#N/A</v>
      </c>
    </row>
    <row r="929" spans="1:12" ht="30">
      <c r="A929" s="8" t="s">
        <v>1065</v>
      </c>
      <c r="B929" s="11" t="s">
        <v>1064</v>
      </c>
      <c r="C929" t="s">
        <v>998</v>
      </c>
      <c r="D929" t="s">
        <v>1019</v>
      </c>
      <c r="E929">
        <v>5</v>
      </c>
      <c r="F929">
        <v>5</v>
      </c>
      <c r="G929" t="s">
        <v>1018</v>
      </c>
      <c r="J929" t="s">
        <v>860</v>
      </c>
      <c r="K929" t="e">
        <f>INDEX('[1]CAS-SMILES'!A:E,MATCH('constituents-presence-cleaned'!G929,'[1]CAS-SMILES'!B:B,0),4)</f>
        <v>#N/A</v>
      </c>
      <c r="L929" t="e">
        <f>INDEX('[1]CAS-SMILES'!A:E,MATCH('constituents-presence-cleaned'!G929,'[1]CAS-SMILES'!B:B,0),5)</f>
        <v>#N/A</v>
      </c>
    </row>
    <row r="930" spans="1:12" ht="30">
      <c r="A930" s="8" t="s">
        <v>1065</v>
      </c>
      <c r="B930" s="11" t="s">
        <v>1064</v>
      </c>
      <c r="C930" t="s">
        <v>998</v>
      </c>
      <c r="D930" t="s">
        <v>1042</v>
      </c>
      <c r="E930">
        <v>5</v>
      </c>
      <c r="F930">
        <v>5</v>
      </c>
      <c r="G930" t="s">
        <v>890</v>
      </c>
      <c r="J930" t="s">
        <v>860</v>
      </c>
      <c r="K930" t="e">
        <f>INDEX('[1]CAS-SMILES'!A:E,MATCH('constituents-presence-cleaned'!G930,'[1]CAS-SMILES'!B:B,0),4)</f>
        <v>#N/A</v>
      </c>
      <c r="L930" t="e">
        <f>INDEX('[1]CAS-SMILES'!A:E,MATCH('constituents-presence-cleaned'!G930,'[1]CAS-SMILES'!B:B,0),5)</f>
        <v>#N/A</v>
      </c>
    </row>
    <row r="931" spans="1:12" ht="30">
      <c r="A931" s="8" t="s">
        <v>1065</v>
      </c>
      <c r="B931" s="11" t="s">
        <v>1064</v>
      </c>
      <c r="C931" t="s">
        <v>998</v>
      </c>
      <c r="D931" t="s">
        <v>1012</v>
      </c>
      <c r="E931">
        <v>10</v>
      </c>
      <c r="F931">
        <v>10</v>
      </c>
      <c r="G931" t="s">
        <v>892</v>
      </c>
      <c r="J931" t="s">
        <v>860</v>
      </c>
      <c r="K931" t="e">
        <f>INDEX('[1]CAS-SMILES'!A:E,MATCH('constituents-presence-cleaned'!G931,'[1]CAS-SMILES'!B:B,0),4)</f>
        <v>#N/A</v>
      </c>
      <c r="L931" t="e">
        <f>INDEX('[1]CAS-SMILES'!A:E,MATCH('constituents-presence-cleaned'!G931,'[1]CAS-SMILES'!B:B,0),5)</f>
        <v>#N/A</v>
      </c>
    </row>
    <row r="932" spans="1:12" ht="30">
      <c r="A932" s="8" t="s">
        <v>1065</v>
      </c>
      <c r="B932" s="11" t="s">
        <v>1064</v>
      </c>
      <c r="C932" t="s">
        <v>998</v>
      </c>
      <c r="D932" t="s">
        <v>1011</v>
      </c>
      <c r="E932">
        <v>5</v>
      </c>
      <c r="F932">
        <v>5</v>
      </c>
      <c r="G932" t="s">
        <v>1010</v>
      </c>
      <c r="J932" t="s">
        <v>860</v>
      </c>
      <c r="K932" t="e">
        <f>INDEX('[1]CAS-SMILES'!A:E,MATCH('constituents-presence-cleaned'!G932,'[1]CAS-SMILES'!B:B,0),4)</f>
        <v>#N/A</v>
      </c>
      <c r="L932" t="e">
        <f>INDEX('[1]CAS-SMILES'!A:E,MATCH('constituents-presence-cleaned'!G932,'[1]CAS-SMILES'!B:B,0),5)</f>
        <v>#N/A</v>
      </c>
    </row>
    <row r="933" spans="1:12" ht="30">
      <c r="A933" s="8" t="s">
        <v>1065</v>
      </c>
      <c r="B933" s="11" t="s">
        <v>1064</v>
      </c>
      <c r="C933" t="s">
        <v>998</v>
      </c>
      <c r="D933" t="s">
        <v>1009</v>
      </c>
      <c r="E933">
        <v>25</v>
      </c>
      <c r="F933">
        <v>25</v>
      </c>
      <c r="G933" t="s">
        <v>940</v>
      </c>
      <c r="J933" t="s">
        <v>860</v>
      </c>
      <c r="K933" t="e">
        <f>INDEX('[1]CAS-SMILES'!A:E,MATCH('constituents-presence-cleaned'!G933,'[1]CAS-SMILES'!B:B,0),4)</f>
        <v>#N/A</v>
      </c>
      <c r="L933" t="e">
        <f>INDEX('[1]CAS-SMILES'!A:E,MATCH('constituents-presence-cleaned'!G933,'[1]CAS-SMILES'!B:B,0),5)</f>
        <v>#N/A</v>
      </c>
    </row>
    <row r="934" spans="1:12" ht="30">
      <c r="A934" s="8" t="s">
        <v>1065</v>
      </c>
      <c r="B934" s="11" t="s">
        <v>1064</v>
      </c>
      <c r="C934" t="s">
        <v>998</v>
      </c>
      <c r="D934" t="s">
        <v>1007</v>
      </c>
      <c r="E934">
        <v>15</v>
      </c>
      <c r="F934">
        <v>15</v>
      </c>
      <c r="G934" t="s">
        <v>898</v>
      </c>
      <c r="J934" t="s">
        <v>860</v>
      </c>
      <c r="K934" t="e">
        <f>INDEX('[1]CAS-SMILES'!A:E,MATCH('constituents-presence-cleaned'!G934,'[1]CAS-SMILES'!B:B,0),4)</f>
        <v>#N/A</v>
      </c>
      <c r="L934" t="e">
        <f>INDEX('[1]CAS-SMILES'!A:E,MATCH('constituents-presence-cleaned'!G934,'[1]CAS-SMILES'!B:B,0),5)</f>
        <v>#N/A</v>
      </c>
    </row>
    <row r="935" spans="1:12" ht="30">
      <c r="A935" s="8" t="s">
        <v>1065</v>
      </c>
      <c r="B935" s="11" t="s">
        <v>1064</v>
      </c>
      <c r="C935" t="s">
        <v>998</v>
      </c>
      <c r="D935" t="s">
        <v>1066</v>
      </c>
      <c r="E935">
        <v>5</v>
      </c>
      <c r="F935">
        <v>5</v>
      </c>
      <c r="G935" t="s">
        <v>1001</v>
      </c>
      <c r="J935" t="s">
        <v>860</v>
      </c>
      <c r="K935" t="e">
        <f>INDEX('[1]CAS-SMILES'!A:E,MATCH('constituents-presence-cleaned'!G935,'[1]CAS-SMILES'!B:B,0),4)</f>
        <v>#N/A</v>
      </c>
      <c r="L935" t="e">
        <f>INDEX('[1]CAS-SMILES'!A:E,MATCH('constituents-presence-cleaned'!G935,'[1]CAS-SMILES'!B:B,0),5)</f>
        <v>#N/A</v>
      </c>
    </row>
    <row r="936" spans="1:12" ht="30">
      <c r="A936" s="8" t="s">
        <v>1065</v>
      </c>
      <c r="B936" s="11" t="s">
        <v>1064</v>
      </c>
      <c r="C936" t="s">
        <v>998</v>
      </c>
      <c r="D936" t="s">
        <v>997</v>
      </c>
      <c r="E936">
        <v>10</v>
      </c>
      <c r="F936">
        <v>10</v>
      </c>
      <c r="G936" t="s">
        <v>996</v>
      </c>
      <c r="J936" t="s">
        <v>860</v>
      </c>
      <c r="K936" t="e">
        <f>INDEX('[1]CAS-SMILES'!A:E,MATCH('constituents-presence-cleaned'!G936,'[1]CAS-SMILES'!B:B,0),4)</f>
        <v>#N/A</v>
      </c>
      <c r="L936" t="e">
        <f>INDEX('[1]CAS-SMILES'!A:E,MATCH('constituents-presence-cleaned'!G936,'[1]CAS-SMILES'!B:B,0),5)</f>
        <v>#N/A</v>
      </c>
    </row>
    <row r="937" spans="1:12">
      <c r="A937" s="9" t="s">
        <v>1039</v>
      </c>
      <c r="B937" s="8" t="s">
        <v>1038</v>
      </c>
      <c r="C937" t="s">
        <v>998</v>
      </c>
      <c r="D937" t="s">
        <v>1063</v>
      </c>
      <c r="E937">
        <v>5</v>
      </c>
      <c r="F937">
        <v>5</v>
      </c>
      <c r="G937" t="s">
        <v>1020</v>
      </c>
      <c r="J937" t="s">
        <v>860</v>
      </c>
      <c r="K937" t="e">
        <f>INDEX('[1]CAS-SMILES'!A:E,MATCH('constituents-presence-cleaned'!G937,'[1]CAS-SMILES'!B:B,0),4)</f>
        <v>#N/A</v>
      </c>
      <c r="L937" t="e">
        <f>INDEX('[1]CAS-SMILES'!A:E,MATCH('constituents-presence-cleaned'!G937,'[1]CAS-SMILES'!B:B,0),5)</f>
        <v>#N/A</v>
      </c>
    </row>
    <row r="938" spans="1:12">
      <c r="A938" s="9" t="s">
        <v>1039</v>
      </c>
      <c r="B938" s="8" t="s">
        <v>1038</v>
      </c>
      <c r="C938" t="s">
        <v>998</v>
      </c>
      <c r="D938" t="s">
        <v>1019</v>
      </c>
      <c r="E938">
        <v>5</v>
      </c>
      <c r="F938">
        <v>5</v>
      </c>
      <c r="G938" t="s">
        <v>1018</v>
      </c>
      <c r="J938" t="s">
        <v>860</v>
      </c>
      <c r="K938" t="e">
        <f>INDEX('[1]CAS-SMILES'!A:E,MATCH('constituents-presence-cleaned'!G938,'[1]CAS-SMILES'!B:B,0),4)</f>
        <v>#N/A</v>
      </c>
      <c r="L938" t="e">
        <f>INDEX('[1]CAS-SMILES'!A:E,MATCH('constituents-presence-cleaned'!G938,'[1]CAS-SMILES'!B:B,0),5)</f>
        <v>#N/A</v>
      </c>
    </row>
    <row r="939" spans="1:12">
      <c r="A939" s="9" t="s">
        <v>1039</v>
      </c>
      <c r="B939" s="8" t="s">
        <v>1038</v>
      </c>
      <c r="C939" t="s">
        <v>998</v>
      </c>
      <c r="D939" t="s">
        <v>961</v>
      </c>
      <c r="F939"/>
      <c r="G939" t="s">
        <v>960</v>
      </c>
      <c r="J939" t="s">
        <v>860</v>
      </c>
      <c r="K939" t="e">
        <f>INDEX('[1]CAS-SMILES'!A:E,MATCH('constituents-presence-cleaned'!G939,'[1]CAS-SMILES'!B:B,0),4)</f>
        <v>#N/A</v>
      </c>
      <c r="L939" t="e">
        <f>INDEX('[1]CAS-SMILES'!A:E,MATCH('constituents-presence-cleaned'!G939,'[1]CAS-SMILES'!B:B,0),5)</f>
        <v>#N/A</v>
      </c>
    </row>
    <row r="940" spans="1:12">
      <c r="A940" s="9" t="s">
        <v>1039</v>
      </c>
      <c r="B940" s="8" t="s">
        <v>1038</v>
      </c>
      <c r="C940" t="s">
        <v>998</v>
      </c>
      <c r="D940" t="s">
        <v>963</v>
      </c>
      <c r="F940"/>
      <c r="G940" t="s">
        <v>962</v>
      </c>
      <c r="J940" t="s">
        <v>860</v>
      </c>
      <c r="K940" t="e">
        <f>INDEX('[1]CAS-SMILES'!A:E,MATCH('constituents-presence-cleaned'!G940,'[1]CAS-SMILES'!B:B,0),4)</f>
        <v>#N/A</v>
      </c>
      <c r="L940" t="e">
        <f>INDEX('[1]CAS-SMILES'!A:E,MATCH('constituents-presence-cleaned'!G940,'[1]CAS-SMILES'!B:B,0),5)</f>
        <v>#N/A</v>
      </c>
    </row>
    <row r="941" spans="1:12">
      <c r="A941" s="9" t="s">
        <v>1039</v>
      </c>
      <c r="B941" s="8" t="s">
        <v>1038</v>
      </c>
      <c r="C941" t="s">
        <v>998</v>
      </c>
      <c r="D941" t="s">
        <v>1062</v>
      </c>
      <c r="F941"/>
      <c r="G941" t="s">
        <v>1061</v>
      </c>
      <c r="J941" t="s">
        <v>860</v>
      </c>
      <c r="K941" t="e">
        <f>INDEX('[1]CAS-SMILES'!A:E,MATCH('constituents-presence-cleaned'!G941,'[1]CAS-SMILES'!B:B,0),4)</f>
        <v>#N/A</v>
      </c>
      <c r="L941" t="e">
        <f>INDEX('[1]CAS-SMILES'!A:E,MATCH('constituents-presence-cleaned'!G941,'[1]CAS-SMILES'!B:B,0),5)</f>
        <v>#N/A</v>
      </c>
    </row>
    <row r="942" spans="1:12">
      <c r="A942" s="9" t="s">
        <v>1039</v>
      </c>
      <c r="B942" s="8" t="s">
        <v>1038</v>
      </c>
      <c r="C942" t="s">
        <v>998</v>
      </c>
      <c r="D942" t="s">
        <v>881</v>
      </c>
      <c r="F942"/>
      <c r="G942" t="s">
        <v>880</v>
      </c>
      <c r="J942" t="s">
        <v>860</v>
      </c>
      <c r="K942" t="e">
        <f>INDEX('[1]CAS-SMILES'!A:E,MATCH('constituents-presence-cleaned'!G942,'[1]CAS-SMILES'!B:B,0),4)</f>
        <v>#N/A</v>
      </c>
      <c r="L942" t="e">
        <f>INDEX('[1]CAS-SMILES'!A:E,MATCH('constituents-presence-cleaned'!G942,'[1]CAS-SMILES'!B:B,0),5)</f>
        <v>#N/A</v>
      </c>
    </row>
    <row r="943" spans="1:12">
      <c r="A943" s="9" t="s">
        <v>1039</v>
      </c>
      <c r="B943" s="8" t="s">
        <v>1038</v>
      </c>
      <c r="C943" t="s">
        <v>998</v>
      </c>
      <c r="D943" t="s">
        <v>1060</v>
      </c>
      <c r="F943"/>
      <c r="G943" t="s">
        <v>1059</v>
      </c>
      <c r="J943" t="s">
        <v>860</v>
      </c>
      <c r="K943" t="e">
        <f>INDEX('[1]CAS-SMILES'!A:E,MATCH('constituents-presence-cleaned'!G943,'[1]CAS-SMILES'!B:B,0),4)</f>
        <v>#N/A</v>
      </c>
      <c r="L943" t="e">
        <f>INDEX('[1]CAS-SMILES'!A:E,MATCH('constituents-presence-cleaned'!G943,'[1]CAS-SMILES'!B:B,0),5)</f>
        <v>#N/A</v>
      </c>
    </row>
    <row r="944" spans="1:12">
      <c r="A944" s="9" t="s">
        <v>1039</v>
      </c>
      <c r="B944" s="8" t="s">
        <v>1038</v>
      </c>
      <c r="C944" t="s">
        <v>998</v>
      </c>
      <c r="D944" t="s">
        <v>1058</v>
      </c>
      <c r="F944"/>
      <c r="G944" t="s">
        <v>1057</v>
      </c>
      <c r="J944" t="s">
        <v>860</v>
      </c>
      <c r="K944" t="e">
        <f>INDEX('[1]CAS-SMILES'!A:E,MATCH('constituents-presence-cleaned'!G944,'[1]CAS-SMILES'!B:B,0),4)</f>
        <v>#N/A</v>
      </c>
      <c r="L944" t="e">
        <f>INDEX('[1]CAS-SMILES'!A:E,MATCH('constituents-presence-cleaned'!G944,'[1]CAS-SMILES'!B:B,0),5)</f>
        <v>#N/A</v>
      </c>
    </row>
    <row r="945" spans="1:12">
      <c r="A945" s="9" t="s">
        <v>1039</v>
      </c>
      <c r="B945" s="8" t="s">
        <v>1038</v>
      </c>
      <c r="C945" t="s">
        <v>998</v>
      </c>
      <c r="D945" s="7" t="s">
        <v>925</v>
      </c>
      <c r="F945"/>
      <c r="G945" s="7" t="s">
        <v>924</v>
      </c>
      <c r="J945" t="s">
        <v>860</v>
      </c>
      <c r="K945" t="e">
        <f>INDEX('[1]CAS-SMILES'!A:E,MATCH('constituents-presence-cleaned'!G945,'[1]CAS-SMILES'!B:B,0),4)</f>
        <v>#N/A</v>
      </c>
      <c r="L945" t="e">
        <f>INDEX('[1]CAS-SMILES'!A:E,MATCH('constituents-presence-cleaned'!G945,'[1]CAS-SMILES'!B:B,0),5)</f>
        <v>#N/A</v>
      </c>
    </row>
    <row r="946" spans="1:12">
      <c r="A946" s="9" t="s">
        <v>1039</v>
      </c>
      <c r="B946" s="8" t="s">
        <v>1038</v>
      </c>
      <c r="C946" t="s">
        <v>998</v>
      </c>
      <c r="D946" t="s">
        <v>1056</v>
      </c>
      <c r="F946"/>
      <c r="G946" t="s">
        <v>1055</v>
      </c>
      <c r="J946" t="s">
        <v>860</v>
      </c>
      <c r="K946" t="e">
        <f>INDEX('[1]CAS-SMILES'!A:E,MATCH('constituents-presence-cleaned'!G946,'[1]CAS-SMILES'!B:B,0),4)</f>
        <v>#N/A</v>
      </c>
      <c r="L946" t="e">
        <f>INDEX('[1]CAS-SMILES'!A:E,MATCH('constituents-presence-cleaned'!G946,'[1]CAS-SMILES'!B:B,0),5)</f>
        <v>#N/A</v>
      </c>
    </row>
    <row r="947" spans="1:12">
      <c r="A947" s="9" t="s">
        <v>1039</v>
      </c>
      <c r="B947" s="8" t="s">
        <v>1038</v>
      </c>
      <c r="C947" t="s">
        <v>998</v>
      </c>
      <c r="D947" t="s">
        <v>911</v>
      </c>
      <c r="F947"/>
      <c r="G947" t="s">
        <v>910</v>
      </c>
      <c r="J947" t="s">
        <v>860</v>
      </c>
      <c r="K947" t="e">
        <f>INDEX('[1]CAS-SMILES'!A:E,MATCH('constituents-presence-cleaned'!G947,'[1]CAS-SMILES'!B:B,0),4)</f>
        <v>#N/A</v>
      </c>
      <c r="L947" t="e">
        <f>INDEX('[1]CAS-SMILES'!A:E,MATCH('constituents-presence-cleaned'!G947,'[1]CAS-SMILES'!B:B,0),5)</f>
        <v>#N/A</v>
      </c>
    </row>
    <row r="948" spans="1:12">
      <c r="A948" s="9" t="s">
        <v>1039</v>
      </c>
      <c r="B948" s="8" t="s">
        <v>1038</v>
      </c>
      <c r="C948" t="s">
        <v>998</v>
      </c>
      <c r="D948" t="s">
        <v>1054</v>
      </c>
      <c r="F948"/>
      <c r="G948" t="s">
        <v>1053</v>
      </c>
      <c r="J948" t="s">
        <v>860</v>
      </c>
      <c r="K948" t="e">
        <f>INDEX('[1]CAS-SMILES'!A:E,MATCH('constituents-presence-cleaned'!G948,'[1]CAS-SMILES'!B:B,0),4)</f>
        <v>#N/A</v>
      </c>
      <c r="L948" t="e">
        <f>INDEX('[1]CAS-SMILES'!A:E,MATCH('constituents-presence-cleaned'!G948,'[1]CAS-SMILES'!B:B,0),5)</f>
        <v>#N/A</v>
      </c>
    </row>
    <row r="949" spans="1:12">
      <c r="A949" s="9" t="s">
        <v>1039</v>
      </c>
      <c r="B949" s="8" t="s">
        <v>1038</v>
      </c>
      <c r="C949" t="s">
        <v>998</v>
      </c>
      <c r="D949" t="s">
        <v>1052</v>
      </c>
      <c r="F949"/>
      <c r="G949" t="s">
        <v>1051</v>
      </c>
      <c r="J949" t="s">
        <v>860</v>
      </c>
      <c r="K949" t="e">
        <f>INDEX('[1]CAS-SMILES'!A:E,MATCH('constituents-presence-cleaned'!G949,'[1]CAS-SMILES'!B:B,0),4)</f>
        <v>#N/A</v>
      </c>
      <c r="L949" t="e">
        <f>INDEX('[1]CAS-SMILES'!A:E,MATCH('constituents-presence-cleaned'!G949,'[1]CAS-SMILES'!B:B,0),5)</f>
        <v>#N/A</v>
      </c>
    </row>
    <row r="950" spans="1:12">
      <c r="A950" s="9" t="s">
        <v>1039</v>
      </c>
      <c r="B950" s="8" t="s">
        <v>1038</v>
      </c>
      <c r="C950" t="s">
        <v>998</v>
      </c>
      <c r="D950" t="s">
        <v>1050</v>
      </c>
      <c r="F950"/>
      <c r="G950" t="s">
        <v>1049</v>
      </c>
      <c r="J950" t="s">
        <v>860</v>
      </c>
      <c r="K950" t="e">
        <f>INDEX('[1]CAS-SMILES'!A:E,MATCH('constituents-presence-cleaned'!G950,'[1]CAS-SMILES'!B:B,0),4)</f>
        <v>#N/A</v>
      </c>
      <c r="L950" t="e">
        <f>INDEX('[1]CAS-SMILES'!A:E,MATCH('constituents-presence-cleaned'!G950,'[1]CAS-SMILES'!B:B,0),5)</f>
        <v>#N/A</v>
      </c>
    </row>
    <row r="951" spans="1:12">
      <c r="A951" s="9" t="s">
        <v>1039</v>
      </c>
      <c r="B951" s="8" t="s">
        <v>1038</v>
      </c>
      <c r="C951" t="s">
        <v>998</v>
      </c>
      <c r="D951" t="s">
        <v>1048</v>
      </c>
      <c r="F951"/>
      <c r="G951" t="s">
        <v>1047</v>
      </c>
      <c r="J951" t="s">
        <v>860</v>
      </c>
      <c r="K951" t="e">
        <f>INDEX('[1]CAS-SMILES'!A:E,MATCH('constituents-presence-cleaned'!G951,'[1]CAS-SMILES'!B:B,0),4)</f>
        <v>#N/A</v>
      </c>
      <c r="L951" t="e">
        <f>INDEX('[1]CAS-SMILES'!A:E,MATCH('constituents-presence-cleaned'!G951,'[1]CAS-SMILES'!B:B,0),5)</f>
        <v>#N/A</v>
      </c>
    </row>
    <row r="952" spans="1:12">
      <c r="A952" s="9" t="s">
        <v>1039</v>
      </c>
      <c r="B952" s="8" t="s">
        <v>1038</v>
      </c>
      <c r="C952" t="s">
        <v>998</v>
      </c>
      <c r="D952" t="s">
        <v>1046</v>
      </c>
      <c r="F952"/>
      <c r="G952" t="s">
        <v>1045</v>
      </c>
      <c r="J952" t="s">
        <v>860</v>
      </c>
      <c r="K952" t="e">
        <f>INDEX('[1]CAS-SMILES'!A:E,MATCH('constituents-presence-cleaned'!G952,'[1]CAS-SMILES'!B:B,0),4)</f>
        <v>#N/A</v>
      </c>
      <c r="L952" t="e">
        <f>INDEX('[1]CAS-SMILES'!A:E,MATCH('constituents-presence-cleaned'!G952,'[1]CAS-SMILES'!B:B,0),5)</f>
        <v>#N/A</v>
      </c>
    </row>
    <row r="953" spans="1:12">
      <c r="A953" s="9" t="s">
        <v>1039</v>
      </c>
      <c r="B953" s="8" t="s">
        <v>1038</v>
      </c>
      <c r="C953" t="s">
        <v>998</v>
      </c>
      <c r="D953" t="s">
        <v>997</v>
      </c>
      <c r="E953">
        <v>10</v>
      </c>
      <c r="F953">
        <v>10</v>
      </c>
      <c r="G953" t="s">
        <v>996</v>
      </c>
      <c r="J953" t="s">
        <v>860</v>
      </c>
      <c r="K953" t="e">
        <f>INDEX('[1]CAS-SMILES'!A:E,MATCH('constituents-presence-cleaned'!G953,'[1]CAS-SMILES'!B:B,0),4)</f>
        <v>#N/A</v>
      </c>
      <c r="L953" t="e">
        <f>INDEX('[1]CAS-SMILES'!A:E,MATCH('constituents-presence-cleaned'!G953,'[1]CAS-SMILES'!B:B,0),5)</f>
        <v>#N/A</v>
      </c>
    </row>
    <row r="954" spans="1:12">
      <c r="A954" s="9" t="s">
        <v>1039</v>
      </c>
      <c r="B954" s="8" t="s">
        <v>1038</v>
      </c>
      <c r="C954" t="s">
        <v>998</v>
      </c>
      <c r="D954" t="s">
        <v>901</v>
      </c>
      <c r="E954">
        <v>15</v>
      </c>
      <c r="F954">
        <v>15</v>
      </c>
      <c r="G954" t="s">
        <v>900</v>
      </c>
      <c r="J954" t="s">
        <v>860</v>
      </c>
      <c r="K954" t="e">
        <f>INDEX('[1]CAS-SMILES'!A:E,MATCH('constituents-presence-cleaned'!G954,'[1]CAS-SMILES'!B:B,0),4)</f>
        <v>#N/A</v>
      </c>
      <c r="L954" t="e">
        <f>INDEX('[1]CAS-SMILES'!A:E,MATCH('constituents-presence-cleaned'!G954,'[1]CAS-SMILES'!B:B,0),5)</f>
        <v>#N/A</v>
      </c>
    </row>
    <row r="955" spans="1:12">
      <c r="A955" s="9" t="s">
        <v>1039</v>
      </c>
      <c r="B955" s="8" t="s">
        <v>1038</v>
      </c>
      <c r="C955" t="s">
        <v>998</v>
      </c>
      <c r="D955" t="s">
        <v>897</v>
      </c>
      <c r="E955">
        <v>20</v>
      </c>
      <c r="F955">
        <v>20</v>
      </c>
      <c r="G955" t="s">
        <v>896</v>
      </c>
      <c r="J955" t="s">
        <v>860</v>
      </c>
      <c r="K955" t="e">
        <f>INDEX('[1]CAS-SMILES'!A:E,MATCH('constituents-presence-cleaned'!G955,'[1]CAS-SMILES'!B:B,0),4)</f>
        <v>#N/A</v>
      </c>
      <c r="L955" t="e">
        <f>INDEX('[1]CAS-SMILES'!A:E,MATCH('constituents-presence-cleaned'!G955,'[1]CAS-SMILES'!B:B,0),5)</f>
        <v>#N/A</v>
      </c>
    </row>
    <row r="956" spans="1:12">
      <c r="A956" s="9" t="s">
        <v>1039</v>
      </c>
      <c r="B956" s="8" t="s">
        <v>1038</v>
      </c>
      <c r="C956" t="s">
        <v>998</v>
      </c>
      <c r="D956" t="s">
        <v>895</v>
      </c>
      <c r="E956">
        <v>15</v>
      </c>
      <c r="F956">
        <v>15</v>
      </c>
      <c r="G956" t="s">
        <v>894</v>
      </c>
      <c r="J956" t="s">
        <v>860</v>
      </c>
      <c r="K956" t="e">
        <f>INDEX('[1]CAS-SMILES'!A:E,MATCH('constituents-presence-cleaned'!G956,'[1]CAS-SMILES'!B:B,0),4)</f>
        <v>#N/A</v>
      </c>
      <c r="L956" t="e">
        <f>INDEX('[1]CAS-SMILES'!A:E,MATCH('constituents-presence-cleaned'!G956,'[1]CAS-SMILES'!B:B,0),5)</f>
        <v>#N/A</v>
      </c>
    </row>
    <row r="957" spans="1:12">
      <c r="A957" s="9" t="s">
        <v>1039</v>
      </c>
      <c r="B957" s="8" t="s">
        <v>1038</v>
      </c>
      <c r="C957" t="s">
        <v>998</v>
      </c>
      <c r="D957" t="s">
        <v>893</v>
      </c>
      <c r="E957">
        <v>10</v>
      </c>
      <c r="F957">
        <v>10</v>
      </c>
      <c r="G957" t="s">
        <v>892</v>
      </c>
      <c r="J957" t="s">
        <v>860</v>
      </c>
      <c r="K957" t="e">
        <f>INDEX('[1]CAS-SMILES'!A:E,MATCH('constituents-presence-cleaned'!G957,'[1]CAS-SMILES'!B:B,0),4)</f>
        <v>#N/A</v>
      </c>
      <c r="L957" t="e">
        <f>INDEX('[1]CAS-SMILES'!A:E,MATCH('constituents-presence-cleaned'!G957,'[1]CAS-SMILES'!B:B,0),5)</f>
        <v>#N/A</v>
      </c>
    </row>
    <row r="958" spans="1:12">
      <c r="A958" s="9" t="s">
        <v>1039</v>
      </c>
      <c r="B958" s="8" t="s">
        <v>1038</v>
      </c>
      <c r="C958" t="s">
        <v>998</v>
      </c>
      <c r="D958" t="s">
        <v>891</v>
      </c>
      <c r="F958"/>
      <c r="G958" t="s">
        <v>890</v>
      </c>
      <c r="J958" t="s">
        <v>860</v>
      </c>
      <c r="K958" t="e">
        <f>INDEX('[1]CAS-SMILES'!A:E,MATCH('constituents-presence-cleaned'!G958,'[1]CAS-SMILES'!B:B,0),4)</f>
        <v>#N/A</v>
      </c>
      <c r="L958" t="e">
        <f>INDEX('[1]CAS-SMILES'!A:E,MATCH('constituents-presence-cleaned'!G958,'[1]CAS-SMILES'!B:B,0),5)</f>
        <v>#N/A</v>
      </c>
    </row>
    <row r="959" spans="1:12">
      <c r="A959" s="9" t="s">
        <v>1039</v>
      </c>
      <c r="B959" s="8" t="s">
        <v>1038</v>
      </c>
      <c r="C959" t="s">
        <v>998</v>
      </c>
      <c r="D959" t="s">
        <v>889</v>
      </c>
      <c r="E959">
        <v>15</v>
      </c>
      <c r="F959">
        <v>15</v>
      </c>
      <c r="G959" t="s">
        <v>888</v>
      </c>
      <c r="J959" t="s">
        <v>860</v>
      </c>
      <c r="K959" t="e">
        <f>INDEX('[1]CAS-SMILES'!A:E,MATCH('constituents-presence-cleaned'!G959,'[1]CAS-SMILES'!B:B,0),4)</f>
        <v>#N/A</v>
      </c>
      <c r="L959" t="e">
        <f>INDEX('[1]CAS-SMILES'!A:E,MATCH('constituents-presence-cleaned'!G959,'[1]CAS-SMILES'!B:B,0),5)</f>
        <v>#N/A</v>
      </c>
    </row>
    <row r="960" spans="1:12">
      <c r="A960" s="9" t="s">
        <v>1039</v>
      </c>
      <c r="B960" s="8" t="s">
        <v>1038</v>
      </c>
      <c r="C960" t="s">
        <v>998</v>
      </c>
      <c r="D960" t="s">
        <v>948</v>
      </c>
      <c r="E960">
        <v>10</v>
      </c>
      <c r="F960">
        <v>10</v>
      </c>
      <c r="G960" t="s">
        <v>947</v>
      </c>
      <c r="J960" t="s">
        <v>860</v>
      </c>
      <c r="K960" t="e">
        <f>INDEX('[1]CAS-SMILES'!A:E,MATCH('constituents-presence-cleaned'!G960,'[1]CAS-SMILES'!B:B,0),4)</f>
        <v>#N/A</v>
      </c>
      <c r="L960" t="e">
        <f>INDEX('[1]CAS-SMILES'!A:E,MATCH('constituents-presence-cleaned'!G960,'[1]CAS-SMILES'!B:B,0),5)</f>
        <v>#N/A</v>
      </c>
    </row>
    <row r="961" spans="1:12">
      <c r="A961" s="9" t="s">
        <v>1039</v>
      </c>
      <c r="B961" s="8" t="s">
        <v>1038</v>
      </c>
      <c r="C961" t="s">
        <v>998</v>
      </c>
      <c r="D961" t="s">
        <v>887</v>
      </c>
      <c r="E961">
        <v>5</v>
      </c>
      <c r="F961">
        <v>5</v>
      </c>
      <c r="G961" t="s">
        <v>886</v>
      </c>
      <c r="J961" t="s">
        <v>860</v>
      </c>
      <c r="K961" t="e">
        <f>INDEX('[1]CAS-SMILES'!A:E,MATCH('constituents-presence-cleaned'!G961,'[1]CAS-SMILES'!B:B,0),4)</f>
        <v>#N/A</v>
      </c>
      <c r="L961" t="e">
        <f>INDEX('[1]CAS-SMILES'!A:E,MATCH('constituents-presence-cleaned'!G961,'[1]CAS-SMILES'!B:B,0),5)</f>
        <v>#N/A</v>
      </c>
    </row>
    <row r="962" spans="1:12">
      <c r="A962" s="9" t="s">
        <v>1039</v>
      </c>
      <c r="B962" s="8" t="s">
        <v>1038</v>
      </c>
      <c r="C962" t="s">
        <v>998</v>
      </c>
      <c r="D962" t="s">
        <v>1044</v>
      </c>
      <c r="E962">
        <v>20</v>
      </c>
      <c r="F962">
        <v>20</v>
      </c>
      <c r="G962" t="s">
        <v>1014</v>
      </c>
      <c r="J962" t="s">
        <v>860</v>
      </c>
      <c r="K962" t="e">
        <f>INDEX('[1]CAS-SMILES'!A:E,MATCH('constituents-presence-cleaned'!G962,'[1]CAS-SMILES'!B:B,0),4)</f>
        <v>#N/A</v>
      </c>
      <c r="L962" t="e">
        <f>INDEX('[1]CAS-SMILES'!A:E,MATCH('constituents-presence-cleaned'!G962,'[1]CAS-SMILES'!B:B,0),5)</f>
        <v>#N/A</v>
      </c>
    </row>
    <row r="963" spans="1:12">
      <c r="A963" s="9" t="s">
        <v>1039</v>
      </c>
      <c r="B963" s="8" t="s">
        <v>1038</v>
      </c>
      <c r="C963" t="s">
        <v>998</v>
      </c>
      <c r="D963" t="s">
        <v>885</v>
      </c>
      <c r="E963">
        <v>40</v>
      </c>
      <c r="F963">
        <v>40</v>
      </c>
      <c r="G963" t="s">
        <v>884</v>
      </c>
      <c r="J963" t="s">
        <v>860</v>
      </c>
      <c r="K963" t="e">
        <f>INDEX('[1]CAS-SMILES'!A:E,MATCH('constituents-presence-cleaned'!G963,'[1]CAS-SMILES'!B:B,0),4)</f>
        <v>#N/A</v>
      </c>
      <c r="L963" t="e">
        <f>INDEX('[1]CAS-SMILES'!A:E,MATCH('constituents-presence-cleaned'!G963,'[1]CAS-SMILES'!B:B,0),5)</f>
        <v>#N/A</v>
      </c>
    </row>
    <row r="964" spans="1:12">
      <c r="A964" s="9" t="s">
        <v>1039</v>
      </c>
      <c r="B964" s="8" t="s">
        <v>1038</v>
      </c>
      <c r="C964" t="s">
        <v>998</v>
      </c>
      <c r="D964" t="s">
        <v>1017</v>
      </c>
      <c r="E964">
        <v>5</v>
      </c>
      <c r="F964">
        <v>5</v>
      </c>
      <c r="G964" t="s">
        <v>1016</v>
      </c>
      <c r="J964" t="s">
        <v>860</v>
      </c>
      <c r="K964" t="e">
        <f>INDEX('[1]CAS-SMILES'!A:E,MATCH('constituents-presence-cleaned'!G964,'[1]CAS-SMILES'!B:B,0),4)</f>
        <v>#N/A</v>
      </c>
      <c r="L964" t="e">
        <f>INDEX('[1]CAS-SMILES'!A:E,MATCH('constituents-presence-cleaned'!G964,'[1]CAS-SMILES'!B:B,0),5)</f>
        <v>#N/A</v>
      </c>
    </row>
    <row r="965" spans="1:12">
      <c r="A965" s="9" t="s">
        <v>1039</v>
      </c>
      <c r="B965" s="8" t="s">
        <v>1038</v>
      </c>
      <c r="C965" t="s">
        <v>998</v>
      </c>
      <c r="D965" t="s">
        <v>883</v>
      </c>
      <c r="E965">
        <v>40</v>
      </c>
      <c r="F965">
        <v>40</v>
      </c>
      <c r="G965" t="s">
        <v>882</v>
      </c>
      <c r="J965" t="s">
        <v>860</v>
      </c>
      <c r="K965" t="e">
        <f>INDEX('[1]CAS-SMILES'!A:E,MATCH('constituents-presence-cleaned'!G965,'[1]CAS-SMILES'!B:B,0),4)</f>
        <v>#N/A</v>
      </c>
      <c r="L965" t="e">
        <f>INDEX('[1]CAS-SMILES'!A:E,MATCH('constituents-presence-cleaned'!G965,'[1]CAS-SMILES'!B:B,0),5)</f>
        <v>#N/A</v>
      </c>
    </row>
    <row r="966" spans="1:12">
      <c r="A966" s="9" t="s">
        <v>1039</v>
      </c>
      <c r="B966" s="8" t="s">
        <v>1038</v>
      </c>
      <c r="C966" t="s">
        <v>998</v>
      </c>
      <c r="D966" t="s">
        <v>1035</v>
      </c>
      <c r="E966">
        <v>5</v>
      </c>
      <c r="F966">
        <v>5</v>
      </c>
      <c r="G966" t="s">
        <v>1034</v>
      </c>
      <c r="J966" t="s">
        <v>860</v>
      </c>
      <c r="K966" t="e">
        <f>INDEX('[1]CAS-SMILES'!A:E,MATCH('constituents-presence-cleaned'!G966,'[1]CAS-SMILES'!B:B,0),4)</f>
        <v>#N/A</v>
      </c>
      <c r="L966" t="e">
        <f>INDEX('[1]CAS-SMILES'!A:E,MATCH('constituents-presence-cleaned'!G966,'[1]CAS-SMILES'!B:B,0),5)</f>
        <v>#N/A</v>
      </c>
    </row>
    <row r="967" spans="1:12">
      <c r="A967" s="9" t="s">
        <v>1039</v>
      </c>
      <c r="B967" s="8" t="s">
        <v>1038</v>
      </c>
      <c r="C967" t="s">
        <v>998</v>
      </c>
      <c r="D967" t="s">
        <v>1043</v>
      </c>
      <c r="E967">
        <v>5</v>
      </c>
      <c r="F967">
        <v>5</v>
      </c>
      <c r="G967" t="s">
        <v>1032</v>
      </c>
      <c r="J967" t="s">
        <v>860</v>
      </c>
      <c r="K967" t="e">
        <f>INDEX('[1]CAS-SMILES'!A:E,MATCH('constituents-presence-cleaned'!G967,'[1]CAS-SMILES'!B:B,0),4)</f>
        <v>#N/A</v>
      </c>
      <c r="L967" t="e">
        <f>INDEX('[1]CAS-SMILES'!A:E,MATCH('constituents-presence-cleaned'!G967,'[1]CAS-SMILES'!B:B,0),5)</f>
        <v>#N/A</v>
      </c>
    </row>
    <row r="968" spans="1:12">
      <c r="A968" s="9" t="s">
        <v>1039</v>
      </c>
      <c r="B968" s="8" t="s">
        <v>1038</v>
      </c>
      <c r="C968" t="s">
        <v>998</v>
      </c>
      <c r="D968" t="s">
        <v>1042</v>
      </c>
      <c r="E968">
        <v>5</v>
      </c>
      <c r="F968">
        <v>5</v>
      </c>
      <c r="G968" t="s">
        <v>890</v>
      </c>
      <c r="J968" t="s">
        <v>860</v>
      </c>
      <c r="K968" t="e">
        <f>INDEX('[1]CAS-SMILES'!A:E,MATCH('constituents-presence-cleaned'!G968,'[1]CAS-SMILES'!B:B,0),4)</f>
        <v>#N/A</v>
      </c>
      <c r="L968" t="e">
        <f>INDEX('[1]CAS-SMILES'!A:E,MATCH('constituents-presence-cleaned'!G968,'[1]CAS-SMILES'!B:B,0),5)</f>
        <v>#N/A</v>
      </c>
    </row>
    <row r="969" spans="1:12">
      <c r="A969" s="9" t="s">
        <v>1039</v>
      </c>
      <c r="B969" s="8" t="s">
        <v>1038</v>
      </c>
      <c r="C969" t="s">
        <v>998</v>
      </c>
      <c r="D969" t="s">
        <v>1011</v>
      </c>
      <c r="E969">
        <v>5</v>
      </c>
      <c r="F969">
        <v>5</v>
      </c>
      <c r="G969" t="s">
        <v>1010</v>
      </c>
      <c r="J969" t="s">
        <v>860</v>
      </c>
      <c r="K969" t="e">
        <f>INDEX('[1]CAS-SMILES'!A:E,MATCH('constituents-presence-cleaned'!G969,'[1]CAS-SMILES'!B:B,0),4)</f>
        <v>#N/A</v>
      </c>
      <c r="L969" t="e">
        <f>INDEX('[1]CAS-SMILES'!A:E,MATCH('constituents-presence-cleaned'!G969,'[1]CAS-SMILES'!B:B,0),5)</f>
        <v>#N/A</v>
      </c>
    </row>
    <row r="970" spans="1:12">
      <c r="A970" s="9" t="s">
        <v>1039</v>
      </c>
      <c r="B970" s="8" t="s">
        <v>1038</v>
      </c>
      <c r="C970" t="s">
        <v>998</v>
      </c>
      <c r="D970" t="s">
        <v>1009</v>
      </c>
      <c r="E970">
        <v>25</v>
      </c>
      <c r="F970">
        <v>25</v>
      </c>
      <c r="G970" t="s">
        <v>940</v>
      </c>
      <c r="J970" t="s">
        <v>860</v>
      </c>
      <c r="K970" t="e">
        <f>INDEX('[1]CAS-SMILES'!A:E,MATCH('constituents-presence-cleaned'!G970,'[1]CAS-SMILES'!B:B,0),4)</f>
        <v>#N/A</v>
      </c>
      <c r="L970" t="e">
        <f>INDEX('[1]CAS-SMILES'!A:E,MATCH('constituents-presence-cleaned'!G970,'[1]CAS-SMILES'!B:B,0),5)</f>
        <v>#N/A</v>
      </c>
    </row>
    <row r="971" spans="1:12">
      <c r="A971" s="9" t="s">
        <v>1039</v>
      </c>
      <c r="B971" s="8" t="s">
        <v>1038</v>
      </c>
      <c r="C971" t="s">
        <v>998</v>
      </c>
      <c r="D971" t="s">
        <v>1007</v>
      </c>
      <c r="E971">
        <v>15</v>
      </c>
      <c r="F971">
        <v>15</v>
      </c>
      <c r="G971" t="s">
        <v>898</v>
      </c>
      <c r="J971" t="s">
        <v>860</v>
      </c>
      <c r="K971" t="e">
        <f>INDEX('[1]CAS-SMILES'!A:E,MATCH('constituents-presence-cleaned'!G971,'[1]CAS-SMILES'!B:B,0),4)</f>
        <v>#N/A</v>
      </c>
      <c r="L971" t="e">
        <f>INDEX('[1]CAS-SMILES'!A:E,MATCH('constituents-presence-cleaned'!G971,'[1]CAS-SMILES'!B:B,0),5)</f>
        <v>#N/A</v>
      </c>
    </row>
    <row r="972" spans="1:12">
      <c r="A972" s="9" t="s">
        <v>1039</v>
      </c>
      <c r="B972" s="8" t="s">
        <v>1038</v>
      </c>
      <c r="C972" t="s">
        <v>998</v>
      </c>
      <c r="D972" t="s">
        <v>1041</v>
      </c>
      <c r="E972">
        <v>5</v>
      </c>
      <c r="F972">
        <v>5</v>
      </c>
      <c r="G972" t="s">
        <v>1040</v>
      </c>
      <c r="J972" t="s">
        <v>860</v>
      </c>
      <c r="K972" t="e">
        <f>INDEX('[1]CAS-SMILES'!A:E,MATCH('constituents-presence-cleaned'!G972,'[1]CAS-SMILES'!B:B,0),4)</f>
        <v>#N/A</v>
      </c>
      <c r="L972" t="e">
        <f>INDEX('[1]CAS-SMILES'!A:E,MATCH('constituents-presence-cleaned'!G972,'[1]CAS-SMILES'!B:B,0),5)</f>
        <v>#N/A</v>
      </c>
    </row>
    <row r="973" spans="1:12">
      <c r="A973" s="9" t="s">
        <v>1039</v>
      </c>
      <c r="B973" s="8" t="s">
        <v>1038</v>
      </c>
      <c r="C973" t="s">
        <v>998</v>
      </c>
      <c r="D973" t="s">
        <v>1006</v>
      </c>
      <c r="E973">
        <v>5</v>
      </c>
      <c r="F973">
        <v>5</v>
      </c>
      <c r="G973" t="s">
        <v>1005</v>
      </c>
      <c r="J973" t="s">
        <v>860</v>
      </c>
      <c r="K973" t="e">
        <f>INDEX('[1]CAS-SMILES'!A:E,MATCH('constituents-presence-cleaned'!G973,'[1]CAS-SMILES'!B:B,0),4)</f>
        <v>#N/A</v>
      </c>
      <c r="L973" t="e">
        <f>INDEX('[1]CAS-SMILES'!A:E,MATCH('constituents-presence-cleaned'!G973,'[1]CAS-SMILES'!B:B,0),5)</f>
        <v>#N/A</v>
      </c>
    </row>
    <row r="974" spans="1:12">
      <c r="A974" s="9" t="s">
        <v>1039</v>
      </c>
      <c r="B974" s="8" t="s">
        <v>1038</v>
      </c>
      <c r="C974" t="s">
        <v>998</v>
      </c>
      <c r="D974" t="s">
        <v>1004</v>
      </c>
      <c r="E974">
        <v>10</v>
      </c>
      <c r="F974">
        <v>10</v>
      </c>
      <c r="G974" t="s">
        <v>1003</v>
      </c>
      <c r="J974" t="s">
        <v>860</v>
      </c>
      <c r="K974" t="e">
        <f>INDEX('[1]CAS-SMILES'!A:E,MATCH('constituents-presence-cleaned'!G974,'[1]CAS-SMILES'!B:B,0),4)</f>
        <v>#N/A</v>
      </c>
      <c r="L974" t="e">
        <f>INDEX('[1]CAS-SMILES'!A:E,MATCH('constituents-presence-cleaned'!G974,'[1]CAS-SMILES'!B:B,0),5)</f>
        <v>#N/A</v>
      </c>
    </row>
    <row r="975" spans="1:12">
      <c r="A975" s="9" t="s">
        <v>1039</v>
      </c>
      <c r="B975" s="8" t="s">
        <v>1038</v>
      </c>
      <c r="C975" t="s">
        <v>998</v>
      </c>
      <c r="D975" t="s">
        <v>1002</v>
      </c>
      <c r="E975">
        <v>5</v>
      </c>
      <c r="F975">
        <v>5</v>
      </c>
      <c r="G975" t="s">
        <v>1001</v>
      </c>
      <c r="J975" t="s">
        <v>860</v>
      </c>
      <c r="K975" t="e">
        <f>INDEX('[1]CAS-SMILES'!A:E,MATCH('constituents-presence-cleaned'!G975,'[1]CAS-SMILES'!B:B,0),4)</f>
        <v>#N/A</v>
      </c>
      <c r="L975" t="e">
        <f>INDEX('[1]CAS-SMILES'!A:E,MATCH('constituents-presence-cleaned'!G975,'[1]CAS-SMILES'!B:B,0),5)</f>
        <v>#N/A</v>
      </c>
    </row>
    <row r="976" spans="1:12" ht="30">
      <c r="A976" s="9" t="s">
        <v>1000</v>
      </c>
      <c r="B976" s="8" t="s">
        <v>999</v>
      </c>
      <c r="C976" t="s">
        <v>998</v>
      </c>
      <c r="D976" t="s">
        <v>885</v>
      </c>
      <c r="E976">
        <v>40</v>
      </c>
      <c r="F976">
        <v>40</v>
      </c>
      <c r="G976" t="s">
        <v>884</v>
      </c>
      <c r="J976" t="s">
        <v>860</v>
      </c>
      <c r="K976" t="e">
        <f>INDEX('[1]CAS-SMILES'!A:E,MATCH('constituents-presence-cleaned'!G976,'[1]CAS-SMILES'!B:B,0),4)</f>
        <v>#N/A</v>
      </c>
      <c r="L976" t="e">
        <f>INDEX('[1]CAS-SMILES'!A:E,MATCH('constituents-presence-cleaned'!G976,'[1]CAS-SMILES'!B:B,0),5)</f>
        <v>#N/A</v>
      </c>
    </row>
    <row r="977" spans="1:12" ht="30">
      <c r="A977" s="9" t="s">
        <v>1000</v>
      </c>
      <c r="B977" s="8" t="s">
        <v>999</v>
      </c>
      <c r="C977" t="s">
        <v>998</v>
      </c>
      <c r="D977" t="s">
        <v>889</v>
      </c>
      <c r="E977">
        <v>15</v>
      </c>
      <c r="F977">
        <v>15</v>
      </c>
      <c r="G977" t="s">
        <v>888</v>
      </c>
      <c r="J977" t="s">
        <v>860</v>
      </c>
      <c r="K977" t="e">
        <f>INDEX('[1]CAS-SMILES'!A:E,MATCH('constituents-presence-cleaned'!G977,'[1]CAS-SMILES'!B:B,0),4)</f>
        <v>#N/A</v>
      </c>
      <c r="L977" t="e">
        <f>INDEX('[1]CAS-SMILES'!A:E,MATCH('constituents-presence-cleaned'!G977,'[1]CAS-SMILES'!B:B,0),5)</f>
        <v>#N/A</v>
      </c>
    </row>
    <row r="978" spans="1:12" ht="30">
      <c r="A978" s="9" t="s">
        <v>1000</v>
      </c>
      <c r="B978" s="8" t="s">
        <v>999</v>
      </c>
      <c r="C978" t="s">
        <v>998</v>
      </c>
      <c r="D978" t="s">
        <v>909</v>
      </c>
      <c r="F978"/>
      <c r="G978" s="7" t="s">
        <v>908</v>
      </c>
      <c r="J978" t="s">
        <v>860</v>
      </c>
      <c r="K978" t="e">
        <f>INDEX('[1]CAS-SMILES'!A:E,MATCH('constituents-presence-cleaned'!G978,'[1]CAS-SMILES'!B:B,0),4)</f>
        <v>#N/A</v>
      </c>
      <c r="L978" t="e">
        <f>INDEX('[1]CAS-SMILES'!A:E,MATCH('constituents-presence-cleaned'!G978,'[1]CAS-SMILES'!B:B,0),5)</f>
        <v>#N/A</v>
      </c>
    </row>
    <row r="979" spans="1:12" ht="30">
      <c r="A979" s="9" t="s">
        <v>1000</v>
      </c>
      <c r="B979" s="8" t="s">
        <v>999</v>
      </c>
      <c r="C979" t="s">
        <v>998</v>
      </c>
      <c r="D979" t="s">
        <v>955</v>
      </c>
      <c r="F979"/>
      <c r="G979" t="s">
        <v>866</v>
      </c>
      <c r="J979" t="s">
        <v>860</v>
      </c>
      <c r="K979" t="e">
        <f>INDEX('[1]CAS-SMILES'!A:E,MATCH('constituents-presence-cleaned'!G979,'[1]CAS-SMILES'!B:B,0),4)</f>
        <v>#N/A</v>
      </c>
      <c r="L979" t="e">
        <f>INDEX('[1]CAS-SMILES'!A:E,MATCH('constituents-presence-cleaned'!G979,'[1]CAS-SMILES'!B:B,0),5)</f>
        <v>#N/A</v>
      </c>
    </row>
    <row r="980" spans="1:12" ht="30">
      <c r="A980" s="9" t="s">
        <v>1000</v>
      </c>
      <c r="B980" s="8" t="s">
        <v>999</v>
      </c>
      <c r="C980" t="s">
        <v>998</v>
      </c>
      <c r="D980" t="s">
        <v>1037</v>
      </c>
      <c r="F980"/>
      <c r="G980" t="s">
        <v>1036</v>
      </c>
      <c r="J980" t="s">
        <v>860</v>
      </c>
      <c r="K980" t="e">
        <f>INDEX('[1]CAS-SMILES'!A:E,MATCH('constituents-presence-cleaned'!G980,'[1]CAS-SMILES'!B:B,0),4)</f>
        <v>#N/A</v>
      </c>
      <c r="L980" t="e">
        <f>INDEX('[1]CAS-SMILES'!A:E,MATCH('constituents-presence-cleaned'!G980,'[1]CAS-SMILES'!B:B,0),5)</f>
        <v>#N/A</v>
      </c>
    </row>
    <row r="981" spans="1:12" ht="30">
      <c r="A981" s="9" t="s">
        <v>1000</v>
      </c>
      <c r="B981" s="8" t="s">
        <v>999</v>
      </c>
      <c r="C981" t="s">
        <v>998</v>
      </c>
      <c r="D981" t="s">
        <v>883</v>
      </c>
      <c r="E981">
        <v>40</v>
      </c>
      <c r="F981">
        <v>40</v>
      </c>
      <c r="G981" t="s">
        <v>882</v>
      </c>
      <c r="J981" t="s">
        <v>860</v>
      </c>
      <c r="K981" t="e">
        <f>INDEX('[1]CAS-SMILES'!A:E,MATCH('constituents-presence-cleaned'!G981,'[1]CAS-SMILES'!B:B,0),4)</f>
        <v>#N/A</v>
      </c>
      <c r="L981" t="e">
        <f>INDEX('[1]CAS-SMILES'!A:E,MATCH('constituents-presence-cleaned'!G981,'[1]CAS-SMILES'!B:B,0),5)</f>
        <v>#N/A</v>
      </c>
    </row>
    <row r="982" spans="1:12" ht="30">
      <c r="A982" s="9" t="s">
        <v>1000</v>
      </c>
      <c r="B982" s="8" t="s">
        <v>999</v>
      </c>
      <c r="C982" t="s">
        <v>998</v>
      </c>
      <c r="D982" t="s">
        <v>911</v>
      </c>
      <c r="F982"/>
      <c r="G982" t="s">
        <v>910</v>
      </c>
      <c r="J982" t="s">
        <v>860</v>
      </c>
      <c r="K982" t="e">
        <f>INDEX('[1]CAS-SMILES'!A:E,MATCH('constituents-presence-cleaned'!G982,'[1]CAS-SMILES'!B:B,0),4)</f>
        <v>#N/A</v>
      </c>
      <c r="L982" t="e">
        <f>INDEX('[1]CAS-SMILES'!A:E,MATCH('constituents-presence-cleaned'!G982,'[1]CAS-SMILES'!B:B,0),5)</f>
        <v>#N/A</v>
      </c>
    </row>
    <row r="983" spans="1:12" ht="30">
      <c r="A983" s="9" t="s">
        <v>1000</v>
      </c>
      <c r="B983" s="8" t="s">
        <v>999</v>
      </c>
      <c r="C983" t="s">
        <v>998</v>
      </c>
      <c r="D983" t="s">
        <v>933</v>
      </c>
      <c r="F983"/>
      <c r="G983" t="s">
        <v>932</v>
      </c>
      <c r="J983" t="s">
        <v>860</v>
      </c>
      <c r="K983" t="e">
        <f>INDEX('[1]CAS-SMILES'!A:E,MATCH('constituents-presence-cleaned'!G983,'[1]CAS-SMILES'!B:B,0),4)</f>
        <v>#N/A</v>
      </c>
      <c r="L983" t="e">
        <f>INDEX('[1]CAS-SMILES'!A:E,MATCH('constituents-presence-cleaned'!G983,'[1]CAS-SMILES'!B:B,0),5)</f>
        <v>#N/A</v>
      </c>
    </row>
    <row r="984" spans="1:12" ht="30">
      <c r="A984" s="9" t="s">
        <v>1000</v>
      </c>
      <c r="B984" s="8" t="s">
        <v>999</v>
      </c>
      <c r="C984" t="s">
        <v>998</v>
      </c>
      <c r="D984" t="s">
        <v>917</v>
      </c>
      <c r="F984"/>
      <c r="G984" t="s">
        <v>916</v>
      </c>
      <c r="J984" t="s">
        <v>860</v>
      </c>
      <c r="K984" t="e">
        <f>INDEX('[1]CAS-SMILES'!A:E,MATCH('constituents-presence-cleaned'!G984,'[1]CAS-SMILES'!B:B,0),4)</f>
        <v>#N/A</v>
      </c>
      <c r="L984" t="e">
        <f>INDEX('[1]CAS-SMILES'!A:E,MATCH('constituents-presence-cleaned'!G984,'[1]CAS-SMILES'!B:B,0),5)</f>
        <v>#N/A</v>
      </c>
    </row>
    <row r="985" spans="1:12" ht="30">
      <c r="A985" s="9" t="s">
        <v>1000</v>
      </c>
      <c r="B985" s="8" t="s">
        <v>999</v>
      </c>
      <c r="C985" t="s">
        <v>998</v>
      </c>
      <c r="D985" t="s">
        <v>1035</v>
      </c>
      <c r="E985">
        <v>5</v>
      </c>
      <c r="F985">
        <v>5</v>
      </c>
      <c r="G985" t="s">
        <v>1034</v>
      </c>
      <c r="J985" t="s">
        <v>860</v>
      </c>
      <c r="K985" t="e">
        <f>INDEX('[1]CAS-SMILES'!A:E,MATCH('constituents-presence-cleaned'!G985,'[1]CAS-SMILES'!B:B,0),4)</f>
        <v>#N/A</v>
      </c>
      <c r="L985" t="e">
        <f>INDEX('[1]CAS-SMILES'!A:E,MATCH('constituents-presence-cleaned'!G985,'[1]CAS-SMILES'!B:B,0),5)</f>
        <v>#N/A</v>
      </c>
    </row>
    <row r="986" spans="1:12" ht="30">
      <c r="A986" s="9" t="s">
        <v>1000</v>
      </c>
      <c r="B986" s="8" t="s">
        <v>999</v>
      </c>
      <c r="C986" t="s">
        <v>998</v>
      </c>
      <c r="D986" t="s">
        <v>1033</v>
      </c>
      <c r="E986">
        <v>5</v>
      </c>
      <c r="F986">
        <v>5</v>
      </c>
      <c r="G986" t="s">
        <v>1032</v>
      </c>
      <c r="J986" t="s">
        <v>860</v>
      </c>
      <c r="K986" t="e">
        <f>INDEX('[1]CAS-SMILES'!A:E,MATCH('constituents-presence-cleaned'!G986,'[1]CAS-SMILES'!B:B,0),4)</f>
        <v>#N/A</v>
      </c>
      <c r="L986" t="e">
        <f>INDEX('[1]CAS-SMILES'!A:E,MATCH('constituents-presence-cleaned'!G986,'[1]CAS-SMILES'!B:B,0),5)</f>
        <v>#N/A</v>
      </c>
    </row>
    <row r="987" spans="1:12" ht="30">
      <c r="A987" s="9" t="s">
        <v>1000</v>
      </c>
      <c r="B987" s="8" t="s">
        <v>999</v>
      </c>
      <c r="C987" t="s">
        <v>998</v>
      </c>
      <c r="D987" t="s">
        <v>958</v>
      </c>
      <c r="F987"/>
      <c r="G987" t="s">
        <v>872</v>
      </c>
      <c r="J987" t="s">
        <v>860</v>
      </c>
      <c r="K987" t="e">
        <f>INDEX('[1]CAS-SMILES'!A:E,MATCH('constituents-presence-cleaned'!G987,'[1]CAS-SMILES'!B:B,0),4)</f>
        <v>#N/A</v>
      </c>
      <c r="L987" t="e">
        <f>INDEX('[1]CAS-SMILES'!A:E,MATCH('constituents-presence-cleaned'!G987,'[1]CAS-SMILES'!B:B,0),5)</f>
        <v>#N/A</v>
      </c>
    </row>
    <row r="988" spans="1:12" ht="30">
      <c r="A988" s="9" t="s">
        <v>1000</v>
      </c>
      <c r="B988" s="8" t="s">
        <v>999</v>
      </c>
      <c r="C988" t="s">
        <v>998</v>
      </c>
      <c r="D988" t="s">
        <v>901</v>
      </c>
      <c r="F988"/>
      <c r="G988" t="s">
        <v>900</v>
      </c>
      <c r="J988" t="s">
        <v>860</v>
      </c>
      <c r="K988" t="e">
        <f>INDEX('[1]CAS-SMILES'!A:E,MATCH('constituents-presence-cleaned'!G988,'[1]CAS-SMILES'!B:B,0),4)</f>
        <v>#N/A</v>
      </c>
      <c r="L988" t="e">
        <f>INDEX('[1]CAS-SMILES'!A:E,MATCH('constituents-presence-cleaned'!G988,'[1]CAS-SMILES'!B:B,0),5)</f>
        <v>#N/A</v>
      </c>
    </row>
    <row r="989" spans="1:12" ht="30">
      <c r="A989" s="9" t="s">
        <v>1000</v>
      </c>
      <c r="B989" s="8" t="s">
        <v>999</v>
      </c>
      <c r="C989" t="s">
        <v>998</v>
      </c>
      <c r="D989" t="s">
        <v>1031</v>
      </c>
      <c r="F989"/>
      <c r="G989" t="s">
        <v>1030</v>
      </c>
      <c r="J989" t="s">
        <v>860</v>
      </c>
      <c r="K989" t="e">
        <f>INDEX('[1]CAS-SMILES'!A:E,MATCH('constituents-presence-cleaned'!G989,'[1]CAS-SMILES'!B:B,0),4)</f>
        <v>#N/A</v>
      </c>
      <c r="L989" t="e">
        <f>INDEX('[1]CAS-SMILES'!A:E,MATCH('constituents-presence-cleaned'!G989,'[1]CAS-SMILES'!B:B,0),5)</f>
        <v>#N/A</v>
      </c>
    </row>
    <row r="990" spans="1:12" ht="30">
      <c r="A990" s="9" t="s">
        <v>1000</v>
      </c>
      <c r="B990" s="8" t="s">
        <v>999</v>
      </c>
      <c r="C990" t="s">
        <v>998</v>
      </c>
      <c r="D990" t="s">
        <v>1029</v>
      </c>
      <c r="F990"/>
      <c r="G990" t="s">
        <v>1028</v>
      </c>
      <c r="J990" t="s">
        <v>860</v>
      </c>
      <c r="K990" t="e">
        <f>INDEX('[1]CAS-SMILES'!A:E,MATCH('constituents-presence-cleaned'!G990,'[1]CAS-SMILES'!B:B,0),4)</f>
        <v>#N/A</v>
      </c>
      <c r="L990" t="e">
        <f>INDEX('[1]CAS-SMILES'!A:E,MATCH('constituents-presence-cleaned'!G990,'[1]CAS-SMILES'!B:B,0),5)</f>
        <v>#N/A</v>
      </c>
    </row>
    <row r="991" spans="1:12" ht="30">
      <c r="A991" s="9" t="s">
        <v>1000</v>
      </c>
      <c r="B991" s="8" t="s">
        <v>999</v>
      </c>
      <c r="C991" t="s">
        <v>998</v>
      </c>
      <c r="D991" t="s">
        <v>1027</v>
      </c>
      <c r="F991"/>
      <c r="G991" t="s">
        <v>1026</v>
      </c>
      <c r="J991" t="s">
        <v>860</v>
      </c>
      <c r="K991" t="e">
        <f>INDEX('[1]CAS-SMILES'!A:E,MATCH('constituents-presence-cleaned'!G991,'[1]CAS-SMILES'!B:B,0),4)</f>
        <v>#N/A</v>
      </c>
      <c r="L991" t="e">
        <f>INDEX('[1]CAS-SMILES'!A:E,MATCH('constituents-presence-cleaned'!G991,'[1]CAS-SMILES'!B:B,0),5)</f>
        <v>#N/A</v>
      </c>
    </row>
    <row r="992" spans="1:12" ht="30">
      <c r="A992" s="9" t="s">
        <v>1000</v>
      </c>
      <c r="B992" s="8" t="s">
        <v>999</v>
      </c>
      <c r="C992" t="s">
        <v>998</v>
      </c>
      <c r="D992" t="s">
        <v>897</v>
      </c>
      <c r="E992">
        <v>20</v>
      </c>
      <c r="F992">
        <v>20</v>
      </c>
      <c r="G992" t="s">
        <v>896</v>
      </c>
      <c r="J992" t="s">
        <v>860</v>
      </c>
      <c r="K992" t="e">
        <f>INDEX('[1]CAS-SMILES'!A:E,MATCH('constituents-presence-cleaned'!G992,'[1]CAS-SMILES'!B:B,0),4)</f>
        <v>#N/A</v>
      </c>
      <c r="L992" t="e">
        <f>INDEX('[1]CAS-SMILES'!A:E,MATCH('constituents-presence-cleaned'!G992,'[1]CAS-SMILES'!B:B,0),5)</f>
        <v>#N/A</v>
      </c>
    </row>
    <row r="993" spans="1:12" ht="30">
      <c r="A993" s="9" t="s">
        <v>1000</v>
      </c>
      <c r="B993" s="8" t="s">
        <v>999</v>
      </c>
      <c r="C993" t="s">
        <v>998</v>
      </c>
      <c r="D993" s="7" t="s">
        <v>925</v>
      </c>
      <c r="F993"/>
      <c r="G993" s="7" t="s">
        <v>924</v>
      </c>
      <c r="J993" t="s">
        <v>860</v>
      </c>
      <c r="K993" t="e">
        <f>INDEX('[1]CAS-SMILES'!A:E,MATCH('constituents-presence-cleaned'!G993,'[1]CAS-SMILES'!B:B,0),4)</f>
        <v>#N/A</v>
      </c>
      <c r="L993" t="e">
        <f>INDEX('[1]CAS-SMILES'!A:E,MATCH('constituents-presence-cleaned'!G993,'[1]CAS-SMILES'!B:B,0),5)</f>
        <v>#N/A</v>
      </c>
    </row>
    <row r="994" spans="1:12" ht="30">
      <c r="A994" s="9" t="s">
        <v>1000</v>
      </c>
      <c r="B994" s="8" t="s">
        <v>999</v>
      </c>
      <c r="C994" t="s">
        <v>998</v>
      </c>
      <c r="D994" t="s">
        <v>1025</v>
      </c>
      <c r="F994"/>
      <c r="G994" t="s">
        <v>1024</v>
      </c>
      <c r="J994" t="s">
        <v>860</v>
      </c>
      <c r="K994" t="e">
        <f>INDEX('[1]CAS-SMILES'!A:E,MATCH('constituents-presence-cleaned'!G994,'[1]CAS-SMILES'!B:B,0),4)</f>
        <v>#N/A</v>
      </c>
      <c r="L994" t="e">
        <f>INDEX('[1]CAS-SMILES'!A:E,MATCH('constituents-presence-cleaned'!G994,'[1]CAS-SMILES'!B:B,0),5)</f>
        <v>#N/A</v>
      </c>
    </row>
    <row r="995" spans="1:12" ht="30">
      <c r="A995" s="9" t="s">
        <v>1000</v>
      </c>
      <c r="B995" s="8" t="s">
        <v>999</v>
      </c>
      <c r="C995" t="s">
        <v>998</v>
      </c>
      <c r="D995" t="s">
        <v>1023</v>
      </c>
      <c r="F995"/>
      <c r="G995" t="s">
        <v>1022</v>
      </c>
      <c r="J995" t="s">
        <v>860</v>
      </c>
      <c r="K995" t="e">
        <f>INDEX('[1]CAS-SMILES'!A:E,MATCH('constituents-presence-cleaned'!G995,'[1]CAS-SMILES'!B:B,0),4)</f>
        <v>#N/A</v>
      </c>
      <c r="L995" t="e">
        <f>INDEX('[1]CAS-SMILES'!A:E,MATCH('constituents-presence-cleaned'!G995,'[1]CAS-SMILES'!B:B,0),5)</f>
        <v>#N/A</v>
      </c>
    </row>
    <row r="996" spans="1:12" ht="30">
      <c r="A996" s="9" t="s">
        <v>1000</v>
      </c>
      <c r="B996" s="8" t="s">
        <v>999</v>
      </c>
      <c r="C996" t="s">
        <v>998</v>
      </c>
      <c r="D996" t="s">
        <v>1021</v>
      </c>
      <c r="E996">
        <v>5</v>
      </c>
      <c r="F996">
        <v>5</v>
      </c>
      <c r="G996" t="s">
        <v>1020</v>
      </c>
      <c r="J996" t="s">
        <v>860</v>
      </c>
      <c r="K996" t="e">
        <f>INDEX('[1]CAS-SMILES'!A:E,MATCH('constituents-presence-cleaned'!G996,'[1]CAS-SMILES'!B:B,0),4)</f>
        <v>#N/A</v>
      </c>
      <c r="L996" t="e">
        <f>INDEX('[1]CAS-SMILES'!A:E,MATCH('constituents-presence-cleaned'!G996,'[1]CAS-SMILES'!B:B,0),5)</f>
        <v>#N/A</v>
      </c>
    </row>
    <row r="997" spans="1:12" ht="30">
      <c r="A997" s="9" t="s">
        <v>1000</v>
      </c>
      <c r="B997" s="8" t="s">
        <v>999</v>
      </c>
      <c r="C997" t="s">
        <v>998</v>
      </c>
      <c r="D997" t="s">
        <v>1019</v>
      </c>
      <c r="E997">
        <v>6</v>
      </c>
      <c r="F997">
        <v>6</v>
      </c>
      <c r="G997" t="s">
        <v>1018</v>
      </c>
      <c r="J997" t="s">
        <v>860</v>
      </c>
      <c r="K997" t="e">
        <f>INDEX('[1]CAS-SMILES'!A:E,MATCH('constituents-presence-cleaned'!G997,'[1]CAS-SMILES'!B:B,0),4)</f>
        <v>#N/A</v>
      </c>
      <c r="L997" t="e">
        <f>INDEX('[1]CAS-SMILES'!A:E,MATCH('constituents-presence-cleaned'!G997,'[1]CAS-SMILES'!B:B,0),5)</f>
        <v>#N/A</v>
      </c>
    </row>
    <row r="998" spans="1:12" ht="30">
      <c r="A998" s="9" t="s">
        <v>1000</v>
      </c>
      <c r="B998" s="8" t="s">
        <v>999</v>
      </c>
      <c r="C998" t="s">
        <v>998</v>
      </c>
      <c r="D998" t="s">
        <v>1017</v>
      </c>
      <c r="E998">
        <v>5</v>
      </c>
      <c r="F998">
        <v>5</v>
      </c>
      <c r="G998" t="s">
        <v>1016</v>
      </c>
      <c r="J998" t="s">
        <v>860</v>
      </c>
      <c r="K998" t="e">
        <f>INDEX('[1]CAS-SMILES'!A:E,MATCH('constituents-presence-cleaned'!G998,'[1]CAS-SMILES'!B:B,0),4)</f>
        <v>#N/A</v>
      </c>
      <c r="L998" t="e">
        <f>INDEX('[1]CAS-SMILES'!A:E,MATCH('constituents-presence-cleaned'!G998,'[1]CAS-SMILES'!B:B,0),5)</f>
        <v>#N/A</v>
      </c>
    </row>
    <row r="999" spans="1:12" ht="30">
      <c r="A999" s="9" t="s">
        <v>1000</v>
      </c>
      <c r="B999" s="8" t="s">
        <v>999</v>
      </c>
      <c r="C999" t="s">
        <v>998</v>
      </c>
      <c r="D999" t="s">
        <v>1015</v>
      </c>
      <c r="E999">
        <v>20</v>
      </c>
      <c r="F999">
        <v>20</v>
      </c>
      <c r="G999" t="s">
        <v>1014</v>
      </c>
      <c r="J999" t="s">
        <v>860</v>
      </c>
      <c r="K999" t="e">
        <f>INDEX('[1]CAS-SMILES'!A:E,MATCH('constituents-presence-cleaned'!G999,'[1]CAS-SMILES'!B:B,0),4)</f>
        <v>#N/A</v>
      </c>
      <c r="L999" t="e">
        <f>INDEX('[1]CAS-SMILES'!A:E,MATCH('constituents-presence-cleaned'!G999,'[1]CAS-SMILES'!B:B,0),5)</f>
        <v>#N/A</v>
      </c>
    </row>
    <row r="1000" spans="1:12" ht="30">
      <c r="A1000" s="9" t="s">
        <v>1000</v>
      </c>
      <c r="B1000" s="8" t="s">
        <v>999</v>
      </c>
      <c r="C1000" t="s">
        <v>998</v>
      </c>
      <c r="D1000" t="s">
        <v>887</v>
      </c>
      <c r="E1000">
        <v>5</v>
      </c>
      <c r="F1000">
        <v>5</v>
      </c>
      <c r="G1000" t="s">
        <v>912</v>
      </c>
      <c r="J1000" t="s">
        <v>860</v>
      </c>
      <c r="K1000" t="e">
        <f>INDEX('[1]CAS-SMILES'!A:E,MATCH('constituents-presence-cleaned'!G1000,'[1]CAS-SMILES'!B:B,0),4)</f>
        <v>#N/A</v>
      </c>
      <c r="L1000" t="e">
        <f>INDEX('[1]CAS-SMILES'!A:E,MATCH('constituents-presence-cleaned'!G1000,'[1]CAS-SMILES'!B:B,0),5)</f>
        <v>#N/A</v>
      </c>
    </row>
    <row r="1001" spans="1:12" ht="30">
      <c r="A1001" s="9" t="s">
        <v>1000</v>
      </c>
      <c r="B1001" s="8" t="s">
        <v>999</v>
      </c>
      <c r="C1001" t="s">
        <v>998</v>
      </c>
      <c r="D1001" t="s">
        <v>983</v>
      </c>
      <c r="E1001">
        <v>10</v>
      </c>
      <c r="F1001">
        <v>10</v>
      </c>
      <c r="G1001" t="s">
        <v>947</v>
      </c>
      <c r="J1001" t="s">
        <v>860</v>
      </c>
      <c r="K1001" t="e">
        <f>INDEX('[1]CAS-SMILES'!A:E,MATCH('constituents-presence-cleaned'!G1001,'[1]CAS-SMILES'!B:B,0),4)</f>
        <v>#N/A</v>
      </c>
      <c r="L1001" t="e">
        <f>INDEX('[1]CAS-SMILES'!A:E,MATCH('constituents-presence-cleaned'!G1001,'[1]CAS-SMILES'!B:B,0),5)</f>
        <v>#N/A</v>
      </c>
    </row>
    <row r="1002" spans="1:12" ht="30">
      <c r="A1002" s="9" t="s">
        <v>1000</v>
      </c>
      <c r="B1002" s="8" t="s">
        <v>999</v>
      </c>
      <c r="C1002" t="s">
        <v>998</v>
      </c>
      <c r="D1002" t="s">
        <v>1013</v>
      </c>
      <c r="E1002">
        <v>5</v>
      </c>
      <c r="F1002">
        <v>5</v>
      </c>
      <c r="G1002" t="s">
        <v>890</v>
      </c>
      <c r="J1002" t="s">
        <v>860</v>
      </c>
      <c r="K1002" t="e">
        <f>INDEX('[1]CAS-SMILES'!A:E,MATCH('constituents-presence-cleaned'!G1002,'[1]CAS-SMILES'!B:B,0),4)</f>
        <v>#N/A</v>
      </c>
      <c r="L1002" t="e">
        <f>INDEX('[1]CAS-SMILES'!A:E,MATCH('constituents-presence-cleaned'!G1002,'[1]CAS-SMILES'!B:B,0),5)</f>
        <v>#N/A</v>
      </c>
    </row>
    <row r="1003" spans="1:12" ht="30">
      <c r="A1003" s="9" t="s">
        <v>1000</v>
      </c>
      <c r="B1003" s="8" t="s">
        <v>999</v>
      </c>
      <c r="C1003" t="s">
        <v>998</v>
      </c>
      <c r="D1003" t="s">
        <v>1012</v>
      </c>
      <c r="E1003">
        <v>10</v>
      </c>
      <c r="F1003">
        <v>10</v>
      </c>
      <c r="G1003" t="s">
        <v>892</v>
      </c>
      <c r="J1003" t="s">
        <v>860</v>
      </c>
      <c r="K1003" t="e">
        <f>INDEX('[1]CAS-SMILES'!A:E,MATCH('constituents-presence-cleaned'!G1003,'[1]CAS-SMILES'!B:B,0),4)</f>
        <v>#N/A</v>
      </c>
      <c r="L1003" t="e">
        <f>INDEX('[1]CAS-SMILES'!A:E,MATCH('constituents-presence-cleaned'!G1003,'[1]CAS-SMILES'!B:B,0),5)</f>
        <v>#N/A</v>
      </c>
    </row>
    <row r="1004" spans="1:12" ht="30">
      <c r="A1004" s="9" t="s">
        <v>1000</v>
      </c>
      <c r="B1004" s="8" t="s">
        <v>999</v>
      </c>
      <c r="C1004" t="s">
        <v>998</v>
      </c>
      <c r="D1004" t="s">
        <v>1011</v>
      </c>
      <c r="E1004">
        <v>5</v>
      </c>
      <c r="F1004">
        <v>5</v>
      </c>
      <c r="G1004" t="s">
        <v>1010</v>
      </c>
      <c r="J1004" t="s">
        <v>860</v>
      </c>
      <c r="K1004" t="e">
        <f>INDEX('[1]CAS-SMILES'!A:E,MATCH('constituents-presence-cleaned'!G1004,'[1]CAS-SMILES'!B:B,0),4)</f>
        <v>#N/A</v>
      </c>
      <c r="L1004" t="e">
        <f>INDEX('[1]CAS-SMILES'!A:E,MATCH('constituents-presence-cleaned'!G1004,'[1]CAS-SMILES'!B:B,0),5)</f>
        <v>#N/A</v>
      </c>
    </row>
    <row r="1005" spans="1:12" ht="30">
      <c r="A1005" s="9" t="s">
        <v>1000</v>
      </c>
      <c r="B1005" s="8" t="s">
        <v>999</v>
      </c>
      <c r="C1005" t="s">
        <v>998</v>
      </c>
      <c r="D1005" t="s">
        <v>1009</v>
      </c>
      <c r="E1005">
        <v>25</v>
      </c>
      <c r="F1005">
        <v>25</v>
      </c>
      <c r="G1005" t="s">
        <v>940</v>
      </c>
      <c r="J1005" t="s">
        <v>860</v>
      </c>
      <c r="K1005" t="e">
        <f>INDEX('[1]CAS-SMILES'!A:E,MATCH('constituents-presence-cleaned'!G1005,'[1]CAS-SMILES'!B:B,0),4)</f>
        <v>#N/A</v>
      </c>
      <c r="L1005" t="e">
        <f>INDEX('[1]CAS-SMILES'!A:E,MATCH('constituents-presence-cleaned'!G1005,'[1]CAS-SMILES'!B:B,0),5)</f>
        <v>#N/A</v>
      </c>
    </row>
    <row r="1006" spans="1:12" ht="30">
      <c r="A1006" s="9" t="s">
        <v>1000</v>
      </c>
      <c r="B1006" s="8" t="s">
        <v>999</v>
      </c>
      <c r="C1006" t="s">
        <v>998</v>
      </c>
      <c r="D1006" t="s">
        <v>1008</v>
      </c>
      <c r="E1006">
        <v>15</v>
      </c>
      <c r="F1006">
        <v>15</v>
      </c>
      <c r="G1006" t="s">
        <v>894</v>
      </c>
      <c r="J1006" t="s">
        <v>860</v>
      </c>
      <c r="K1006" t="e">
        <f>INDEX('[1]CAS-SMILES'!A:E,MATCH('constituents-presence-cleaned'!G1006,'[1]CAS-SMILES'!B:B,0),4)</f>
        <v>#N/A</v>
      </c>
      <c r="L1006" t="e">
        <f>INDEX('[1]CAS-SMILES'!A:E,MATCH('constituents-presence-cleaned'!G1006,'[1]CAS-SMILES'!B:B,0),5)</f>
        <v>#N/A</v>
      </c>
    </row>
    <row r="1007" spans="1:12" ht="30">
      <c r="A1007" s="9" t="s">
        <v>1000</v>
      </c>
      <c r="B1007" s="8" t="s">
        <v>999</v>
      </c>
      <c r="C1007" t="s">
        <v>998</v>
      </c>
      <c r="D1007" t="s">
        <v>1007</v>
      </c>
      <c r="E1007">
        <v>15</v>
      </c>
      <c r="F1007">
        <v>15</v>
      </c>
      <c r="G1007" t="s">
        <v>898</v>
      </c>
      <c r="J1007" t="s">
        <v>860</v>
      </c>
      <c r="K1007" t="e">
        <f>INDEX('[1]CAS-SMILES'!A:E,MATCH('constituents-presence-cleaned'!G1007,'[1]CAS-SMILES'!B:B,0),4)</f>
        <v>#N/A</v>
      </c>
      <c r="L1007" t="e">
        <f>INDEX('[1]CAS-SMILES'!A:E,MATCH('constituents-presence-cleaned'!G1007,'[1]CAS-SMILES'!B:B,0),5)</f>
        <v>#N/A</v>
      </c>
    </row>
    <row r="1008" spans="1:12" ht="30">
      <c r="A1008" s="9" t="s">
        <v>1000</v>
      </c>
      <c r="B1008" s="8" t="s">
        <v>999</v>
      </c>
      <c r="C1008" t="s">
        <v>998</v>
      </c>
      <c r="D1008" t="s">
        <v>1006</v>
      </c>
      <c r="E1008">
        <v>5</v>
      </c>
      <c r="F1008">
        <v>5</v>
      </c>
      <c r="G1008" t="s">
        <v>1005</v>
      </c>
      <c r="J1008" t="s">
        <v>860</v>
      </c>
      <c r="K1008" t="e">
        <f>INDEX('[1]CAS-SMILES'!A:E,MATCH('constituents-presence-cleaned'!G1008,'[1]CAS-SMILES'!B:B,0),4)</f>
        <v>#N/A</v>
      </c>
      <c r="L1008" t="e">
        <f>INDEX('[1]CAS-SMILES'!A:E,MATCH('constituents-presence-cleaned'!G1008,'[1]CAS-SMILES'!B:B,0),5)</f>
        <v>#N/A</v>
      </c>
    </row>
    <row r="1009" spans="1:12" ht="30">
      <c r="A1009" s="9" t="s">
        <v>1000</v>
      </c>
      <c r="B1009" s="8" t="s">
        <v>999</v>
      </c>
      <c r="C1009" t="s">
        <v>998</v>
      </c>
      <c r="D1009" t="s">
        <v>1004</v>
      </c>
      <c r="E1009">
        <v>10</v>
      </c>
      <c r="F1009">
        <v>10</v>
      </c>
      <c r="G1009" t="s">
        <v>1003</v>
      </c>
      <c r="J1009" t="s">
        <v>860</v>
      </c>
      <c r="K1009" t="e">
        <f>INDEX('[1]CAS-SMILES'!A:E,MATCH('constituents-presence-cleaned'!G1009,'[1]CAS-SMILES'!B:B,0),4)</f>
        <v>#N/A</v>
      </c>
      <c r="L1009" t="e">
        <f>INDEX('[1]CAS-SMILES'!A:E,MATCH('constituents-presence-cleaned'!G1009,'[1]CAS-SMILES'!B:B,0),5)</f>
        <v>#N/A</v>
      </c>
    </row>
    <row r="1010" spans="1:12" ht="30">
      <c r="A1010" s="9" t="s">
        <v>1000</v>
      </c>
      <c r="B1010" s="8" t="s">
        <v>999</v>
      </c>
      <c r="C1010" t="s">
        <v>998</v>
      </c>
      <c r="D1010" t="s">
        <v>1002</v>
      </c>
      <c r="E1010">
        <v>5</v>
      </c>
      <c r="F1010">
        <v>5</v>
      </c>
      <c r="G1010" t="s">
        <v>1001</v>
      </c>
      <c r="J1010" t="s">
        <v>860</v>
      </c>
      <c r="K1010" t="e">
        <f>INDEX('[1]CAS-SMILES'!A:E,MATCH('constituents-presence-cleaned'!G1010,'[1]CAS-SMILES'!B:B,0),4)</f>
        <v>#N/A</v>
      </c>
      <c r="L1010" t="e">
        <f>INDEX('[1]CAS-SMILES'!A:E,MATCH('constituents-presence-cleaned'!G1010,'[1]CAS-SMILES'!B:B,0),5)</f>
        <v>#N/A</v>
      </c>
    </row>
    <row r="1011" spans="1:12" ht="30">
      <c r="A1011" s="9" t="s">
        <v>1000</v>
      </c>
      <c r="B1011" s="8" t="s">
        <v>999</v>
      </c>
      <c r="C1011" t="s">
        <v>998</v>
      </c>
      <c r="D1011" t="s">
        <v>997</v>
      </c>
      <c r="E1011">
        <v>10</v>
      </c>
      <c r="F1011">
        <v>10</v>
      </c>
      <c r="G1011" t="s">
        <v>996</v>
      </c>
      <c r="J1011" t="s">
        <v>860</v>
      </c>
      <c r="K1011" t="e">
        <f>INDEX('[1]CAS-SMILES'!A:E,MATCH('constituents-presence-cleaned'!G1011,'[1]CAS-SMILES'!B:B,0),4)</f>
        <v>#N/A</v>
      </c>
      <c r="L1011" t="e">
        <f>INDEX('[1]CAS-SMILES'!A:E,MATCH('constituents-presence-cleaned'!G1011,'[1]CAS-SMILES'!B:B,0),5)</f>
        <v>#N/A</v>
      </c>
    </row>
    <row r="1012" spans="1:12">
      <c r="A1012" s="9" t="s">
        <v>993</v>
      </c>
      <c r="B1012" s="8" t="s">
        <v>992</v>
      </c>
      <c r="C1012" t="s">
        <v>964</v>
      </c>
      <c r="D1012" t="s">
        <v>952</v>
      </c>
      <c r="E1012" s="7">
        <v>20</v>
      </c>
      <c r="F1012" s="7">
        <v>20</v>
      </c>
      <c r="G1012" s="7" t="s">
        <v>951</v>
      </c>
      <c r="J1012" t="s">
        <v>860</v>
      </c>
      <c r="K1012" t="e">
        <f>INDEX('[1]CAS-SMILES'!A:E,MATCH('constituents-presence-cleaned'!G1012,'[1]CAS-SMILES'!B:B,0),4)</f>
        <v>#N/A</v>
      </c>
      <c r="L1012" t="e">
        <f>INDEX('[1]CAS-SMILES'!A:E,MATCH('constituents-presence-cleaned'!G1012,'[1]CAS-SMILES'!B:B,0),5)</f>
        <v>#N/A</v>
      </c>
    </row>
    <row r="1013" spans="1:12">
      <c r="A1013" s="9" t="s">
        <v>993</v>
      </c>
      <c r="B1013" s="8" t="s">
        <v>992</v>
      </c>
      <c r="C1013" t="s">
        <v>964</v>
      </c>
      <c r="D1013" t="s">
        <v>950</v>
      </c>
      <c r="E1013" s="7">
        <v>0</v>
      </c>
      <c r="F1013" s="7">
        <v>0</v>
      </c>
      <c r="G1013" s="7" t="s">
        <v>949</v>
      </c>
      <c r="J1013" t="s">
        <v>860</v>
      </c>
      <c r="K1013" t="e">
        <f>INDEX('[1]CAS-SMILES'!A:E,MATCH('constituents-presence-cleaned'!G1013,'[1]CAS-SMILES'!B:B,0),4)</f>
        <v>#N/A</v>
      </c>
      <c r="L1013" t="e">
        <f>INDEX('[1]CAS-SMILES'!A:E,MATCH('constituents-presence-cleaned'!G1013,'[1]CAS-SMILES'!B:B,0),5)</f>
        <v>#N/A</v>
      </c>
    </row>
    <row r="1014" spans="1:12">
      <c r="A1014" s="9" t="s">
        <v>993</v>
      </c>
      <c r="B1014" s="8" t="s">
        <v>992</v>
      </c>
      <c r="C1014" t="s">
        <v>964</v>
      </c>
      <c r="D1014" s="7" t="s">
        <v>948</v>
      </c>
      <c r="E1014" s="7">
        <v>0</v>
      </c>
      <c r="F1014" s="7">
        <v>0</v>
      </c>
      <c r="G1014" s="7" t="s">
        <v>947</v>
      </c>
      <c r="J1014" t="s">
        <v>860</v>
      </c>
      <c r="K1014" t="e">
        <f>INDEX('[1]CAS-SMILES'!A:E,MATCH('constituents-presence-cleaned'!G1014,'[1]CAS-SMILES'!B:B,0),4)</f>
        <v>#N/A</v>
      </c>
      <c r="L1014" t="e">
        <f>INDEX('[1]CAS-SMILES'!A:E,MATCH('constituents-presence-cleaned'!G1014,'[1]CAS-SMILES'!B:B,0),5)</f>
        <v>#N/A</v>
      </c>
    </row>
    <row r="1015" spans="1:12">
      <c r="A1015" s="9" t="s">
        <v>993</v>
      </c>
      <c r="B1015" s="8" t="s">
        <v>992</v>
      </c>
      <c r="C1015" t="s">
        <v>964</v>
      </c>
      <c r="D1015" t="s">
        <v>946</v>
      </c>
      <c r="E1015" s="7">
        <v>5</v>
      </c>
      <c r="F1015" s="7">
        <v>5</v>
      </c>
      <c r="G1015" s="7" t="s">
        <v>908</v>
      </c>
      <c r="J1015" t="s">
        <v>860</v>
      </c>
      <c r="K1015" t="e">
        <f>INDEX('[1]CAS-SMILES'!A:E,MATCH('constituents-presence-cleaned'!G1015,'[1]CAS-SMILES'!B:B,0),4)</f>
        <v>#N/A</v>
      </c>
      <c r="L1015" t="e">
        <f>INDEX('[1]CAS-SMILES'!A:E,MATCH('constituents-presence-cleaned'!G1015,'[1]CAS-SMILES'!B:B,0),5)</f>
        <v>#N/A</v>
      </c>
    </row>
    <row r="1016" spans="1:12">
      <c r="A1016" s="9" t="s">
        <v>993</v>
      </c>
      <c r="B1016" s="8" t="s">
        <v>992</v>
      </c>
      <c r="C1016" t="s">
        <v>964</v>
      </c>
      <c r="D1016" s="7" t="s">
        <v>945</v>
      </c>
      <c r="E1016" s="7">
        <v>5</v>
      </c>
      <c r="F1016" s="7">
        <v>5</v>
      </c>
      <c r="G1016" s="7" t="s">
        <v>944</v>
      </c>
      <c r="J1016" t="s">
        <v>860</v>
      </c>
      <c r="K1016" t="e">
        <f>INDEX('[1]CAS-SMILES'!A:E,MATCH('constituents-presence-cleaned'!G1016,'[1]CAS-SMILES'!B:B,0),4)</f>
        <v>#N/A</v>
      </c>
      <c r="L1016" t="e">
        <f>INDEX('[1]CAS-SMILES'!A:E,MATCH('constituents-presence-cleaned'!G1016,'[1]CAS-SMILES'!B:B,0),5)</f>
        <v>#N/A</v>
      </c>
    </row>
    <row r="1017" spans="1:12">
      <c r="A1017" s="9" t="s">
        <v>993</v>
      </c>
      <c r="B1017" s="8" t="s">
        <v>992</v>
      </c>
      <c r="C1017" t="s">
        <v>964</v>
      </c>
      <c r="D1017" s="7" t="s">
        <v>943</v>
      </c>
      <c r="E1017" s="7">
        <v>10</v>
      </c>
      <c r="F1017" s="7">
        <v>10</v>
      </c>
      <c r="G1017" s="7" t="s">
        <v>942</v>
      </c>
      <c r="J1017" t="s">
        <v>860</v>
      </c>
      <c r="K1017" t="e">
        <f>INDEX('[1]CAS-SMILES'!A:E,MATCH('constituents-presence-cleaned'!G1017,'[1]CAS-SMILES'!B:B,0),4)</f>
        <v>#N/A</v>
      </c>
      <c r="L1017" t="e">
        <f>INDEX('[1]CAS-SMILES'!A:E,MATCH('constituents-presence-cleaned'!G1017,'[1]CAS-SMILES'!B:B,0),5)</f>
        <v>#N/A</v>
      </c>
    </row>
    <row r="1018" spans="1:12">
      <c r="A1018" s="9" t="s">
        <v>993</v>
      </c>
      <c r="B1018" s="8" t="s">
        <v>992</v>
      </c>
      <c r="C1018" t="s">
        <v>964</v>
      </c>
      <c r="D1018" s="7" t="s">
        <v>941</v>
      </c>
      <c r="E1018" s="7">
        <v>5</v>
      </c>
      <c r="F1018" s="7">
        <v>5</v>
      </c>
      <c r="G1018" s="7" t="s">
        <v>940</v>
      </c>
      <c r="J1018" t="s">
        <v>860</v>
      </c>
      <c r="K1018" t="e">
        <f>INDEX('[1]CAS-SMILES'!A:E,MATCH('constituents-presence-cleaned'!G1018,'[1]CAS-SMILES'!B:B,0),4)</f>
        <v>#N/A</v>
      </c>
      <c r="L1018" t="e">
        <f>INDEX('[1]CAS-SMILES'!A:E,MATCH('constituents-presence-cleaned'!G1018,'[1]CAS-SMILES'!B:B,0),5)</f>
        <v>#N/A</v>
      </c>
    </row>
    <row r="1019" spans="1:12">
      <c r="A1019" s="9" t="s">
        <v>993</v>
      </c>
      <c r="B1019" s="8" t="s">
        <v>992</v>
      </c>
      <c r="C1019" t="s">
        <v>964</v>
      </c>
      <c r="D1019" s="7" t="s">
        <v>939</v>
      </c>
      <c r="E1019" s="7">
        <v>10</v>
      </c>
      <c r="F1019" s="7">
        <v>10</v>
      </c>
      <c r="G1019" s="7" t="s">
        <v>938</v>
      </c>
      <c r="J1019" t="s">
        <v>860</v>
      </c>
      <c r="K1019" t="e">
        <f>INDEX('[1]CAS-SMILES'!A:E,MATCH('constituents-presence-cleaned'!G1019,'[1]CAS-SMILES'!B:B,0),4)</f>
        <v>#N/A</v>
      </c>
      <c r="L1019" t="e">
        <f>INDEX('[1]CAS-SMILES'!A:E,MATCH('constituents-presence-cleaned'!G1019,'[1]CAS-SMILES'!B:B,0),5)</f>
        <v>#N/A</v>
      </c>
    </row>
    <row r="1020" spans="1:12">
      <c r="A1020" s="9" t="s">
        <v>993</v>
      </c>
      <c r="B1020" s="8" t="s">
        <v>992</v>
      </c>
      <c r="C1020" t="s">
        <v>964</v>
      </c>
      <c r="D1020" s="7" t="s">
        <v>937</v>
      </c>
      <c r="E1020" s="7">
        <v>12.5</v>
      </c>
      <c r="F1020" s="7">
        <v>12.5</v>
      </c>
      <c r="G1020" s="7" t="s">
        <v>936</v>
      </c>
      <c r="J1020" t="s">
        <v>860</v>
      </c>
      <c r="K1020" t="e">
        <f>INDEX('[1]CAS-SMILES'!A:E,MATCH('constituents-presence-cleaned'!G1020,'[1]CAS-SMILES'!B:B,0),4)</f>
        <v>#N/A</v>
      </c>
      <c r="L1020" t="e">
        <f>INDEX('[1]CAS-SMILES'!A:E,MATCH('constituents-presence-cleaned'!G1020,'[1]CAS-SMILES'!B:B,0),5)</f>
        <v>#N/A</v>
      </c>
    </row>
    <row r="1021" spans="1:12">
      <c r="A1021" s="9" t="s">
        <v>993</v>
      </c>
      <c r="B1021" s="8" t="s">
        <v>992</v>
      </c>
      <c r="C1021" t="s">
        <v>964</v>
      </c>
      <c r="D1021" s="7" t="s">
        <v>995</v>
      </c>
      <c r="E1021" s="7">
        <v>10</v>
      </c>
      <c r="F1021" s="7">
        <v>10</v>
      </c>
      <c r="G1021" s="7" t="s">
        <v>934</v>
      </c>
      <c r="J1021" t="s">
        <v>860</v>
      </c>
      <c r="K1021" t="e">
        <f>INDEX('[1]CAS-SMILES'!A:E,MATCH('constituents-presence-cleaned'!G1021,'[1]CAS-SMILES'!B:B,0),4)</f>
        <v>#N/A</v>
      </c>
      <c r="L1021" t="e">
        <f>INDEX('[1]CAS-SMILES'!A:E,MATCH('constituents-presence-cleaned'!G1021,'[1]CAS-SMILES'!B:B,0),5)</f>
        <v>#N/A</v>
      </c>
    </row>
    <row r="1022" spans="1:12">
      <c r="A1022" s="9" t="s">
        <v>993</v>
      </c>
      <c r="B1022" s="8" t="s">
        <v>992</v>
      </c>
      <c r="C1022" t="s">
        <v>964</v>
      </c>
      <c r="D1022" s="7" t="s">
        <v>933</v>
      </c>
      <c r="E1022" s="7">
        <v>5</v>
      </c>
      <c r="F1022" s="7">
        <v>5</v>
      </c>
      <c r="G1022" s="7" t="s">
        <v>932</v>
      </c>
      <c r="J1022" t="s">
        <v>860</v>
      </c>
      <c r="K1022" t="e">
        <f>INDEX('[1]CAS-SMILES'!A:E,MATCH('constituents-presence-cleaned'!G1022,'[1]CAS-SMILES'!B:B,0),4)</f>
        <v>#N/A</v>
      </c>
      <c r="L1022" t="e">
        <f>INDEX('[1]CAS-SMILES'!A:E,MATCH('constituents-presence-cleaned'!G1022,'[1]CAS-SMILES'!B:B,0),5)</f>
        <v>#N/A</v>
      </c>
    </row>
    <row r="1023" spans="1:12">
      <c r="A1023" s="9" t="s">
        <v>993</v>
      </c>
      <c r="B1023" s="8" t="s">
        <v>992</v>
      </c>
      <c r="C1023" t="s">
        <v>964</v>
      </c>
      <c r="D1023" s="7" t="s">
        <v>931</v>
      </c>
      <c r="E1023" s="7">
        <v>5</v>
      </c>
      <c r="F1023" s="7">
        <v>5</v>
      </c>
      <c r="G1023" s="7" t="s">
        <v>930</v>
      </c>
      <c r="J1023" t="s">
        <v>860</v>
      </c>
      <c r="K1023" t="e">
        <f>INDEX('[1]CAS-SMILES'!A:E,MATCH('constituents-presence-cleaned'!G1023,'[1]CAS-SMILES'!B:B,0),4)</f>
        <v>#N/A</v>
      </c>
      <c r="L1023" t="e">
        <f>INDEX('[1]CAS-SMILES'!A:E,MATCH('constituents-presence-cleaned'!G1023,'[1]CAS-SMILES'!B:B,0),5)</f>
        <v>#N/A</v>
      </c>
    </row>
    <row r="1024" spans="1:12">
      <c r="A1024" s="9" t="s">
        <v>993</v>
      </c>
      <c r="B1024" s="8" t="s">
        <v>992</v>
      </c>
      <c r="C1024" t="s">
        <v>964</v>
      </c>
      <c r="D1024" s="7" t="s">
        <v>929</v>
      </c>
      <c r="E1024" s="7">
        <v>5</v>
      </c>
      <c r="F1024" s="7">
        <v>5</v>
      </c>
      <c r="G1024" s="7" t="s">
        <v>928</v>
      </c>
      <c r="J1024" t="s">
        <v>860</v>
      </c>
      <c r="K1024" t="e">
        <f>INDEX('[1]CAS-SMILES'!A:E,MATCH('constituents-presence-cleaned'!G1024,'[1]CAS-SMILES'!B:B,0),4)</f>
        <v>#N/A</v>
      </c>
      <c r="L1024" t="e">
        <f>INDEX('[1]CAS-SMILES'!A:E,MATCH('constituents-presence-cleaned'!G1024,'[1]CAS-SMILES'!B:B,0),5)</f>
        <v>#N/A</v>
      </c>
    </row>
    <row r="1025" spans="1:12">
      <c r="A1025" s="9" t="s">
        <v>993</v>
      </c>
      <c r="B1025" s="8" t="s">
        <v>992</v>
      </c>
      <c r="C1025" t="s">
        <v>964</v>
      </c>
      <c r="D1025" s="7" t="s">
        <v>927</v>
      </c>
      <c r="E1025" s="7">
        <v>40</v>
      </c>
      <c r="F1025" s="7">
        <v>40</v>
      </c>
      <c r="G1025" s="7" t="s">
        <v>926</v>
      </c>
      <c r="J1025" t="s">
        <v>860</v>
      </c>
      <c r="K1025" t="e">
        <f>INDEX('[1]CAS-SMILES'!A:E,MATCH('constituents-presence-cleaned'!G1025,'[1]CAS-SMILES'!B:B,0),4)</f>
        <v>#N/A</v>
      </c>
      <c r="L1025" t="e">
        <f>INDEX('[1]CAS-SMILES'!A:E,MATCH('constituents-presence-cleaned'!G1025,'[1]CAS-SMILES'!B:B,0),5)</f>
        <v>#N/A</v>
      </c>
    </row>
    <row r="1026" spans="1:12">
      <c r="A1026" s="9" t="s">
        <v>993</v>
      </c>
      <c r="B1026" s="8" t="s">
        <v>992</v>
      </c>
      <c r="C1026" t="s">
        <v>964</v>
      </c>
      <c r="D1026" s="7" t="s">
        <v>994</v>
      </c>
      <c r="E1026" s="7">
        <v>7.5</v>
      </c>
      <c r="F1026" s="7">
        <v>7.5</v>
      </c>
      <c r="G1026" s="7" t="s">
        <v>924</v>
      </c>
      <c r="J1026" t="s">
        <v>860</v>
      </c>
      <c r="K1026" t="e">
        <f>INDEX('[1]CAS-SMILES'!A:E,MATCH('constituents-presence-cleaned'!G1026,'[1]CAS-SMILES'!B:B,0),4)</f>
        <v>#N/A</v>
      </c>
      <c r="L1026" t="e">
        <f>INDEX('[1]CAS-SMILES'!A:E,MATCH('constituents-presence-cleaned'!G1026,'[1]CAS-SMILES'!B:B,0),5)</f>
        <v>#N/A</v>
      </c>
    </row>
    <row r="1027" spans="1:12">
      <c r="A1027" s="9" t="s">
        <v>993</v>
      </c>
      <c r="B1027" s="8" t="s">
        <v>992</v>
      </c>
      <c r="C1027" t="s">
        <v>964</v>
      </c>
      <c r="D1027" s="7" t="s">
        <v>923</v>
      </c>
      <c r="E1027" s="7">
        <v>7.5</v>
      </c>
      <c r="F1027" s="7">
        <v>7.5</v>
      </c>
      <c r="G1027" s="7" t="s">
        <v>922</v>
      </c>
      <c r="J1027" t="s">
        <v>860</v>
      </c>
      <c r="K1027" t="e">
        <f>INDEX('[1]CAS-SMILES'!A:E,MATCH('constituents-presence-cleaned'!G1027,'[1]CAS-SMILES'!B:B,0),4)</f>
        <v>#N/A</v>
      </c>
      <c r="L1027" t="e">
        <f>INDEX('[1]CAS-SMILES'!A:E,MATCH('constituents-presence-cleaned'!G1027,'[1]CAS-SMILES'!B:B,0),5)</f>
        <v>#N/A</v>
      </c>
    </row>
    <row r="1028" spans="1:12">
      <c r="A1028" s="9" t="s">
        <v>993</v>
      </c>
      <c r="B1028" s="8" t="s">
        <v>992</v>
      </c>
      <c r="C1028" t="s">
        <v>964</v>
      </c>
      <c r="D1028" s="7" t="s">
        <v>921</v>
      </c>
      <c r="E1028" s="7">
        <v>5</v>
      </c>
      <c r="F1028" s="7">
        <v>5</v>
      </c>
      <c r="G1028" s="7" t="s">
        <v>920</v>
      </c>
      <c r="J1028" t="s">
        <v>860</v>
      </c>
      <c r="K1028" t="e">
        <f>INDEX('[1]CAS-SMILES'!A:E,MATCH('constituents-presence-cleaned'!G1028,'[1]CAS-SMILES'!B:B,0),4)</f>
        <v>#N/A</v>
      </c>
      <c r="L1028" t="e">
        <f>INDEX('[1]CAS-SMILES'!A:E,MATCH('constituents-presence-cleaned'!G1028,'[1]CAS-SMILES'!B:B,0),5)</f>
        <v>#N/A</v>
      </c>
    </row>
    <row r="1029" spans="1:12">
      <c r="A1029" s="9" t="s">
        <v>993</v>
      </c>
      <c r="B1029" s="8" t="s">
        <v>992</v>
      </c>
      <c r="C1029" t="s">
        <v>964</v>
      </c>
      <c r="D1029" s="7" t="s">
        <v>919</v>
      </c>
      <c r="E1029" s="7">
        <v>20</v>
      </c>
      <c r="F1029" s="7">
        <v>20</v>
      </c>
      <c r="G1029" s="7" t="s">
        <v>918</v>
      </c>
      <c r="J1029" t="s">
        <v>860</v>
      </c>
      <c r="K1029" t="e">
        <f>INDEX('[1]CAS-SMILES'!A:E,MATCH('constituents-presence-cleaned'!G1029,'[1]CAS-SMILES'!B:B,0),4)</f>
        <v>#N/A</v>
      </c>
      <c r="L1029" t="e">
        <f>INDEX('[1]CAS-SMILES'!A:E,MATCH('constituents-presence-cleaned'!G1029,'[1]CAS-SMILES'!B:B,0),5)</f>
        <v>#N/A</v>
      </c>
    </row>
    <row r="1030" spans="1:12">
      <c r="A1030" s="9" t="s">
        <v>993</v>
      </c>
      <c r="B1030" s="8" t="s">
        <v>992</v>
      </c>
      <c r="C1030" t="s">
        <v>964</v>
      </c>
      <c r="D1030" s="7" t="s">
        <v>917</v>
      </c>
      <c r="E1030" s="7">
        <v>7.5</v>
      </c>
      <c r="F1030" s="7">
        <v>7.5</v>
      </c>
      <c r="G1030" s="7" t="s">
        <v>916</v>
      </c>
      <c r="J1030" t="s">
        <v>860</v>
      </c>
      <c r="K1030" t="e">
        <f>INDEX('[1]CAS-SMILES'!A:E,MATCH('constituents-presence-cleaned'!G1030,'[1]CAS-SMILES'!B:B,0),4)</f>
        <v>#N/A</v>
      </c>
      <c r="L1030" t="e">
        <f>INDEX('[1]CAS-SMILES'!A:E,MATCH('constituents-presence-cleaned'!G1030,'[1]CAS-SMILES'!B:B,0),5)</f>
        <v>#N/A</v>
      </c>
    </row>
    <row r="1031" spans="1:12">
      <c r="A1031" s="9" t="s">
        <v>993</v>
      </c>
      <c r="B1031" s="8" t="s">
        <v>992</v>
      </c>
      <c r="C1031" t="s">
        <v>964</v>
      </c>
      <c r="D1031" s="7" t="s">
        <v>915</v>
      </c>
      <c r="E1031" s="7">
        <v>10</v>
      </c>
      <c r="F1031" s="7">
        <v>10</v>
      </c>
      <c r="G1031" s="7" t="s">
        <v>914</v>
      </c>
      <c r="J1031" t="s">
        <v>860</v>
      </c>
      <c r="K1031" t="e">
        <f>INDEX('[1]CAS-SMILES'!A:E,MATCH('constituents-presence-cleaned'!G1031,'[1]CAS-SMILES'!B:B,0),4)</f>
        <v>#N/A</v>
      </c>
      <c r="L1031" t="e">
        <f>INDEX('[1]CAS-SMILES'!A:E,MATCH('constituents-presence-cleaned'!G1031,'[1]CAS-SMILES'!B:B,0),5)</f>
        <v>#N/A</v>
      </c>
    </row>
    <row r="1032" spans="1:12">
      <c r="A1032" s="9" t="s">
        <v>993</v>
      </c>
      <c r="B1032" s="8" t="s">
        <v>992</v>
      </c>
      <c r="C1032" t="s">
        <v>964</v>
      </c>
      <c r="D1032" s="7" t="s">
        <v>913</v>
      </c>
      <c r="E1032" s="7">
        <v>25</v>
      </c>
      <c r="F1032" s="7">
        <v>25</v>
      </c>
      <c r="G1032" s="7" t="s">
        <v>912</v>
      </c>
      <c r="J1032" t="s">
        <v>860</v>
      </c>
      <c r="K1032" t="e">
        <f>INDEX('[1]CAS-SMILES'!A:E,MATCH('constituents-presence-cleaned'!G1032,'[1]CAS-SMILES'!B:B,0),4)</f>
        <v>#N/A</v>
      </c>
      <c r="L1032" t="e">
        <f>INDEX('[1]CAS-SMILES'!A:E,MATCH('constituents-presence-cleaned'!G1032,'[1]CAS-SMILES'!B:B,0),5)</f>
        <v>#N/A</v>
      </c>
    </row>
    <row r="1033" spans="1:12">
      <c r="A1033" s="9" t="s">
        <v>993</v>
      </c>
      <c r="B1033" s="8" t="s">
        <v>992</v>
      </c>
      <c r="C1033" t="s">
        <v>964</v>
      </c>
      <c r="D1033" s="7" t="s">
        <v>911</v>
      </c>
      <c r="E1033" s="7">
        <v>15</v>
      </c>
      <c r="F1033" s="7">
        <v>15</v>
      </c>
      <c r="G1033" s="7" t="s">
        <v>910</v>
      </c>
      <c r="J1033" t="s">
        <v>860</v>
      </c>
      <c r="K1033" t="e">
        <f>INDEX('[1]CAS-SMILES'!A:E,MATCH('constituents-presence-cleaned'!G1033,'[1]CAS-SMILES'!B:B,0),4)</f>
        <v>#N/A</v>
      </c>
      <c r="L1033" t="e">
        <f>INDEX('[1]CAS-SMILES'!A:E,MATCH('constituents-presence-cleaned'!G1033,'[1]CAS-SMILES'!B:B,0),5)</f>
        <v>#N/A</v>
      </c>
    </row>
    <row r="1034" spans="1:12">
      <c r="A1034" s="9" t="s">
        <v>993</v>
      </c>
      <c r="B1034" s="8" t="s">
        <v>992</v>
      </c>
      <c r="C1034" t="s">
        <v>964</v>
      </c>
      <c r="D1034" t="s">
        <v>909</v>
      </c>
      <c r="E1034" s="7">
        <v>20</v>
      </c>
      <c r="F1034" s="7">
        <v>20</v>
      </c>
      <c r="G1034" s="7" t="s">
        <v>908</v>
      </c>
      <c r="J1034" t="s">
        <v>860</v>
      </c>
      <c r="K1034" t="e">
        <f>INDEX('[1]CAS-SMILES'!A:E,MATCH('constituents-presence-cleaned'!G1034,'[1]CAS-SMILES'!B:B,0),4)</f>
        <v>#N/A</v>
      </c>
      <c r="L1034" t="e">
        <f>INDEX('[1]CAS-SMILES'!A:E,MATCH('constituents-presence-cleaned'!G1034,'[1]CAS-SMILES'!B:B,0),5)</f>
        <v>#N/A</v>
      </c>
    </row>
    <row r="1035" spans="1:12">
      <c r="A1035" s="9" t="s">
        <v>993</v>
      </c>
      <c r="B1035" s="8" t="s">
        <v>992</v>
      </c>
      <c r="C1035" t="s">
        <v>964</v>
      </c>
      <c r="D1035" s="7" t="s">
        <v>907</v>
      </c>
      <c r="E1035" s="7">
        <v>5</v>
      </c>
      <c r="F1035" s="7">
        <v>5</v>
      </c>
      <c r="G1035" s="7" t="s">
        <v>906</v>
      </c>
      <c r="J1035" t="s">
        <v>860</v>
      </c>
      <c r="K1035" t="e">
        <f>INDEX('[1]CAS-SMILES'!A:E,MATCH('constituents-presence-cleaned'!G1035,'[1]CAS-SMILES'!B:B,0),4)</f>
        <v>#N/A</v>
      </c>
      <c r="L1035" t="e">
        <f>INDEX('[1]CAS-SMILES'!A:E,MATCH('constituents-presence-cleaned'!G1035,'[1]CAS-SMILES'!B:B,0),5)</f>
        <v>#N/A</v>
      </c>
    </row>
    <row r="1036" spans="1:12">
      <c r="A1036" s="9" t="s">
        <v>993</v>
      </c>
      <c r="B1036" s="8" t="s">
        <v>992</v>
      </c>
      <c r="C1036" t="s">
        <v>964</v>
      </c>
      <c r="D1036" s="7" t="s">
        <v>905</v>
      </c>
      <c r="E1036" s="7">
        <v>16</v>
      </c>
      <c r="F1036" s="7">
        <v>16</v>
      </c>
      <c r="G1036" s="7" t="s">
        <v>904</v>
      </c>
      <c r="J1036" t="s">
        <v>860</v>
      </c>
      <c r="K1036" t="e">
        <f>INDEX('[1]CAS-SMILES'!A:E,MATCH('constituents-presence-cleaned'!G1036,'[1]CAS-SMILES'!B:B,0),4)</f>
        <v>#N/A</v>
      </c>
      <c r="L1036" t="e">
        <f>INDEX('[1]CAS-SMILES'!A:E,MATCH('constituents-presence-cleaned'!G1036,'[1]CAS-SMILES'!B:B,0),5)</f>
        <v>#N/A</v>
      </c>
    </row>
    <row r="1037" spans="1:12">
      <c r="A1037" s="9" t="s">
        <v>993</v>
      </c>
      <c r="B1037" s="8" t="s">
        <v>992</v>
      </c>
      <c r="C1037" t="s">
        <v>964</v>
      </c>
      <c r="D1037" s="7" t="s">
        <v>903</v>
      </c>
      <c r="E1037" s="7">
        <v>20</v>
      </c>
      <c r="F1037" s="7">
        <v>20</v>
      </c>
      <c r="G1037" s="7" t="s">
        <v>902</v>
      </c>
      <c r="J1037" t="s">
        <v>860</v>
      </c>
      <c r="K1037" t="e">
        <f>INDEX('[1]CAS-SMILES'!A:E,MATCH('constituents-presence-cleaned'!G1037,'[1]CAS-SMILES'!B:B,0),4)</f>
        <v>#N/A</v>
      </c>
      <c r="L1037" t="e">
        <f>INDEX('[1]CAS-SMILES'!A:E,MATCH('constituents-presence-cleaned'!G1037,'[1]CAS-SMILES'!B:B,0),5)</f>
        <v>#N/A</v>
      </c>
    </row>
    <row r="1038" spans="1:12">
      <c r="A1038" s="9" t="s">
        <v>993</v>
      </c>
      <c r="B1038" s="8" t="s">
        <v>992</v>
      </c>
      <c r="C1038" t="s">
        <v>964</v>
      </c>
      <c r="D1038" s="7" t="s">
        <v>901</v>
      </c>
      <c r="E1038" s="7">
        <v>20</v>
      </c>
      <c r="F1038" s="7">
        <v>20</v>
      </c>
      <c r="G1038" s="7" t="s">
        <v>900</v>
      </c>
      <c r="J1038" t="s">
        <v>860</v>
      </c>
      <c r="K1038" t="e">
        <f>INDEX('[1]CAS-SMILES'!A:E,MATCH('constituents-presence-cleaned'!G1038,'[1]CAS-SMILES'!B:B,0),4)</f>
        <v>#N/A</v>
      </c>
      <c r="L1038" t="e">
        <f>INDEX('[1]CAS-SMILES'!A:E,MATCH('constituents-presence-cleaned'!G1038,'[1]CAS-SMILES'!B:B,0),5)</f>
        <v>#N/A</v>
      </c>
    </row>
    <row r="1039" spans="1:12">
      <c r="A1039" s="9" t="s">
        <v>993</v>
      </c>
      <c r="B1039" s="8" t="s">
        <v>992</v>
      </c>
      <c r="C1039" t="s">
        <v>964</v>
      </c>
      <c r="D1039" s="7" t="s">
        <v>899</v>
      </c>
      <c r="E1039" s="7">
        <v>30</v>
      </c>
      <c r="F1039" s="7">
        <v>30</v>
      </c>
      <c r="G1039" s="7" t="s">
        <v>898</v>
      </c>
      <c r="J1039" t="s">
        <v>860</v>
      </c>
      <c r="K1039" t="e">
        <f>INDEX('[1]CAS-SMILES'!A:E,MATCH('constituents-presence-cleaned'!G1039,'[1]CAS-SMILES'!B:B,0),4)</f>
        <v>#N/A</v>
      </c>
      <c r="L1039" t="e">
        <f>INDEX('[1]CAS-SMILES'!A:E,MATCH('constituents-presence-cleaned'!G1039,'[1]CAS-SMILES'!B:B,0),5)</f>
        <v>#N/A</v>
      </c>
    </row>
    <row r="1040" spans="1:12">
      <c r="A1040" s="9" t="s">
        <v>993</v>
      </c>
      <c r="B1040" s="8" t="s">
        <v>992</v>
      </c>
      <c r="C1040" t="s">
        <v>964</v>
      </c>
      <c r="D1040" s="7" t="s">
        <v>897</v>
      </c>
      <c r="E1040" s="7">
        <v>12.5</v>
      </c>
      <c r="F1040" s="7">
        <v>12.5</v>
      </c>
      <c r="G1040" t="s">
        <v>896</v>
      </c>
      <c r="J1040" t="s">
        <v>860</v>
      </c>
      <c r="K1040" t="e">
        <f>INDEX('[1]CAS-SMILES'!A:E,MATCH('constituents-presence-cleaned'!G1040,'[1]CAS-SMILES'!B:B,0),4)</f>
        <v>#N/A</v>
      </c>
      <c r="L1040" t="e">
        <f>INDEX('[1]CAS-SMILES'!A:E,MATCH('constituents-presence-cleaned'!G1040,'[1]CAS-SMILES'!B:B,0),5)</f>
        <v>#N/A</v>
      </c>
    </row>
    <row r="1041" spans="1:12">
      <c r="A1041" s="9" t="s">
        <v>993</v>
      </c>
      <c r="B1041" s="8" t="s">
        <v>992</v>
      </c>
      <c r="C1041" t="s">
        <v>964</v>
      </c>
      <c r="D1041" s="7" t="s">
        <v>895</v>
      </c>
      <c r="E1041" s="7"/>
      <c r="F1041" s="7"/>
      <c r="G1041" s="7" t="s">
        <v>894</v>
      </c>
      <c r="J1041" t="s">
        <v>860</v>
      </c>
      <c r="K1041" t="e">
        <f>INDEX('[1]CAS-SMILES'!A:E,MATCH('constituents-presence-cleaned'!G1041,'[1]CAS-SMILES'!B:B,0),4)</f>
        <v>#N/A</v>
      </c>
      <c r="L1041" t="e">
        <f>INDEX('[1]CAS-SMILES'!A:E,MATCH('constituents-presence-cleaned'!G1041,'[1]CAS-SMILES'!B:B,0),5)</f>
        <v>#N/A</v>
      </c>
    </row>
    <row r="1042" spans="1:12" ht="20.25">
      <c r="A1042" s="9" t="s">
        <v>993</v>
      </c>
      <c r="B1042" s="8" t="s">
        <v>992</v>
      </c>
      <c r="C1042" t="s">
        <v>964</v>
      </c>
      <c r="D1042" s="7" t="s">
        <v>893</v>
      </c>
      <c r="E1042" s="7"/>
      <c r="F1042" s="7"/>
      <c r="G1042" s="10" t="s">
        <v>892</v>
      </c>
      <c r="J1042" t="s">
        <v>860</v>
      </c>
      <c r="K1042" t="e">
        <f>INDEX('[1]CAS-SMILES'!A:E,MATCH('constituents-presence-cleaned'!G1042,'[1]CAS-SMILES'!B:B,0),4)</f>
        <v>#N/A</v>
      </c>
      <c r="L1042" t="e">
        <f>INDEX('[1]CAS-SMILES'!A:E,MATCH('constituents-presence-cleaned'!G1042,'[1]CAS-SMILES'!B:B,0),5)</f>
        <v>#N/A</v>
      </c>
    </row>
    <row r="1043" spans="1:12">
      <c r="A1043" s="9" t="s">
        <v>993</v>
      </c>
      <c r="B1043" s="8" t="s">
        <v>992</v>
      </c>
      <c r="C1043" t="s">
        <v>964</v>
      </c>
      <c r="D1043" s="7" t="s">
        <v>891</v>
      </c>
      <c r="E1043" s="7">
        <v>40</v>
      </c>
      <c r="F1043" s="7">
        <v>40</v>
      </c>
      <c r="G1043" s="7" t="s">
        <v>890</v>
      </c>
      <c r="J1043" t="s">
        <v>860</v>
      </c>
      <c r="K1043" t="e">
        <f>INDEX('[1]CAS-SMILES'!A:E,MATCH('constituents-presence-cleaned'!G1043,'[1]CAS-SMILES'!B:B,0),4)</f>
        <v>#N/A</v>
      </c>
      <c r="L1043" t="e">
        <f>INDEX('[1]CAS-SMILES'!A:E,MATCH('constituents-presence-cleaned'!G1043,'[1]CAS-SMILES'!B:B,0),5)</f>
        <v>#N/A</v>
      </c>
    </row>
    <row r="1044" spans="1:12">
      <c r="A1044" s="9" t="s">
        <v>993</v>
      </c>
      <c r="B1044" s="8" t="s">
        <v>992</v>
      </c>
      <c r="C1044" t="s">
        <v>964</v>
      </c>
      <c r="D1044" s="7" t="s">
        <v>889</v>
      </c>
      <c r="E1044" s="7">
        <v>5</v>
      </c>
      <c r="F1044" s="7">
        <v>5</v>
      </c>
      <c r="G1044" s="7" t="s">
        <v>888</v>
      </c>
      <c r="J1044" t="s">
        <v>860</v>
      </c>
      <c r="K1044" t="e">
        <f>INDEX('[1]CAS-SMILES'!A:E,MATCH('constituents-presence-cleaned'!G1044,'[1]CAS-SMILES'!B:B,0),4)</f>
        <v>#N/A</v>
      </c>
      <c r="L1044" t="e">
        <f>INDEX('[1]CAS-SMILES'!A:E,MATCH('constituents-presence-cleaned'!G1044,'[1]CAS-SMILES'!B:B,0),5)</f>
        <v>#N/A</v>
      </c>
    </row>
    <row r="1045" spans="1:12">
      <c r="A1045" s="9" t="s">
        <v>993</v>
      </c>
      <c r="B1045" s="8" t="s">
        <v>992</v>
      </c>
      <c r="C1045" t="s">
        <v>964</v>
      </c>
      <c r="D1045" s="7" t="s">
        <v>887</v>
      </c>
      <c r="E1045" s="7"/>
      <c r="F1045" s="7"/>
      <c r="G1045" s="7" t="s">
        <v>886</v>
      </c>
      <c r="J1045" t="s">
        <v>860</v>
      </c>
      <c r="K1045" t="e">
        <f>INDEX('[1]CAS-SMILES'!A:E,MATCH('constituents-presence-cleaned'!G1045,'[1]CAS-SMILES'!B:B,0),4)</f>
        <v>#N/A</v>
      </c>
      <c r="L1045" t="e">
        <f>INDEX('[1]CAS-SMILES'!A:E,MATCH('constituents-presence-cleaned'!G1045,'[1]CAS-SMILES'!B:B,0),5)</f>
        <v>#N/A</v>
      </c>
    </row>
    <row r="1046" spans="1:12">
      <c r="A1046" s="9" t="s">
        <v>993</v>
      </c>
      <c r="B1046" s="8" t="s">
        <v>992</v>
      </c>
      <c r="C1046" t="s">
        <v>964</v>
      </c>
      <c r="D1046" s="7" t="s">
        <v>885</v>
      </c>
      <c r="E1046" s="7">
        <v>10</v>
      </c>
      <c r="F1046" s="7">
        <v>10</v>
      </c>
      <c r="G1046" s="7" t="s">
        <v>884</v>
      </c>
      <c r="J1046" t="s">
        <v>860</v>
      </c>
      <c r="K1046" t="e">
        <f>INDEX('[1]CAS-SMILES'!A:E,MATCH('constituents-presence-cleaned'!G1046,'[1]CAS-SMILES'!B:B,0),4)</f>
        <v>#N/A</v>
      </c>
      <c r="L1046" t="e">
        <f>INDEX('[1]CAS-SMILES'!A:E,MATCH('constituents-presence-cleaned'!G1046,'[1]CAS-SMILES'!B:B,0),5)</f>
        <v>#N/A</v>
      </c>
    </row>
    <row r="1047" spans="1:12">
      <c r="A1047" s="9" t="s">
        <v>993</v>
      </c>
      <c r="B1047" s="8" t="s">
        <v>992</v>
      </c>
      <c r="C1047" t="s">
        <v>964</v>
      </c>
      <c r="D1047" s="7" t="s">
        <v>883</v>
      </c>
      <c r="E1047" s="7">
        <v>1</v>
      </c>
      <c r="F1047" s="7">
        <v>1</v>
      </c>
      <c r="G1047" s="7" t="s">
        <v>882</v>
      </c>
      <c r="J1047" t="s">
        <v>860</v>
      </c>
      <c r="K1047" t="e">
        <f>INDEX('[1]CAS-SMILES'!A:E,MATCH('constituents-presence-cleaned'!G1047,'[1]CAS-SMILES'!B:B,0),4)</f>
        <v>#N/A</v>
      </c>
      <c r="L1047" t="e">
        <f>INDEX('[1]CAS-SMILES'!A:E,MATCH('constituents-presence-cleaned'!G1047,'[1]CAS-SMILES'!B:B,0),5)</f>
        <v>#N/A</v>
      </c>
    </row>
    <row r="1048" spans="1:12">
      <c r="A1048" s="9" t="s">
        <v>993</v>
      </c>
      <c r="B1048" s="8" t="s">
        <v>992</v>
      </c>
      <c r="C1048" t="s">
        <v>964</v>
      </c>
      <c r="D1048" s="7" t="s">
        <v>895</v>
      </c>
      <c r="E1048" s="7">
        <v>35</v>
      </c>
      <c r="F1048" s="7">
        <v>35</v>
      </c>
      <c r="G1048" s="7" t="s">
        <v>894</v>
      </c>
      <c r="J1048" t="s">
        <v>860</v>
      </c>
      <c r="K1048" t="e">
        <f>INDEX('[1]CAS-SMILES'!A:E,MATCH('constituents-presence-cleaned'!G1048,'[1]CAS-SMILES'!B:B,0),4)</f>
        <v>#N/A</v>
      </c>
      <c r="L1048" t="e">
        <f>INDEX('[1]CAS-SMILES'!A:E,MATCH('constituents-presence-cleaned'!G1048,'[1]CAS-SMILES'!B:B,0),5)</f>
        <v>#N/A</v>
      </c>
    </row>
    <row r="1049" spans="1:12">
      <c r="A1049" s="9" t="s">
        <v>993</v>
      </c>
      <c r="B1049" s="8" t="s">
        <v>992</v>
      </c>
      <c r="C1049" t="s">
        <v>964</v>
      </c>
      <c r="D1049" s="7" t="s">
        <v>893</v>
      </c>
      <c r="E1049" s="7">
        <v>5</v>
      </c>
      <c r="F1049" s="7">
        <v>5</v>
      </c>
      <c r="G1049" s="7" t="s">
        <v>892</v>
      </c>
      <c r="J1049" t="s">
        <v>860</v>
      </c>
      <c r="K1049" t="e">
        <f>INDEX('[1]CAS-SMILES'!A:E,MATCH('constituents-presence-cleaned'!G1049,'[1]CAS-SMILES'!B:B,0),4)</f>
        <v>#N/A</v>
      </c>
      <c r="L1049" t="e">
        <f>INDEX('[1]CAS-SMILES'!A:E,MATCH('constituents-presence-cleaned'!G1049,'[1]CAS-SMILES'!B:B,0),5)</f>
        <v>#N/A</v>
      </c>
    </row>
    <row r="1050" spans="1:12" ht="45">
      <c r="A1050" s="9" t="s">
        <v>966</v>
      </c>
      <c r="B1050" s="8" t="s">
        <v>965</v>
      </c>
      <c r="C1050" t="s">
        <v>964</v>
      </c>
      <c r="D1050" s="7" t="s">
        <v>891</v>
      </c>
      <c r="E1050" s="7">
        <v>40</v>
      </c>
      <c r="F1050" s="7">
        <v>40</v>
      </c>
      <c r="G1050" s="7" t="s">
        <v>890</v>
      </c>
      <c r="J1050" t="s">
        <v>860</v>
      </c>
      <c r="K1050" t="e">
        <f>INDEX('[1]CAS-SMILES'!A:E,MATCH('constituents-presence-cleaned'!G1050,'[1]CAS-SMILES'!B:B,0),4)</f>
        <v>#N/A</v>
      </c>
      <c r="L1050" t="e">
        <f>INDEX('[1]CAS-SMILES'!A:E,MATCH('constituents-presence-cleaned'!G1050,'[1]CAS-SMILES'!B:B,0),5)</f>
        <v>#N/A</v>
      </c>
    </row>
    <row r="1051" spans="1:12" ht="45">
      <c r="A1051" s="9" t="s">
        <v>966</v>
      </c>
      <c r="B1051" s="8" t="s">
        <v>965</v>
      </c>
      <c r="C1051" t="s">
        <v>964</v>
      </c>
      <c r="D1051" s="7" t="s">
        <v>991</v>
      </c>
      <c r="E1051" s="7"/>
      <c r="F1051" s="7"/>
      <c r="G1051" s="7" t="s">
        <v>990</v>
      </c>
      <c r="J1051" t="s">
        <v>860</v>
      </c>
      <c r="K1051" t="e">
        <f>INDEX('[1]CAS-SMILES'!A:E,MATCH('constituents-presence-cleaned'!G1051,'[1]CAS-SMILES'!B:B,0),4)</f>
        <v>#N/A</v>
      </c>
      <c r="L1051" t="e">
        <f>INDEX('[1]CAS-SMILES'!A:E,MATCH('constituents-presence-cleaned'!G1051,'[1]CAS-SMILES'!B:B,0),5)</f>
        <v>#N/A</v>
      </c>
    </row>
    <row r="1052" spans="1:12" ht="45">
      <c r="A1052" s="9" t="s">
        <v>966</v>
      </c>
      <c r="B1052" s="8" t="s">
        <v>965</v>
      </c>
      <c r="C1052" t="s">
        <v>964</v>
      </c>
      <c r="D1052" s="7" t="s">
        <v>989</v>
      </c>
      <c r="E1052" s="7"/>
      <c r="F1052" s="7"/>
      <c r="G1052" s="7" t="s">
        <v>988</v>
      </c>
      <c r="J1052" t="s">
        <v>860</v>
      </c>
      <c r="K1052" t="e">
        <f>INDEX('[1]CAS-SMILES'!A:E,MATCH('constituents-presence-cleaned'!G1052,'[1]CAS-SMILES'!B:B,0),4)</f>
        <v>#N/A</v>
      </c>
      <c r="L1052" t="e">
        <f>INDEX('[1]CAS-SMILES'!A:E,MATCH('constituents-presence-cleaned'!G1052,'[1]CAS-SMILES'!B:B,0),5)</f>
        <v>#N/A</v>
      </c>
    </row>
    <row r="1053" spans="1:12" ht="45">
      <c r="A1053" s="9" t="s">
        <v>966</v>
      </c>
      <c r="B1053" s="8" t="s">
        <v>965</v>
      </c>
      <c r="C1053" t="s">
        <v>964</v>
      </c>
      <c r="D1053" s="7" t="s">
        <v>987</v>
      </c>
      <c r="E1053" s="7"/>
      <c r="F1053" s="7"/>
      <c r="G1053" s="7" t="s">
        <v>986</v>
      </c>
      <c r="J1053" t="s">
        <v>860</v>
      </c>
      <c r="K1053" t="e">
        <f>INDEX('[1]CAS-SMILES'!A:E,MATCH('constituents-presence-cleaned'!G1053,'[1]CAS-SMILES'!B:B,0),4)</f>
        <v>#N/A</v>
      </c>
      <c r="L1053" t="e">
        <f>INDEX('[1]CAS-SMILES'!A:E,MATCH('constituents-presence-cleaned'!G1053,'[1]CAS-SMILES'!B:B,0),5)</f>
        <v>#N/A</v>
      </c>
    </row>
    <row r="1054" spans="1:12" ht="45">
      <c r="A1054" s="9" t="s">
        <v>966</v>
      </c>
      <c r="B1054" s="8" t="s">
        <v>965</v>
      </c>
      <c r="C1054" t="s">
        <v>964</v>
      </c>
      <c r="D1054" s="7" t="s">
        <v>985</v>
      </c>
      <c r="E1054" s="7"/>
      <c r="F1054" s="7"/>
      <c r="G1054" s="7" t="s">
        <v>984</v>
      </c>
      <c r="J1054" t="s">
        <v>860</v>
      </c>
      <c r="K1054" t="e">
        <f>INDEX('[1]CAS-SMILES'!A:E,MATCH('constituents-presence-cleaned'!G1054,'[1]CAS-SMILES'!B:B,0),4)</f>
        <v>#N/A</v>
      </c>
      <c r="L1054" t="e">
        <f>INDEX('[1]CAS-SMILES'!A:E,MATCH('constituents-presence-cleaned'!G1054,'[1]CAS-SMILES'!B:B,0),5)</f>
        <v>#N/A</v>
      </c>
    </row>
    <row r="1055" spans="1:12" ht="45">
      <c r="A1055" s="9" t="s">
        <v>966</v>
      </c>
      <c r="B1055" s="8" t="s">
        <v>965</v>
      </c>
      <c r="C1055" t="s">
        <v>964</v>
      </c>
      <c r="D1055" s="7" t="s">
        <v>897</v>
      </c>
      <c r="E1055" s="7">
        <v>12.5</v>
      </c>
      <c r="F1055" s="7">
        <v>12.5</v>
      </c>
      <c r="G1055" s="7" t="s">
        <v>896</v>
      </c>
      <c r="J1055" t="s">
        <v>860</v>
      </c>
      <c r="K1055" t="e">
        <f>INDEX('[1]CAS-SMILES'!A:E,MATCH('constituents-presence-cleaned'!G1055,'[1]CAS-SMILES'!B:B,0),4)</f>
        <v>#N/A</v>
      </c>
      <c r="L1055" t="e">
        <f>INDEX('[1]CAS-SMILES'!A:E,MATCH('constituents-presence-cleaned'!G1055,'[1]CAS-SMILES'!B:B,0),5)</f>
        <v>#N/A</v>
      </c>
    </row>
    <row r="1056" spans="1:12" ht="45">
      <c r="A1056" s="9" t="s">
        <v>966</v>
      </c>
      <c r="B1056" s="8" t="s">
        <v>965</v>
      </c>
      <c r="C1056" t="s">
        <v>964</v>
      </c>
      <c r="D1056" s="7" t="s">
        <v>883</v>
      </c>
      <c r="E1056" s="7">
        <v>1</v>
      </c>
      <c r="F1056" s="7">
        <v>1</v>
      </c>
      <c r="G1056" s="7" t="s">
        <v>882</v>
      </c>
      <c r="J1056" t="s">
        <v>860</v>
      </c>
      <c r="K1056" t="e">
        <f>INDEX('[1]CAS-SMILES'!A:E,MATCH('constituents-presence-cleaned'!G1056,'[1]CAS-SMILES'!B:B,0),4)</f>
        <v>#N/A</v>
      </c>
      <c r="L1056" t="e">
        <f>INDEX('[1]CAS-SMILES'!A:E,MATCH('constituents-presence-cleaned'!G1056,'[1]CAS-SMILES'!B:B,0),5)</f>
        <v>#N/A</v>
      </c>
    </row>
    <row r="1057" spans="1:12" ht="45">
      <c r="A1057" s="9" t="s">
        <v>966</v>
      </c>
      <c r="B1057" s="8" t="s">
        <v>965</v>
      </c>
      <c r="C1057" t="s">
        <v>964</v>
      </c>
      <c r="D1057" s="7" t="s">
        <v>889</v>
      </c>
      <c r="E1057" s="7">
        <v>5</v>
      </c>
      <c r="F1057" s="7">
        <v>5</v>
      </c>
      <c r="G1057" s="7" t="s">
        <v>888</v>
      </c>
      <c r="J1057" t="s">
        <v>860</v>
      </c>
      <c r="K1057" t="e">
        <f>INDEX('[1]CAS-SMILES'!A:E,MATCH('constituents-presence-cleaned'!G1057,'[1]CAS-SMILES'!B:B,0),4)</f>
        <v>#N/A</v>
      </c>
      <c r="L1057" t="e">
        <f>INDEX('[1]CAS-SMILES'!A:E,MATCH('constituents-presence-cleaned'!G1057,'[1]CAS-SMILES'!B:B,0),5)</f>
        <v>#N/A</v>
      </c>
    </row>
    <row r="1058" spans="1:12" ht="45">
      <c r="A1058" s="9" t="s">
        <v>966</v>
      </c>
      <c r="B1058" s="8" t="s">
        <v>965</v>
      </c>
      <c r="C1058" t="s">
        <v>964</v>
      </c>
      <c r="D1058" s="7" t="s">
        <v>963</v>
      </c>
      <c r="E1058" s="7"/>
      <c r="F1058" s="7"/>
      <c r="G1058" s="7" t="s">
        <v>962</v>
      </c>
      <c r="J1058" t="s">
        <v>860</v>
      </c>
      <c r="K1058" t="e">
        <f>INDEX('[1]CAS-SMILES'!A:E,MATCH('constituents-presence-cleaned'!G1058,'[1]CAS-SMILES'!B:B,0),4)</f>
        <v>#N/A</v>
      </c>
      <c r="L1058" t="e">
        <f>INDEX('[1]CAS-SMILES'!A:E,MATCH('constituents-presence-cleaned'!G1058,'[1]CAS-SMILES'!B:B,0),5)</f>
        <v>#N/A</v>
      </c>
    </row>
    <row r="1059" spans="1:12" ht="45">
      <c r="A1059" s="9" t="s">
        <v>966</v>
      </c>
      <c r="B1059" s="8" t="s">
        <v>965</v>
      </c>
      <c r="C1059" t="s">
        <v>964</v>
      </c>
      <c r="D1059" s="7" t="s">
        <v>881</v>
      </c>
      <c r="E1059" s="7"/>
      <c r="F1059" s="7"/>
      <c r="G1059" s="7" t="s">
        <v>880</v>
      </c>
      <c r="J1059" t="s">
        <v>860</v>
      </c>
      <c r="K1059" t="e">
        <f>INDEX('[1]CAS-SMILES'!A:E,MATCH('constituents-presence-cleaned'!G1059,'[1]CAS-SMILES'!B:B,0),4)</f>
        <v>#N/A</v>
      </c>
      <c r="L1059" t="e">
        <f>INDEX('[1]CAS-SMILES'!A:E,MATCH('constituents-presence-cleaned'!G1059,'[1]CAS-SMILES'!B:B,0),5)</f>
        <v>#N/A</v>
      </c>
    </row>
    <row r="1060" spans="1:12" ht="45">
      <c r="A1060" s="9" t="s">
        <v>966</v>
      </c>
      <c r="B1060" s="8" t="s">
        <v>965</v>
      </c>
      <c r="C1060" t="s">
        <v>964</v>
      </c>
      <c r="D1060" s="7" t="s">
        <v>961</v>
      </c>
      <c r="E1060" s="7"/>
      <c r="F1060" s="7"/>
      <c r="G1060" s="7" t="s">
        <v>960</v>
      </c>
      <c r="J1060" t="s">
        <v>860</v>
      </c>
      <c r="K1060" t="e">
        <f>INDEX('[1]CAS-SMILES'!A:E,MATCH('constituents-presence-cleaned'!G1060,'[1]CAS-SMILES'!B:B,0),4)</f>
        <v>#N/A</v>
      </c>
      <c r="L1060" t="e">
        <f>INDEX('[1]CAS-SMILES'!A:E,MATCH('constituents-presence-cleaned'!G1060,'[1]CAS-SMILES'!B:B,0),5)</f>
        <v>#N/A</v>
      </c>
    </row>
    <row r="1061" spans="1:12" ht="45">
      <c r="A1061" s="9" t="s">
        <v>966</v>
      </c>
      <c r="B1061" s="8" t="s">
        <v>965</v>
      </c>
      <c r="C1061" t="s">
        <v>964</v>
      </c>
      <c r="D1061" s="7" t="s">
        <v>885</v>
      </c>
      <c r="E1061" s="7">
        <v>10</v>
      </c>
      <c r="F1061" s="7">
        <v>10</v>
      </c>
      <c r="G1061" s="7" t="s">
        <v>884</v>
      </c>
      <c r="J1061" t="s">
        <v>860</v>
      </c>
      <c r="K1061" t="e">
        <f>INDEX('[1]CAS-SMILES'!A:E,MATCH('constituents-presence-cleaned'!G1061,'[1]CAS-SMILES'!B:B,0),4)</f>
        <v>#N/A</v>
      </c>
      <c r="L1061" t="e">
        <f>INDEX('[1]CAS-SMILES'!A:E,MATCH('constituents-presence-cleaned'!G1061,'[1]CAS-SMILES'!B:B,0),5)</f>
        <v>#N/A</v>
      </c>
    </row>
    <row r="1062" spans="1:12" ht="45">
      <c r="A1062" s="9" t="s">
        <v>966</v>
      </c>
      <c r="B1062" s="8" t="s">
        <v>965</v>
      </c>
      <c r="C1062" t="s">
        <v>964</v>
      </c>
      <c r="D1062" s="7" t="s">
        <v>983</v>
      </c>
      <c r="E1062" s="7">
        <v>0</v>
      </c>
      <c r="F1062" s="7">
        <v>0</v>
      </c>
      <c r="G1062" s="7" t="s">
        <v>947</v>
      </c>
      <c r="J1062" t="s">
        <v>860</v>
      </c>
      <c r="K1062" t="e">
        <f>INDEX('[1]CAS-SMILES'!A:E,MATCH('constituents-presence-cleaned'!G1062,'[1]CAS-SMILES'!B:B,0),4)</f>
        <v>#N/A</v>
      </c>
      <c r="L1062" t="e">
        <f>INDEX('[1]CAS-SMILES'!A:E,MATCH('constituents-presence-cleaned'!G1062,'[1]CAS-SMILES'!B:B,0),5)</f>
        <v>#N/A</v>
      </c>
    </row>
    <row r="1063" spans="1:12" ht="45">
      <c r="A1063" s="9" t="s">
        <v>966</v>
      </c>
      <c r="B1063" s="8" t="s">
        <v>965</v>
      </c>
      <c r="C1063" t="s">
        <v>964</v>
      </c>
      <c r="D1063" s="7" t="s">
        <v>982</v>
      </c>
      <c r="E1063" s="7">
        <v>20</v>
      </c>
      <c r="F1063" s="7">
        <v>20</v>
      </c>
      <c r="G1063" s="7" t="s">
        <v>902</v>
      </c>
      <c r="J1063" t="s">
        <v>860</v>
      </c>
      <c r="K1063" t="e">
        <f>INDEX('[1]CAS-SMILES'!A:E,MATCH('constituents-presence-cleaned'!G1063,'[1]CAS-SMILES'!B:B,0),4)</f>
        <v>#N/A</v>
      </c>
      <c r="L1063" t="e">
        <f>INDEX('[1]CAS-SMILES'!A:E,MATCH('constituents-presence-cleaned'!G1063,'[1]CAS-SMILES'!B:B,0),5)</f>
        <v>#N/A</v>
      </c>
    </row>
    <row r="1064" spans="1:12" ht="45">
      <c r="A1064" s="9" t="s">
        <v>966</v>
      </c>
      <c r="B1064" s="8" t="s">
        <v>965</v>
      </c>
      <c r="C1064" t="s">
        <v>964</v>
      </c>
      <c r="D1064" s="7" t="s">
        <v>901</v>
      </c>
      <c r="E1064" s="7">
        <v>20</v>
      </c>
      <c r="F1064" s="7">
        <v>20</v>
      </c>
      <c r="G1064" s="7" t="s">
        <v>900</v>
      </c>
      <c r="J1064" t="s">
        <v>860</v>
      </c>
      <c r="K1064" t="e">
        <f>INDEX('[1]CAS-SMILES'!A:E,MATCH('constituents-presence-cleaned'!G1064,'[1]CAS-SMILES'!B:B,0),4)</f>
        <v>#N/A</v>
      </c>
      <c r="L1064" t="e">
        <f>INDEX('[1]CAS-SMILES'!A:E,MATCH('constituents-presence-cleaned'!G1064,'[1]CAS-SMILES'!B:B,0),5)</f>
        <v>#N/A</v>
      </c>
    </row>
    <row r="1065" spans="1:12" ht="45">
      <c r="A1065" s="9" t="s">
        <v>966</v>
      </c>
      <c r="B1065" s="8" t="s">
        <v>965</v>
      </c>
      <c r="C1065" t="s">
        <v>964</v>
      </c>
      <c r="D1065" s="7" t="s">
        <v>875</v>
      </c>
      <c r="E1065" s="7">
        <v>5</v>
      </c>
      <c r="F1065" s="7">
        <v>5</v>
      </c>
      <c r="G1065" s="7" t="s">
        <v>944</v>
      </c>
      <c r="J1065" t="s">
        <v>860</v>
      </c>
      <c r="K1065" t="e">
        <f>INDEX('[1]CAS-SMILES'!A:E,MATCH('constituents-presence-cleaned'!G1065,'[1]CAS-SMILES'!B:B,0),4)</f>
        <v>#N/A</v>
      </c>
      <c r="L1065" t="e">
        <f>INDEX('[1]CAS-SMILES'!A:E,MATCH('constituents-presence-cleaned'!G1065,'[1]CAS-SMILES'!B:B,0),5)</f>
        <v>#N/A</v>
      </c>
    </row>
    <row r="1066" spans="1:12" ht="45">
      <c r="A1066" s="9" t="s">
        <v>966</v>
      </c>
      <c r="B1066" s="8" t="s">
        <v>965</v>
      </c>
      <c r="C1066" t="s">
        <v>964</v>
      </c>
      <c r="D1066" s="7" t="s">
        <v>981</v>
      </c>
      <c r="E1066" s="7">
        <v>16</v>
      </c>
      <c r="F1066" s="7">
        <v>16</v>
      </c>
      <c r="G1066" s="7" t="s">
        <v>904</v>
      </c>
      <c r="J1066" t="s">
        <v>860</v>
      </c>
      <c r="K1066" t="e">
        <f>INDEX('[1]CAS-SMILES'!A:E,MATCH('constituents-presence-cleaned'!G1066,'[1]CAS-SMILES'!B:B,0),4)</f>
        <v>#N/A</v>
      </c>
      <c r="L1066" t="e">
        <f>INDEX('[1]CAS-SMILES'!A:E,MATCH('constituents-presence-cleaned'!G1066,'[1]CAS-SMILES'!B:B,0),5)</f>
        <v>#N/A</v>
      </c>
    </row>
    <row r="1067" spans="1:12" ht="45">
      <c r="A1067" s="9" t="s">
        <v>966</v>
      </c>
      <c r="B1067" s="8" t="s">
        <v>965</v>
      </c>
      <c r="C1067" t="s">
        <v>964</v>
      </c>
      <c r="D1067" s="7" t="s">
        <v>907</v>
      </c>
      <c r="E1067" s="7">
        <v>5</v>
      </c>
      <c r="F1067" s="7">
        <v>5</v>
      </c>
      <c r="G1067" s="7" t="s">
        <v>906</v>
      </c>
      <c r="J1067" t="s">
        <v>860</v>
      </c>
      <c r="K1067" t="e">
        <f>INDEX('[1]CAS-SMILES'!A:E,MATCH('constituents-presence-cleaned'!G1067,'[1]CAS-SMILES'!B:B,0),4)</f>
        <v>#N/A</v>
      </c>
      <c r="L1067" t="e">
        <f>INDEX('[1]CAS-SMILES'!A:E,MATCH('constituents-presence-cleaned'!G1067,'[1]CAS-SMILES'!B:B,0),5)</f>
        <v>#N/A</v>
      </c>
    </row>
    <row r="1068" spans="1:12" ht="45">
      <c r="A1068" s="9" t="s">
        <v>966</v>
      </c>
      <c r="B1068" s="8" t="s">
        <v>965</v>
      </c>
      <c r="C1068" t="s">
        <v>964</v>
      </c>
      <c r="D1068" s="7" t="s">
        <v>909</v>
      </c>
      <c r="E1068" s="7">
        <v>20</v>
      </c>
      <c r="F1068" s="7">
        <v>20</v>
      </c>
      <c r="G1068" s="7" t="s">
        <v>908</v>
      </c>
      <c r="J1068" t="s">
        <v>860</v>
      </c>
      <c r="K1068" t="e">
        <f>INDEX('[1]CAS-SMILES'!A:E,MATCH('constituents-presence-cleaned'!G1068,'[1]CAS-SMILES'!B:B,0),4)</f>
        <v>#N/A</v>
      </c>
      <c r="L1068" t="e">
        <f>INDEX('[1]CAS-SMILES'!A:E,MATCH('constituents-presence-cleaned'!G1068,'[1]CAS-SMILES'!B:B,0),5)</f>
        <v>#N/A</v>
      </c>
    </row>
    <row r="1069" spans="1:12" ht="45">
      <c r="A1069" s="9" t="s">
        <v>966</v>
      </c>
      <c r="B1069" s="8" t="s">
        <v>965</v>
      </c>
      <c r="C1069" t="s">
        <v>964</v>
      </c>
      <c r="D1069" s="7" t="s">
        <v>980</v>
      </c>
      <c r="E1069" s="7">
        <v>5</v>
      </c>
      <c r="F1069" s="7">
        <v>5</v>
      </c>
      <c r="G1069" s="7" t="s">
        <v>908</v>
      </c>
      <c r="J1069" t="s">
        <v>860</v>
      </c>
      <c r="K1069" t="e">
        <f>INDEX('[1]CAS-SMILES'!A:E,MATCH('constituents-presence-cleaned'!G1069,'[1]CAS-SMILES'!B:B,0),4)</f>
        <v>#N/A</v>
      </c>
      <c r="L1069" t="e">
        <f>INDEX('[1]CAS-SMILES'!A:E,MATCH('constituents-presence-cleaned'!G1069,'[1]CAS-SMILES'!B:B,0),5)</f>
        <v>#N/A</v>
      </c>
    </row>
    <row r="1070" spans="1:12" ht="45">
      <c r="A1070" s="9" t="s">
        <v>966</v>
      </c>
      <c r="B1070" s="8" t="s">
        <v>965</v>
      </c>
      <c r="C1070" t="s">
        <v>964</v>
      </c>
      <c r="D1070" s="7" t="s">
        <v>979</v>
      </c>
      <c r="E1070" s="7">
        <v>15</v>
      </c>
      <c r="F1070" s="7">
        <v>15</v>
      </c>
      <c r="G1070" s="7" t="s">
        <v>910</v>
      </c>
      <c r="J1070" t="s">
        <v>860</v>
      </c>
      <c r="K1070" t="e">
        <f>INDEX('[1]CAS-SMILES'!A:E,MATCH('constituents-presence-cleaned'!G1070,'[1]CAS-SMILES'!B:B,0),4)</f>
        <v>#N/A</v>
      </c>
      <c r="L1070" t="e">
        <f>INDEX('[1]CAS-SMILES'!A:E,MATCH('constituents-presence-cleaned'!G1070,'[1]CAS-SMILES'!B:B,0),5)</f>
        <v>#N/A</v>
      </c>
    </row>
    <row r="1071" spans="1:12" ht="45">
      <c r="A1071" s="9" t="s">
        <v>966</v>
      </c>
      <c r="B1071" s="8" t="s">
        <v>965</v>
      </c>
      <c r="C1071" t="s">
        <v>964</v>
      </c>
      <c r="D1071" s="7" t="s">
        <v>913</v>
      </c>
      <c r="E1071" s="7">
        <v>25</v>
      </c>
      <c r="F1071" s="7">
        <v>25</v>
      </c>
      <c r="G1071" s="7" t="s">
        <v>912</v>
      </c>
      <c r="J1071" t="s">
        <v>860</v>
      </c>
      <c r="K1071" t="e">
        <f>INDEX('[1]CAS-SMILES'!A:E,MATCH('constituents-presence-cleaned'!G1071,'[1]CAS-SMILES'!B:B,0),4)</f>
        <v>#N/A</v>
      </c>
      <c r="L1071" t="e">
        <f>INDEX('[1]CAS-SMILES'!A:E,MATCH('constituents-presence-cleaned'!G1071,'[1]CAS-SMILES'!B:B,0),5)</f>
        <v>#N/A</v>
      </c>
    </row>
    <row r="1072" spans="1:12" ht="45">
      <c r="A1072" s="9" t="s">
        <v>966</v>
      </c>
      <c r="B1072" s="8" t="s">
        <v>965</v>
      </c>
      <c r="C1072" t="s">
        <v>964</v>
      </c>
      <c r="D1072" s="7" t="s">
        <v>887</v>
      </c>
      <c r="E1072" s="7">
        <v>15</v>
      </c>
      <c r="F1072" s="7">
        <v>15</v>
      </c>
      <c r="G1072" s="7" t="s">
        <v>886</v>
      </c>
      <c r="J1072" t="s">
        <v>860</v>
      </c>
      <c r="K1072" t="e">
        <f>INDEX('[1]CAS-SMILES'!A:E,MATCH('constituents-presence-cleaned'!G1072,'[1]CAS-SMILES'!B:B,0),4)</f>
        <v>#N/A</v>
      </c>
      <c r="L1072" t="e">
        <f>INDEX('[1]CAS-SMILES'!A:E,MATCH('constituents-presence-cleaned'!G1072,'[1]CAS-SMILES'!B:B,0),5)</f>
        <v>#N/A</v>
      </c>
    </row>
    <row r="1073" spans="1:12" ht="45">
      <c r="A1073" s="9" t="s">
        <v>966</v>
      </c>
      <c r="B1073" s="8" t="s">
        <v>965</v>
      </c>
      <c r="C1073" t="s">
        <v>964</v>
      </c>
      <c r="D1073" s="7" t="s">
        <v>978</v>
      </c>
      <c r="E1073" s="7">
        <v>10</v>
      </c>
      <c r="F1073" s="7">
        <v>10</v>
      </c>
      <c r="G1073" s="7" t="s">
        <v>914</v>
      </c>
      <c r="J1073" t="s">
        <v>860</v>
      </c>
      <c r="K1073" t="e">
        <f>INDEX('[1]CAS-SMILES'!A:E,MATCH('constituents-presence-cleaned'!G1073,'[1]CAS-SMILES'!B:B,0),4)</f>
        <v>#N/A</v>
      </c>
      <c r="L1073" t="e">
        <f>INDEX('[1]CAS-SMILES'!A:E,MATCH('constituents-presence-cleaned'!G1073,'[1]CAS-SMILES'!B:B,0),5)</f>
        <v>#N/A</v>
      </c>
    </row>
    <row r="1074" spans="1:12" ht="45">
      <c r="A1074" s="9" t="s">
        <v>966</v>
      </c>
      <c r="B1074" s="8" t="s">
        <v>965</v>
      </c>
      <c r="C1074" t="s">
        <v>964</v>
      </c>
      <c r="D1074" s="7" t="s">
        <v>977</v>
      </c>
      <c r="E1074" s="7">
        <v>10</v>
      </c>
      <c r="F1074" s="7">
        <v>10</v>
      </c>
      <c r="G1074" s="7" t="s">
        <v>942</v>
      </c>
      <c r="J1074" t="s">
        <v>860</v>
      </c>
      <c r="K1074" t="e">
        <f>INDEX('[1]CAS-SMILES'!A:E,MATCH('constituents-presence-cleaned'!G1074,'[1]CAS-SMILES'!B:B,0),4)</f>
        <v>#N/A</v>
      </c>
      <c r="L1074" t="e">
        <f>INDEX('[1]CAS-SMILES'!A:E,MATCH('constituents-presence-cleaned'!G1074,'[1]CAS-SMILES'!B:B,0),5)</f>
        <v>#N/A</v>
      </c>
    </row>
    <row r="1075" spans="1:12" ht="45">
      <c r="A1075" s="9" t="s">
        <v>966</v>
      </c>
      <c r="B1075" s="8" t="s">
        <v>965</v>
      </c>
      <c r="C1075" t="s">
        <v>964</v>
      </c>
      <c r="D1075" s="7" t="s">
        <v>917</v>
      </c>
      <c r="E1075" s="7">
        <v>7.5</v>
      </c>
      <c r="F1075" s="7">
        <v>7.5</v>
      </c>
      <c r="G1075" s="7" t="s">
        <v>916</v>
      </c>
      <c r="J1075" t="s">
        <v>860</v>
      </c>
      <c r="K1075" t="e">
        <f>INDEX('[1]CAS-SMILES'!A:E,MATCH('constituents-presence-cleaned'!G1075,'[1]CAS-SMILES'!B:B,0),4)</f>
        <v>#N/A</v>
      </c>
      <c r="L1075" t="e">
        <f>INDEX('[1]CAS-SMILES'!A:E,MATCH('constituents-presence-cleaned'!G1075,'[1]CAS-SMILES'!B:B,0),5)</f>
        <v>#N/A</v>
      </c>
    </row>
    <row r="1076" spans="1:12" ht="45">
      <c r="A1076" s="9" t="s">
        <v>966</v>
      </c>
      <c r="B1076" s="8" t="s">
        <v>965</v>
      </c>
      <c r="C1076" t="s">
        <v>964</v>
      </c>
      <c r="D1076" s="7" t="s">
        <v>895</v>
      </c>
      <c r="E1076" s="7">
        <v>35</v>
      </c>
      <c r="F1076" s="7">
        <v>35</v>
      </c>
      <c r="G1076" s="7" t="s">
        <v>894</v>
      </c>
      <c r="J1076" t="s">
        <v>860</v>
      </c>
      <c r="K1076" t="e">
        <f>INDEX('[1]CAS-SMILES'!A:E,MATCH('constituents-presence-cleaned'!G1076,'[1]CAS-SMILES'!B:B,0),4)</f>
        <v>#N/A</v>
      </c>
      <c r="L1076" t="e">
        <f>INDEX('[1]CAS-SMILES'!A:E,MATCH('constituents-presence-cleaned'!G1076,'[1]CAS-SMILES'!B:B,0),5)</f>
        <v>#N/A</v>
      </c>
    </row>
    <row r="1077" spans="1:12" ht="45">
      <c r="A1077" s="9" t="s">
        <v>966</v>
      </c>
      <c r="B1077" s="8" t="s">
        <v>965</v>
      </c>
      <c r="C1077" t="s">
        <v>964</v>
      </c>
      <c r="D1077" s="7" t="s">
        <v>976</v>
      </c>
      <c r="E1077" s="7">
        <v>20</v>
      </c>
      <c r="F1077" s="7">
        <v>20</v>
      </c>
      <c r="G1077" s="7" t="s">
        <v>918</v>
      </c>
      <c r="J1077" t="s">
        <v>860</v>
      </c>
      <c r="K1077" t="e">
        <f>INDEX('[1]CAS-SMILES'!A:E,MATCH('constituents-presence-cleaned'!G1077,'[1]CAS-SMILES'!B:B,0),4)</f>
        <v>#N/A</v>
      </c>
      <c r="L1077" t="e">
        <f>INDEX('[1]CAS-SMILES'!A:E,MATCH('constituents-presence-cleaned'!G1077,'[1]CAS-SMILES'!B:B,0),5)</f>
        <v>#N/A</v>
      </c>
    </row>
    <row r="1078" spans="1:12" ht="45">
      <c r="A1078" s="9" t="s">
        <v>966</v>
      </c>
      <c r="B1078" s="8" t="s">
        <v>965</v>
      </c>
      <c r="C1078" t="s">
        <v>964</v>
      </c>
      <c r="D1078" s="7" t="s">
        <v>975</v>
      </c>
      <c r="E1078" s="7">
        <v>5</v>
      </c>
      <c r="F1078" s="7">
        <v>5</v>
      </c>
      <c r="G1078" s="7" t="s">
        <v>920</v>
      </c>
      <c r="J1078" t="s">
        <v>860</v>
      </c>
      <c r="K1078" t="e">
        <f>INDEX('[1]CAS-SMILES'!A:E,MATCH('constituents-presence-cleaned'!G1078,'[1]CAS-SMILES'!B:B,0),4)</f>
        <v>#N/A</v>
      </c>
      <c r="L1078" t="e">
        <f>INDEX('[1]CAS-SMILES'!A:E,MATCH('constituents-presence-cleaned'!G1078,'[1]CAS-SMILES'!B:B,0),5)</f>
        <v>#N/A</v>
      </c>
    </row>
    <row r="1079" spans="1:12" ht="45">
      <c r="A1079" s="9" t="s">
        <v>966</v>
      </c>
      <c r="B1079" s="8" t="s">
        <v>965</v>
      </c>
      <c r="C1079" t="s">
        <v>964</v>
      </c>
      <c r="D1079" s="7" t="s">
        <v>974</v>
      </c>
      <c r="E1079" s="7">
        <v>20</v>
      </c>
      <c r="F1079" s="7">
        <v>20</v>
      </c>
      <c r="G1079" s="7" t="s">
        <v>922</v>
      </c>
      <c r="J1079" t="s">
        <v>860</v>
      </c>
      <c r="K1079" t="e">
        <f>INDEX('[1]CAS-SMILES'!A:E,MATCH('constituents-presence-cleaned'!G1079,'[1]CAS-SMILES'!B:B,0),4)</f>
        <v>#N/A</v>
      </c>
      <c r="L1079" t="e">
        <f>INDEX('[1]CAS-SMILES'!A:E,MATCH('constituents-presence-cleaned'!G1079,'[1]CAS-SMILES'!B:B,0),5)</f>
        <v>#N/A</v>
      </c>
    </row>
    <row r="1080" spans="1:12" ht="45">
      <c r="A1080" s="9" t="s">
        <v>966</v>
      </c>
      <c r="B1080" s="8" t="s">
        <v>965</v>
      </c>
      <c r="C1080" t="s">
        <v>964</v>
      </c>
      <c r="D1080" s="7" t="s">
        <v>973</v>
      </c>
      <c r="E1080" s="7">
        <v>20</v>
      </c>
      <c r="F1080" s="7">
        <v>20</v>
      </c>
      <c r="G1080" s="7" t="s">
        <v>951</v>
      </c>
      <c r="J1080" t="s">
        <v>860</v>
      </c>
      <c r="K1080" t="e">
        <f>INDEX('[1]CAS-SMILES'!A:E,MATCH('constituents-presence-cleaned'!G1080,'[1]CAS-SMILES'!B:B,0),4)</f>
        <v>#N/A</v>
      </c>
      <c r="L1080" t="e">
        <f>INDEX('[1]CAS-SMILES'!A:E,MATCH('constituents-presence-cleaned'!G1080,'[1]CAS-SMILES'!B:B,0),5)</f>
        <v>#N/A</v>
      </c>
    </row>
    <row r="1081" spans="1:12" ht="45">
      <c r="A1081" s="9" t="s">
        <v>966</v>
      </c>
      <c r="B1081" s="8" t="s">
        <v>965</v>
      </c>
      <c r="C1081" t="s">
        <v>964</v>
      </c>
      <c r="D1081" s="7" t="s">
        <v>972</v>
      </c>
      <c r="E1081" s="7">
        <v>5</v>
      </c>
      <c r="F1081" s="7">
        <v>5</v>
      </c>
      <c r="G1081" s="7" t="s">
        <v>940</v>
      </c>
      <c r="J1081" t="s">
        <v>860</v>
      </c>
      <c r="K1081" t="e">
        <f>INDEX('[1]CAS-SMILES'!A:E,MATCH('constituents-presence-cleaned'!G1081,'[1]CAS-SMILES'!B:B,0),4)</f>
        <v>#N/A</v>
      </c>
      <c r="L1081" t="e">
        <f>INDEX('[1]CAS-SMILES'!A:E,MATCH('constituents-presence-cleaned'!G1081,'[1]CAS-SMILES'!B:B,0),5)</f>
        <v>#N/A</v>
      </c>
    </row>
    <row r="1082" spans="1:12" ht="45">
      <c r="A1082" s="9" t="s">
        <v>966</v>
      </c>
      <c r="B1082" s="8" t="s">
        <v>965</v>
      </c>
      <c r="C1082" t="s">
        <v>964</v>
      </c>
      <c r="D1082" s="7" t="s">
        <v>925</v>
      </c>
      <c r="E1082" s="7">
        <v>7.5</v>
      </c>
      <c r="F1082" s="7">
        <v>7.5</v>
      </c>
      <c r="G1082" s="7" t="s">
        <v>924</v>
      </c>
      <c r="J1082" t="s">
        <v>860</v>
      </c>
      <c r="K1082" t="e">
        <f>INDEX('[1]CAS-SMILES'!A:E,MATCH('constituents-presence-cleaned'!G1082,'[1]CAS-SMILES'!B:B,0),4)</f>
        <v>#N/A</v>
      </c>
      <c r="L1082" t="e">
        <f>INDEX('[1]CAS-SMILES'!A:E,MATCH('constituents-presence-cleaned'!G1082,'[1]CAS-SMILES'!B:B,0),5)</f>
        <v>#N/A</v>
      </c>
    </row>
    <row r="1083" spans="1:12" ht="45">
      <c r="A1083" s="9" t="s">
        <v>966</v>
      </c>
      <c r="B1083" s="8" t="s">
        <v>965</v>
      </c>
      <c r="C1083" t="s">
        <v>964</v>
      </c>
      <c r="D1083" s="7" t="s">
        <v>893</v>
      </c>
      <c r="E1083" s="7">
        <v>5</v>
      </c>
      <c r="F1083" s="7">
        <v>5</v>
      </c>
      <c r="G1083" s="7" t="s">
        <v>892</v>
      </c>
      <c r="J1083" t="s">
        <v>860</v>
      </c>
      <c r="K1083" t="e">
        <f>INDEX('[1]CAS-SMILES'!A:E,MATCH('constituents-presence-cleaned'!G1083,'[1]CAS-SMILES'!B:B,0),4)</f>
        <v>#N/A</v>
      </c>
      <c r="L1083" t="e">
        <f>INDEX('[1]CAS-SMILES'!A:E,MATCH('constituents-presence-cleaned'!G1083,'[1]CAS-SMILES'!B:B,0),5)</f>
        <v>#N/A</v>
      </c>
    </row>
    <row r="1084" spans="1:12" ht="45">
      <c r="A1084" s="9" t="s">
        <v>966</v>
      </c>
      <c r="B1084" s="8" t="s">
        <v>965</v>
      </c>
      <c r="C1084" t="s">
        <v>964</v>
      </c>
      <c r="D1084" s="7" t="s">
        <v>899</v>
      </c>
      <c r="E1084" s="7">
        <v>30</v>
      </c>
      <c r="F1084" s="7">
        <v>30</v>
      </c>
      <c r="G1084" s="7" t="s">
        <v>898</v>
      </c>
      <c r="J1084" t="s">
        <v>860</v>
      </c>
      <c r="K1084" t="e">
        <f>INDEX('[1]CAS-SMILES'!A:E,MATCH('constituents-presence-cleaned'!G1084,'[1]CAS-SMILES'!B:B,0),4)</f>
        <v>#N/A</v>
      </c>
      <c r="L1084" t="e">
        <f>INDEX('[1]CAS-SMILES'!A:E,MATCH('constituents-presence-cleaned'!G1084,'[1]CAS-SMILES'!B:B,0),5)</f>
        <v>#N/A</v>
      </c>
    </row>
    <row r="1085" spans="1:12" ht="45">
      <c r="A1085" s="9" t="s">
        <v>966</v>
      </c>
      <c r="B1085" s="8" t="s">
        <v>965</v>
      </c>
      <c r="C1085" t="s">
        <v>964</v>
      </c>
      <c r="D1085" s="7" t="s">
        <v>971</v>
      </c>
      <c r="E1085" s="7">
        <v>40</v>
      </c>
      <c r="F1085" s="7">
        <v>40</v>
      </c>
      <c r="G1085" s="7" t="s">
        <v>926</v>
      </c>
      <c r="J1085" t="s">
        <v>860</v>
      </c>
      <c r="K1085" t="e">
        <f>INDEX('[1]CAS-SMILES'!A:E,MATCH('constituents-presence-cleaned'!G1085,'[1]CAS-SMILES'!B:B,0),4)</f>
        <v>#N/A</v>
      </c>
      <c r="L1085" t="e">
        <f>INDEX('[1]CAS-SMILES'!A:E,MATCH('constituents-presence-cleaned'!G1085,'[1]CAS-SMILES'!B:B,0),5)</f>
        <v>#N/A</v>
      </c>
    </row>
    <row r="1086" spans="1:12" ht="45">
      <c r="A1086" s="9" t="s">
        <v>966</v>
      </c>
      <c r="B1086" s="8" t="s">
        <v>965</v>
      </c>
      <c r="C1086" t="s">
        <v>964</v>
      </c>
      <c r="D1086" s="7" t="s">
        <v>929</v>
      </c>
      <c r="E1086" s="7">
        <v>5</v>
      </c>
      <c r="F1086" s="7">
        <v>5</v>
      </c>
      <c r="G1086" s="7" t="s">
        <v>928</v>
      </c>
      <c r="J1086" t="s">
        <v>860</v>
      </c>
      <c r="K1086" t="e">
        <f>INDEX('[1]CAS-SMILES'!A:E,MATCH('constituents-presence-cleaned'!G1086,'[1]CAS-SMILES'!B:B,0),4)</f>
        <v>#N/A</v>
      </c>
      <c r="L1086" t="e">
        <f>INDEX('[1]CAS-SMILES'!A:E,MATCH('constituents-presence-cleaned'!G1086,'[1]CAS-SMILES'!B:B,0),5)</f>
        <v>#N/A</v>
      </c>
    </row>
    <row r="1087" spans="1:12" ht="45">
      <c r="A1087" s="9" t="s">
        <v>966</v>
      </c>
      <c r="B1087" s="8" t="s">
        <v>965</v>
      </c>
      <c r="C1087" t="s">
        <v>964</v>
      </c>
      <c r="D1087" s="7" t="s">
        <v>931</v>
      </c>
      <c r="E1087" s="7">
        <v>5</v>
      </c>
      <c r="F1087" s="7">
        <v>5</v>
      </c>
      <c r="G1087" s="7" t="s">
        <v>930</v>
      </c>
      <c r="J1087" t="s">
        <v>860</v>
      </c>
      <c r="K1087" t="e">
        <f>INDEX('[1]CAS-SMILES'!A:E,MATCH('constituents-presence-cleaned'!G1087,'[1]CAS-SMILES'!B:B,0),4)</f>
        <v>#N/A</v>
      </c>
      <c r="L1087" t="e">
        <f>INDEX('[1]CAS-SMILES'!A:E,MATCH('constituents-presence-cleaned'!G1087,'[1]CAS-SMILES'!B:B,0),5)</f>
        <v>#N/A</v>
      </c>
    </row>
    <row r="1088" spans="1:12" ht="45">
      <c r="A1088" s="9" t="s">
        <v>966</v>
      </c>
      <c r="B1088" s="8" t="s">
        <v>965</v>
      </c>
      <c r="C1088" t="s">
        <v>964</v>
      </c>
      <c r="D1088" s="7" t="s">
        <v>970</v>
      </c>
      <c r="E1088" s="7">
        <v>5</v>
      </c>
      <c r="F1088" s="7">
        <v>5</v>
      </c>
      <c r="G1088" s="7" t="s">
        <v>932</v>
      </c>
      <c r="J1088" t="s">
        <v>860</v>
      </c>
      <c r="K1088" t="e">
        <f>INDEX('[1]CAS-SMILES'!A:E,MATCH('constituents-presence-cleaned'!G1088,'[1]CAS-SMILES'!B:B,0),4)</f>
        <v>#N/A</v>
      </c>
      <c r="L1088" t="e">
        <f>INDEX('[1]CAS-SMILES'!A:E,MATCH('constituents-presence-cleaned'!G1088,'[1]CAS-SMILES'!B:B,0),5)</f>
        <v>#N/A</v>
      </c>
    </row>
    <row r="1089" spans="1:12" ht="45">
      <c r="A1089" s="9" t="s">
        <v>966</v>
      </c>
      <c r="B1089" s="8" t="s">
        <v>965</v>
      </c>
      <c r="C1089" t="s">
        <v>964</v>
      </c>
      <c r="D1089" s="7" t="s">
        <v>969</v>
      </c>
      <c r="E1089" s="7">
        <v>10</v>
      </c>
      <c r="F1089" s="7">
        <v>10</v>
      </c>
      <c r="G1089" s="7" t="s">
        <v>938</v>
      </c>
      <c r="J1089" t="s">
        <v>860</v>
      </c>
      <c r="K1089" t="e">
        <f>INDEX('[1]CAS-SMILES'!A:E,MATCH('constituents-presence-cleaned'!G1089,'[1]CAS-SMILES'!B:B,0),4)</f>
        <v>#N/A</v>
      </c>
      <c r="L1089" t="e">
        <f>INDEX('[1]CAS-SMILES'!A:E,MATCH('constituents-presence-cleaned'!G1089,'[1]CAS-SMILES'!B:B,0),5)</f>
        <v>#N/A</v>
      </c>
    </row>
    <row r="1090" spans="1:12" ht="45">
      <c r="A1090" s="9" t="s">
        <v>966</v>
      </c>
      <c r="B1090" s="8" t="s">
        <v>965</v>
      </c>
      <c r="C1090" t="s">
        <v>964</v>
      </c>
      <c r="D1090" s="7" t="s">
        <v>968</v>
      </c>
      <c r="E1090" s="7">
        <v>10</v>
      </c>
      <c r="F1090" s="7">
        <v>10</v>
      </c>
      <c r="G1090" s="7" t="s">
        <v>934</v>
      </c>
      <c r="J1090" t="s">
        <v>860</v>
      </c>
      <c r="K1090" t="e">
        <f>INDEX('[1]CAS-SMILES'!A:E,MATCH('constituents-presence-cleaned'!G1090,'[1]CAS-SMILES'!B:B,0),4)</f>
        <v>#N/A</v>
      </c>
      <c r="L1090" t="e">
        <f>INDEX('[1]CAS-SMILES'!A:E,MATCH('constituents-presence-cleaned'!G1090,'[1]CAS-SMILES'!B:B,0),5)</f>
        <v>#N/A</v>
      </c>
    </row>
    <row r="1091" spans="1:12" ht="45">
      <c r="A1091" s="9" t="s">
        <v>966</v>
      </c>
      <c r="B1091" s="8" t="s">
        <v>965</v>
      </c>
      <c r="C1091" t="s">
        <v>964</v>
      </c>
      <c r="D1091" s="7" t="s">
        <v>967</v>
      </c>
      <c r="E1091" s="7">
        <v>12.5</v>
      </c>
      <c r="F1091" s="7">
        <v>12.5</v>
      </c>
      <c r="G1091" s="7" t="s">
        <v>936</v>
      </c>
      <c r="J1091" t="s">
        <v>860</v>
      </c>
      <c r="K1091" t="e">
        <f>INDEX('[1]CAS-SMILES'!A:E,MATCH('constituents-presence-cleaned'!G1091,'[1]CAS-SMILES'!B:B,0),4)</f>
        <v>#N/A</v>
      </c>
      <c r="L1091" t="e">
        <f>INDEX('[1]CAS-SMILES'!A:E,MATCH('constituents-presence-cleaned'!G1091,'[1]CAS-SMILES'!B:B,0),5)</f>
        <v>#N/A</v>
      </c>
    </row>
    <row r="1092" spans="1:12" ht="45">
      <c r="A1092" s="9" t="s">
        <v>966</v>
      </c>
      <c r="B1092" s="8" t="s">
        <v>965</v>
      </c>
      <c r="C1092" t="s">
        <v>964</v>
      </c>
      <c r="D1092" s="7" t="s">
        <v>950</v>
      </c>
      <c r="E1092" s="7">
        <v>0</v>
      </c>
      <c r="F1092" s="7">
        <v>0</v>
      </c>
      <c r="G1092" s="7" t="s">
        <v>949</v>
      </c>
      <c r="J1092" t="s">
        <v>860</v>
      </c>
      <c r="K1092" t="e">
        <f>INDEX('[1]CAS-SMILES'!A:E,MATCH('constituents-presence-cleaned'!G1092,'[1]CAS-SMILES'!B:B,0),4)</f>
        <v>#N/A</v>
      </c>
      <c r="L1092" t="e">
        <f>INDEX('[1]CAS-SMILES'!A:E,MATCH('constituents-presence-cleaned'!G1092,'[1]CAS-SMILES'!B:B,0),5)</f>
        <v>#N/A</v>
      </c>
    </row>
    <row r="1093" spans="1:12">
      <c r="A1093" s="9" t="s">
        <v>954</v>
      </c>
      <c r="B1093" s="8" t="s">
        <v>953</v>
      </c>
      <c r="C1093" t="s">
        <v>863</v>
      </c>
      <c r="D1093" s="7" t="s">
        <v>883</v>
      </c>
      <c r="E1093" s="7">
        <v>0</v>
      </c>
      <c r="F1093" s="7">
        <v>0</v>
      </c>
      <c r="G1093" s="7" t="s">
        <v>882</v>
      </c>
      <c r="J1093" t="s">
        <v>860</v>
      </c>
      <c r="K1093" t="e">
        <f>INDEX('[1]CAS-SMILES'!A:E,MATCH('constituents-presence-cleaned'!G1093,'[1]CAS-SMILES'!B:B,0),4)</f>
        <v>#N/A</v>
      </c>
      <c r="L1093" t="e">
        <f>INDEX('[1]CAS-SMILES'!A:E,MATCH('constituents-presence-cleaned'!G1093,'[1]CAS-SMILES'!B:B,0),5)</f>
        <v>#N/A</v>
      </c>
    </row>
    <row r="1094" spans="1:12">
      <c r="A1094" s="9" t="s">
        <v>954</v>
      </c>
      <c r="B1094" s="8" t="s">
        <v>953</v>
      </c>
      <c r="C1094" t="s">
        <v>863</v>
      </c>
      <c r="D1094" s="7" t="s">
        <v>885</v>
      </c>
      <c r="E1094" s="7">
        <v>30</v>
      </c>
      <c r="F1094" s="7">
        <v>30</v>
      </c>
      <c r="G1094" s="7" t="s">
        <v>884</v>
      </c>
      <c r="J1094" t="s">
        <v>860</v>
      </c>
      <c r="K1094" t="e">
        <f>INDEX('[1]CAS-SMILES'!A:E,MATCH('constituents-presence-cleaned'!G1094,'[1]CAS-SMILES'!B:B,0),4)</f>
        <v>#N/A</v>
      </c>
      <c r="L1094" t="e">
        <f>INDEX('[1]CAS-SMILES'!A:E,MATCH('constituents-presence-cleaned'!G1094,'[1]CAS-SMILES'!B:B,0),5)</f>
        <v>#N/A</v>
      </c>
    </row>
    <row r="1095" spans="1:12">
      <c r="A1095" s="9" t="s">
        <v>954</v>
      </c>
      <c r="B1095" s="8" t="s">
        <v>953</v>
      </c>
      <c r="C1095" t="s">
        <v>863</v>
      </c>
      <c r="D1095" s="7" t="s">
        <v>889</v>
      </c>
      <c r="E1095" s="7">
        <v>5</v>
      </c>
      <c r="F1095" s="7">
        <v>5</v>
      </c>
      <c r="G1095" s="7" t="s">
        <v>888</v>
      </c>
      <c r="J1095" t="s">
        <v>860</v>
      </c>
      <c r="K1095" t="e">
        <f>INDEX('[1]CAS-SMILES'!A:E,MATCH('constituents-presence-cleaned'!G1095,'[1]CAS-SMILES'!B:B,0),4)</f>
        <v>#N/A</v>
      </c>
      <c r="L1095" t="e">
        <f>INDEX('[1]CAS-SMILES'!A:E,MATCH('constituents-presence-cleaned'!G1095,'[1]CAS-SMILES'!B:B,0),5)</f>
        <v>#N/A</v>
      </c>
    </row>
    <row r="1096" spans="1:12">
      <c r="A1096" s="9" t="s">
        <v>954</v>
      </c>
      <c r="B1096" s="8" t="s">
        <v>953</v>
      </c>
      <c r="C1096" t="s">
        <v>863</v>
      </c>
      <c r="D1096" s="7" t="s">
        <v>881</v>
      </c>
      <c r="E1096" s="7">
        <v>10</v>
      </c>
      <c r="F1096" s="7">
        <v>10</v>
      </c>
      <c r="G1096" s="7" t="s">
        <v>880</v>
      </c>
      <c r="J1096" t="s">
        <v>860</v>
      </c>
      <c r="K1096" t="e">
        <f>INDEX('[1]CAS-SMILES'!A:E,MATCH('constituents-presence-cleaned'!G1096,'[1]CAS-SMILES'!B:B,0),4)</f>
        <v>#N/A</v>
      </c>
      <c r="L1096" t="e">
        <f>INDEX('[1]CAS-SMILES'!A:E,MATCH('constituents-presence-cleaned'!G1096,'[1]CAS-SMILES'!B:B,0),5)</f>
        <v>#N/A</v>
      </c>
    </row>
    <row r="1097" spans="1:12">
      <c r="A1097" s="9" t="s">
        <v>954</v>
      </c>
      <c r="B1097" s="8" t="s">
        <v>953</v>
      </c>
      <c r="C1097" t="s">
        <v>863</v>
      </c>
      <c r="D1097" s="7" t="s">
        <v>963</v>
      </c>
      <c r="E1097" s="7">
        <v>2.5</v>
      </c>
      <c r="F1097" s="7">
        <v>2.5</v>
      </c>
      <c r="G1097" s="7" t="s">
        <v>962</v>
      </c>
      <c r="J1097" t="s">
        <v>860</v>
      </c>
      <c r="K1097" t="e">
        <f>INDEX('[1]CAS-SMILES'!A:E,MATCH('constituents-presence-cleaned'!G1097,'[1]CAS-SMILES'!B:B,0),4)</f>
        <v>#N/A</v>
      </c>
      <c r="L1097" t="e">
        <f>INDEX('[1]CAS-SMILES'!A:E,MATCH('constituents-presence-cleaned'!G1097,'[1]CAS-SMILES'!B:B,0),5)</f>
        <v>#N/A</v>
      </c>
    </row>
    <row r="1098" spans="1:12">
      <c r="A1098" s="9" t="s">
        <v>954</v>
      </c>
      <c r="B1098" s="8" t="s">
        <v>953</v>
      </c>
      <c r="C1098" t="s">
        <v>863</v>
      </c>
      <c r="D1098" s="7" t="s">
        <v>961</v>
      </c>
      <c r="E1098" s="7">
        <v>2.5</v>
      </c>
      <c r="F1098" s="7">
        <v>2.5</v>
      </c>
      <c r="G1098" s="7" t="s">
        <v>960</v>
      </c>
      <c r="J1098" t="s">
        <v>860</v>
      </c>
      <c r="K1098" t="e">
        <f>INDEX('[1]CAS-SMILES'!A:E,MATCH('constituents-presence-cleaned'!G1098,'[1]CAS-SMILES'!B:B,0),4)</f>
        <v>#N/A</v>
      </c>
      <c r="L1098" t="e">
        <f>INDEX('[1]CAS-SMILES'!A:E,MATCH('constituents-presence-cleaned'!G1098,'[1]CAS-SMILES'!B:B,0),5)</f>
        <v>#N/A</v>
      </c>
    </row>
    <row r="1099" spans="1:12">
      <c r="A1099" s="9" t="s">
        <v>954</v>
      </c>
      <c r="B1099" s="8" t="s">
        <v>953</v>
      </c>
      <c r="C1099" t="s">
        <v>863</v>
      </c>
      <c r="D1099" s="7" t="s">
        <v>879</v>
      </c>
      <c r="E1099" s="7">
        <v>10</v>
      </c>
      <c r="F1099" s="7">
        <v>10</v>
      </c>
      <c r="G1099" s="7" t="s">
        <v>878</v>
      </c>
      <c r="J1099" t="s">
        <v>860</v>
      </c>
      <c r="K1099" t="e">
        <f>INDEX('[1]CAS-SMILES'!A:E,MATCH('constituents-presence-cleaned'!G1099,'[1]CAS-SMILES'!B:B,0),4)</f>
        <v>#N/A</v>
      </c>
      <c r="L1099" t="e">
        <f>INDEX('[1]CAS-SMILES'!A:E,MATCH('constituents-presence-cleaned'!G1099,'[1]CAS-SMILES'!B:B,0),5)</f>
        <v>#N/A</v>
      </c>
    </row>
    <row r="1100" spans="1:12">
      <c r="A1100" s="9" t="s">
        <v>954</v>
      </c>
      <c r="B1100" s="8" t="s">
        <v>953</v>
      </c>
      <c r="C1100" t="s">
        <v>863</v>
      </c>
      <c r="D1100" s="7" t="s">
        <v>946</v>
      </c>
      <c r="E1100" s="7">
        <v>15</v>
      </c>
      <c r="F1100" s="7">
        <v>15</v>
      </c>
      <c r="G1100" s="7" t="s">
        <v>908</v>
      </c>
      <c r="J1100" t="s">
        <v>860</v>
      </c>
      <c r="K1100" t="e">
        <f>INDEX('[1]CAS-SMILES'!A:E,MATCH('constituents-presence-cleaned'!G1100,'[1]CAS-SMILES'!B:B,0),4)</f>
        <v>#N/A</v>
      </c>
      <c r="L1100" t="e">
        <f>INDEX('[1]CAS-SMILES'!A:E,MATCH('constituents-presence-cleaned'!G1100,'[1]CAS-SMILES'!B:B,0),5)</f>
        <v>#N/A</v>
      </c>
    </row>
    <row r="1101" spans="1:12">
      <c r="A1101" s="9" t="s">
        <v>954</v>
      </c>
      <c r="B1101" s="8" t="s">
        <v>953</v>
      </c>
      <c r="C1101" t="s">
        <v>863</v>
      </c>
      <c r="D1101" s="7" t="s">
        <v>959</v>
      </c>
      <c r="E1101" s="7">
        <v>10</v>
      </c>
      <c r="F1101" s="7">
        <v>10</v>
      </c>
      <c r="G1101" s="7" t="s">
        <v>876</v>
      </c>
      <c r="J1101" t="s">
        <v>860</v>
      </c>
      <c r="K1101" t="e">
        <f>INDEX('[1]CAS-SMILES'!A:E,MATCH('constituents-presence-cleaned'!G1101,'[1]CAS-SMILES'!B:B,0),4)</f>
        <v>#N/A</v>
      </c>
      <c r="L1101" t="e">
        <f>INDEX('[1]CAS-SMILES'!A:E,MATCH('constituents-presence-cleaned'!G1101,'[1]CAS-SMILES'!B:B,0),5)</f>
        <v>#N/A</v>
      </c>
    </row>
    <row r="1102" spans="1:12">
      <c r="A1102" s="9" t="s">
        <v>954</v>
      </c>
      <c r="B1102" s="8" t="s">
        <v>953</v>
      </c>
      <c r="C1102" t="s">
        <v>863</v>
      </c>
      <c r="D1102" s="7" t="s">
        <v>909</v>
      </c>
      <c r="E1102" s="7">
        <v>5</v>
      </c>
      <c r="F1102" s="7">
        <v>5</v>
      </c>
      <c r="G1102" s="7" t="s">
        <v>908</v>
      </c>
      <c r="J1102" t="s">
        <v>860</v>
      </c>
      <c r="K1102" t="e">
        <f>INDEX('[1]CAS-SMILES'!A:E,MATCH('constituents-presence-cleaned'!G1102,'[1]CAS-SMILES'!B:B,0),4)</f>
        <v>#N/A</v>
      </c>
      <c r="L1102" t="e">
        <f>INDEX('[1]CAS-SMILES'!A:E,MATCH('constituents-presence-cleaned'!G1102,'[1]CAS-SMILES'!B:B,0),5)</f>
        <v>#N/A</v>
      </c>
    </row>
    <row r="1103" spans="1:12">
      <c r="A1103" s="9" t="s">
        <v>954</v>
      </c>
      <c r="B1103" s="8" t="s">
        <v>953</v>
      </c>
      <c r="C1103" t="s">
        <v>863</v>
      </c>
      <c r="D1103" s="7" t="s">
        <v>901</v>
      </c>
      <c r="E1103" s="7">
        <v>2.5</v>
      </c>
      <c r="F1103" s="7">
        <v>2.5</v>
      </c>
      <c r="G1103" s="7" t="s">
        <v>900</v>
      </c>
      <c r="J1103" t="s">
        <v>860</v>
      </c>
      <c r="K1103" t="e">
        <f>INDEX('[1]CAS-SMILES'!A:E,MATCH('constituents-presence-cleaned'!G1103,'[1]CAS-SMILES'!B:B,0),4)</f>
        <v>#N/A</v>
      </c>
      <c r="L1103" t="e">
        <f>INDEX('[1]CAS-SMILES'!A:E,MATCH('constituents-presence-cleaned'!G1103,'[1]CAS-SMILES'!B:B,0),5)</f>
        <v>#N/A</v>
      </c>
    </row>
    <row r="1104" spans="1:12">
      <c r="A1104" s="9" t="s">
        <v>954</v>
      </c>
      <c r="B1104" s="8" t="s">
        <v>953</v>
      </c>
      <c r="C1104" t="s">
        <v>863</v>
      </c>
      <c r="D1104" s="7" t="s">
        <v>875</v>
      </c>
      <c r="E1104" s="7">
        <v>20</v>
      </c>
      <c r="F1104" s="7">
        <v>20</v>
      </c>
      <c r="G1104" s="7" t="s">
        <v>874</v>
      </c>
      <c r="J1104" t="s">
        <v>860</v>
      </c>
      <c r="K1104" t="e">
        <f>INDEX('[1]CAS-SMILES'!A:E,MATCH('constituents-presence-cleaned'!G1104,'[1]CAS-SMILES'!B:B,0),4)</f>
        <v>#N/A</v>
      </c>
      <c r="L1104" t="e">
        <f>INDEX('[1]CAS-SMILES'!A:E,MATCH('constituents-presence-cleaned'!G1104,'[1]CAS-SMILES'!B:B,0),5)</f>
        <v>#N/A</v>
      </c>
    </row>
    <row r="1105" spans="1:12">
      <c r="A1105" s="9" t="s">
        <v>954</v>
      </c>
      <c r="B1105" s="8" t="s">
        <v>953</v>
      </c>
      <c r="C1105" t="s">
        <v>863</v>
      </c>
      <c r="D1105" s="7" t="s">
        <v>897</v>
      </c>
      <c r="E1105" s="7">
        <v>20</v>
      </c>
      <c r="F1105" s="7">
        <v>20</v>
      </c>
      <c r="G1105" s="7" t="s">
        <v>896</v>
      </c>
      <c r="J1105" t="s">
        <v>860</v>
      </c>
      <c r="K1105" t="e">
        <f>INDEX('[1]CAS-SMILES'!A:E,MATCH('constituents-presence-cleaned'!G1105,'[1]CAS-SMILES'!B:B,0),4)</f>
        <v>#N/A</v>
      </c>
      <c r="L1105" t="e">
        <f>INDEX('[1]CAS-SMILES'!A:E,MATCH('constituents-presence-cleaned'!G1105,'[1]CAS-SMILES'!B:B,0),5)</f>
        <v>#N/A</v>
      </c>
    </row>
    <row r="1106" spans="1:12">
      <c r="A1106" s="9" t="s">
        <v>954</v>
      </c>
      <c r="B1106" s="8" t="s">
        <v>953</v>
      </c>
      <c r="C1106" t="s">
        <v>863</v>
      </c>
      <c r="D1106" s="7" t="s">
        <v>958</v>
      </c>
      <c r="E1106" s="7">
        <v>5</v>
      </c>
      <c r="F1106" s="7">
        <v>5</v>
      </c>
      <c r="G1106" s="7" t="s">
        <v>872</v>
      </c>
      <c r="J1106" t="s">
        <v>860</v>
      </c>
      <c r="K1106" t="e">
        <f>INDEX('[1]CAS-SMILES'!A:E,MATCH('constituents-presence-cleaned'!G1106,'[1]CAS-SMILES'!B:B,0),4)</f>
        <v>#N/A</v>
      </c>
      <c r="L1106" t="e">
        <f>INDEX('[1]CAS-SMILES'!A:E,MATCH('constituents-presence-cleaned'!G1106,'[1]CAS-SMILES'!B:B,0),5)</f>
        <v>#N/A</v>
      </c>
    </row>
    <row r="1107" spans="1:12">
      <c r="A1107" s="9" t="s">
        <v>954</v>
      </c>
      <c r="B1107" s="8" t="s">
        <v>953</v>
      </c>
      <c r="C1107" t="s">
        <v>863</v>
      </c>
      <c r="D1107" s="7" t="s">
        <v>957</v>
      </c>
      <c r="E1107" s="7">
        <v>7.5</v>
      </c>
      <c r="F1107" s="7">
        <v>7.5</v>
      </c>
      <c r="G1107" s="7" t="s">
        <v>916</v>
      </c>
      <c r="J1107" t="s">
        <v>860</v>
      </c>
      <c r="K1107" t="e">
        <f>INDEX('[1]CAS-SMILES'!A:E,MATCH('constituents-presence-cleaned'!G1107,'[1]CAS-SMILES'!B:B,0),4)</f>
        <v>#N/A</v>
      </c>
      <c r="L1107" t="e">
        <f>INDEX('[1]CAS-SMILES'!A:E,MATCH('constituents-presence-cleaned'!G1107,'[1]CAS-SMILES'!B:B,0),5)</f>
        <v>#N/A</v>
      </c>
    </row>
    <row r="1108" spans="1:12">
      <c r="A1108" s="9" t="s">
        <v>954</v>
      </c>
      <c r="B1108" s="8" t="s">
        <v>953</v>
      </c>
      <c r="C1108" t="s">
        <v>863</v>
      </c>
      <c r="D1108" s="7" t="s">
        <v>911</v>
      </c>
      <c r="E1108" s="7">
        <v>1</v>
      </c>
      <c r="F1108" s="7">
        <v>1</v>
      </c>
      <c r="G1108" s="7" t="s">
        <v>910</v>
      </c>
      <c r="J1108" t="s">
        <v>860</v>
      </c>
      <c r="K1108" t="e">
        <f>INDEX('[1]CAS-SMILES'!A:E,MATCH('constituents-presence-cleaned'!G1108,'[1]CAS-SMILES'!B:B,0),4)</f>
        <v>#N/A</v>
      </c>
      <c r="L1108" t="e">
        <f>INDEX('[1]CAS-SMILES'!A:E,MATCH('constituents-presence-cleaned'!G1108,'[1]CAS-SMILES'!B:B,0),5)</f>
        <v>#N/A</v>
      </c>
    </row>
    <row r="1109" spans="1:12">
      <c r="A1109" s="9" t="s">
        <v>954</v>
      </c>
      <c r="B1109" s="8" t="s">
        <v>953</v>
      </c>
      <c r="C1109" t="s">
        <v>863</v>
      </c>
      <c r="D1109" s="7" t="s">
        <v>933</v>
      </c>
      <c r="E1109" s="7">
        <v>10</v>
      </c>
      <c r="F1109" s="7">
        <v>10</v>
      </c>
      <c r="G1109" s="7" t="s">
        <v>932</v>
      </c>
      <c r="J1109" t="s">
        <v>860</v>
      </c>
      <c r="K1109" t="e">
        <f>INDEX('[1]CAS-SMILES'!A:E,MATCH('constituents-presence-cleaned'!G1109,'[1]CAS-SMILES'!B:B,0),4)</f>
        <v>#N/A</v>
      </c>
      <c r="L1109" t="e">
        <f>INDEX('[1]CAS-SMILES'!A:E,MATCH('constituents-presence-cleaned'!G1109,'[1]CAS-SMILES'!B:B,0),5)</f>
        <v>#N/A</v>
      </c>
    </row>
    <row r="1110" spans="1:12">
      <c r="A1110" s="9" t="s">
        <v>954</v>
      </c>
      <c r="B1110" s="8" t="s">
        <v>953</v>
      </c>
      <c r="C1110" t="s">
        <v>863</v>
      </c>
      <c r="D1110" s="7" t="s">
        <v>891</v>
      </c>
      <c r="E1110" s="7">
        <v>0.5</v>
      </c>
      <c r="F1110" s="7">
        <v>0.5</v>
      </c>
      <c r="G1110" s="7" t="s">
        <v>890</v>
      </c>
      <c r="J1110" t="s">
        <v>860</v>
      </c>
      <c r="K1110" t="e">
        <f>INDEX('[1]CAS-SMILES'!A:E,MATCH('constituents-presence-cleaned'!G1110,'[1]CAS-SMILES'!B:B,0),4)</f>
        <v>#N/A</v>
      </c>
      <c r="L1110" t="e">
        <f>INDEX('[1]CAS-SMILES'!A:E,MATCH('constituents-presence-cleaned'!G1110,'[1]CAS-SMILES'!B:B,0),5)</f>
        <v>#N/A</v>
      </c>
    </row>
    <row r="1111" spans="1:12">
      <c r="A1111" s="9" t="s">
        <v>954</v>
      </c>
      <c r="B1111" s="8" t="s">
        <v>953</v>
      </c>
      <c r="C1111" t="s">
        <v>863</v>
      </c>
      <c r="D1111" s="7" t="s">
        <v>895</v>
      </c>
      <c r="E1111" s="7">
        <v>15</v>
      </c>
      <c r="F1111" s="7">
        <v>15</v>
      </c>
      <c r="G1111" s="7" t="s">
        <v>894</v>
      </c>
      <c r="J1111" t="s">
        <v>860</v>
      </c>
      <c r="K1111" t="e">
        <f>INDEX('[1]CAS-SMILES'!A:E,MATCH('constituents-presence-cleaned'!G1111,'[1]CAS-SMILES'!B:B,0),4)</f>
        <v>#N/A</v>
      </c>
      <c r="L1111" t="e">
        <f>INDEX('[1]CAS-SMILES'!A:E,MATCH('constituents-presence-cleaned'!G1111,'[1]CAS-SMILES'!B:B,0),5)</f>
        <v>#N/A</v>
      </c>
    </row>
    <row r="1112" spans="1:12">
      <c r="A1112" s="9" t="s">
        <v>954</v>
      </c>
      <c r="B1112" s="8" t="s">
        <v>953</v>
      </c>
      <c r="C1112" t="s">
        <v>863</v>
      </c>
      <c r="D1112" s="7" t="s">
        <v>941</v>
      </c>
      <c r="E1112" s="7">
        <v>15</v>
      </c>
      <c r="F1112" s="7">
        <v>15</v>
      </c>
      <c r="G1112" s="7" t="s">
        <v>940</v>
      </c>
      <c r="J1112" t="s">
        <v>860</v>
      </c>
      <c r="K1112" t="e">
        <f>INDEX('[1]CAS-SMILES'!A:E,MATCH('constituents-presence-cleaned'!G1112,'[1]CAS-SMILES'!B:B,0),4)</f>
        <v>#N/A</v>
      </c>
      <c r="L1112" t="e">
        <f>INDEX('[1]CAS-SMILES'!A:E,MATCH('constituents-presence-cleaned'!G1112,'[1]CAS-SMILES'!B:B,0),5)</f>
        <v>#N/A</v>
      </c>
    </row>
    <row r="1113" spans="1:12">
      <c r="A1113" s="9" t="s">
        <v>954</v>
      </c>
      <c r="B1113" s="8" t="s">
        <v>953</v>
      </c>
      <c r="C1113" t="s">
        <v>863</v>
      </c>
      <c r="D1113" s="7" t="s">
        <v>923</v>
      </c>
      <c r="E1113" s="7">
        <v>12.5</v>
      </c>
      <c r="F1113" s="7">
        <v>12.5</v>
      </c>
      <c r="G1113" s="7" t="s">
        <v>922</v>
      </c>
      <c r="J1113" t="s">
        <v>860</v>
      </c>
      <c r="K1113" t="e">
        <f>INDEX('[1]CAS-SMILES'!A:E,MATCH('constituents-presence-cleaned'!G1113,'[1]CAS-SMILES'!B:B,0),4)</f>
        <v>#N/A</v>
      </c>
      <c r="L1113" t="e">
        <f>INDEX('[1]CAS-SMILES'!A:E,MATCH('constituents-presence-cleaned'!G1113,'[1]CAS-SMILES'!B:B,0),5)</f>
        <v>#N/A</v>
      </c>
    </row>
    <row r="1114" spans="1:12">
      <c r="A1114" s="9" t="s">
        <v>954</v>
      </c>
      <c r="B1114" s="8" t="s">
        <v>953</v>
      </c>
      <c r="C1114" t="s">
        <v>863</v>
      </c>
      <c r="D1114" s="7" t="s">
        <v>871</v>
      </c>
      <c r="E1114" s="7">
        <v>7.5</v>
      </c>
      <c r="F1114" s="7">
        <v>7.5</v>
      </c>
      <c r="G1114" s="7" t="s">
        <v>870</v>
      </c>
      <c r="J1114" t="s">
        <v>860</v>
      </c>
      <c r="K1114" t="e">
        <f>INDEX('[1]CAS-SMILES'!A:E,MATCH('constituents-presence-cleaned'!G1114,'[1]CAS-SMILES'!B:B,0),4)</f>
        <v>#N/A</v>
      </c>
      <c r="L1114" t="e">
        <f>INDEX('[1]CAS-SMILES'!A:E,MATCH('constituents-presence-cleaned'!G1114,'[1]CAS-SMILES'!B:B,0),5)</f>
        <v>#N/A</v>
      </c>
    </row>
    <row r="1115" spans="1:12">
      <c r="A1115" s="9" t="s">
        <v>954</v>
      </c>
      <c r="B1115" s="8" t="s">
        <v>953</v>
      </c>
      <c r="C1115" t="s">
        <v>863</v>
      </c>
      <c r="D1115" s="7" t="s">
        <v>956</v>
      </c>
      <c r="E1115" s="7">
        <v>2.5</v>
      </c>
      <c r="F1115" s="7">
        <v>2.5</v>
      </c>
      <c r="G1115" s="7" t="s">
        <v>920</v>
      </c>
      <c r="J1115" t="s">
        <v>860</v>
      </c>
      <c r="K1115" t="e">
        <f>INDEX('[1]CAS-SMILES'!A:E,MATCH('constituents-presence-cleaned'!G1115,'[1]CAS-SMILES'!B:B,0),4)</f>
        <v>#N/A</v>
      </c>
      <c r="L1115" t="e">
        <f>INDEX('[1]CAS-SMILES'!A:E,MATCH('constituents-presence-cleaned'!G1115,'[1]CAS-SMILES'!B:B,0),5)</f>
        <v>#N/A</v>
      </c>
    </row>
    <row r="1116" spans="1:12">
      <c r="A1116" s="9" t="s">
        <v>954</v>
      </c>
      <c r="B1116" s="8" t="s">
        <v>953</v>
      </c>
      <c r="C1116" t="s">
        <v>863</v>
      </c>
      <c r="D1116" s="7" t="s">
        <v>931</v>
      </c>
      <c r="E1116" s="7">
        <v>15</v>
      </c>
      <c r="F1116" s="7">
        <v>15</v>
      </c>
      <c r="G1116" s="7" t="s">
        <v>930</v>
      </c>
      <c r="J1116" t="s">
        <v>860</v>
      </c>
      <c r="K1116" t="e">
        <f>INDEX('[1]CAS-SMILES'!A:E,MATCH('constituents-presence-cleaned'!G1116,'[1]CAS-SMILES'!B:B,0),4)</f>
        <v>#N/A</v>
      </c>
      <c r="L1116" t="e">
        <f>INDEX('[1]CAS-SMILES'!A:E,MATCH('constituents-presence-cleaned'!G1116,'[1]CAS-SMILES'!B:B,0),5)</f>
        <v>#N/A</v>
      </c>
    </row>
    <row r="1117" spans="1:12">
      <c r="A1117" s="9" t="s">
        <v>954</v>
      </c>
      <c r="B1117" s="8" t="s">
        <v>953</v>
      </c>
      <c r="C1117" t="s">
        <v>863</v>
      </c>
      <c r="D1117" s="7" t="s">
        <v>869</v>
      </c>
      <c r="E1117" s="7">
        <v>15</v>
      </c>
      <c r="F1117" s="7">
        <v>15</v>
      </c>
      <c r="G1117" s="7" t="s">
        <v>868</v>
      </c>
      <c r="J1117" t="s">
        <v>860</v>
      </c>
      <c r="K1117" t="e">
        <f>INDEX('[1]CAS-SMILES'!A:E,MATCH('constituents-presence-cleaned'!G1117,'[1]CAS-SMILES'!B:B,0),4)</f>
        <v>#N/A</v>
      </c>
      <c r="L1117" t="e">
        <f>INDEX('[1]CAS-SMILES'!A:E,MATCH('constituents-presence-cleaned'!G1117,'[1]CAS-SMILES'!B:B,0),5)</f>
        <v>#N/A</v>
      </c>
    </row>
    <row r="1118" spans="1:12">
      <c r="A1118" s="9" t="s">
        <v>954</v>
      </c>
      <c r="B1118" s="8" t="s">
        <v>953</v>
      </c>
      <c r="C1118" t="s">
        <v>863</v>
      </c>
      <c r="D1118" s="7" t="s">
        <v>955</v>
      </c>
      <c r="E1118" s="7">
        <v>5</v>
      </c>
      <c r="F1118" s="7">
        <v>5</v>
      </c>
      <c r="G1118" s="7" t="s">
        <v>866</v>
      </c>
      <c r="J1118" t="s">
        <v>860</v>
      </c>
      <c r="K1118" t="e">
        <f>INDEX('[1]CAS-SMILES'!A:E,MATCH('constituents-presence-cleaned'!G1118,'[1]CAS-SMILES'!B:B,0),4)</f>
        <v>#N/A</v>
      </c>
      <c r="L1118" t="e">
        <f>INDEX('[1]CAS-SMILES'!A:E,MATCH('constituents-presence-cleaned'!G1118,'[1]CAS-SMILES'!B:B,0),5)</f>
        <v>#N/A</v>
      </c>
    </row>
    <row r="1119" spans="1:12">
      <c r="A1119" s="9" t="s">
        <v>954</v>
      </c>
      <c r="B1119" s="8" t="s">
        <v>953</v>
      </c>
      <c r="C1119" t="s">
        <v>863</v>
      </c>
      <c r="D1119" s="7" t="s">
        <v>925</v>
      </c>
      <c r="E1119" s="7">
        <v>5</v>
      </c>
      <c r="F1119" s="7">
        <v>5</v>
      </c>
      <c r="G1119" s="7" t="s">
        <v>924</v>
      </c>
      <c r="J1119" t="s">
        <v>860</v>
      </c>
      <c r="K1119" t="e">
        <f>INDEX('[1]CAS-SMILES'!A:E,MATCH('constituents-presence-cleaned'!G1119,'[1]CAS-SMILES'!B:B,0),4)</f>
        <v>#N/A</v>
      </c>
      <c r="L1119" t="e">
        <f>INDEX('[1]CAS-SMILES'!A:E,MATCH('constituents-presence-cleaned'!G1119,'[1]CAS-SMILES'!B:B,0),5)</f>
        <v>#N/A</v>
      </c>
    </row>
    <row r="1120" spans="1:12">
      <c r="A1120" s="9" t="s">
        <v>865</v>
      </c>
      <c r="B1120" s="8" t="s">
        <v>864</v>
      </c>
      <c r="C1120" t="s">
        <v>863</v>
      </c>
      <c r="D1120" s="7" t="s">
        <v>952</v>
      </c>
      <c r="E1120" s="7"/>
      <c r="F1120" s="7"/>
      <c r="G1120" s="7" t="s">
        <v>951</v>
      </c>
      <c r="J1120" t="s">
        <v>860</v>
      </c>
      <c r="K1120" t="e">
        <f>INDEX('[1]CAS-SMILES'!A:E,MATCH('constituents-presence-cleaned'!G1120,'[1]CAS-SMILES'!B:B,0),4)</f>
        <v>#N/A</v>
      </c>
      <c r="L1120" t="e">
        <f>INDEX('[1]CAS-SMILES'!A:E,MATCH('constituents-presence-cleaned'!G1120,'[1]CAS-SMILES'!B:B,0),5)</f>
        <v>#N/A</v>
      </c>
    </row>
    <row r="1121" spans="1:12">
      <c r="A1121" s="9" t="s">
        <v>865</v>
      </c>
      <c r="B1121" s="8" t="s">
        <v>864</v>
      </c>
      <c r="C1121" t="s">
        <v>863</v>
      </c>
      <c r="D1121" s="7" t="s">
        <v>950</v>
      </c>
      <c r="E1121" s="7"/>
      <c r="F1121" s="7"/>
      <c r="G1121" s="7" t="s">
        <v>949</v>
      </c>
      <c r="J1121" t="s">
        <v>860</v>
      </c>
      <c r="K1121" t="e">
        <f>INDEX('[1]CAS-SMILES'!A:E,MATCH('constituents-presence-cleaned'!G1121,'[1]CAS-SMILES'!B:B,0),4)</f>
        <v>#N/A</v>
      </c>
      <c r="L1121" t="e">
        <f>INDEX('[1]CAS-SMILES'!A:E,MATCH('constituents-presence-cleaned'!G1121,'[1]CAS-SMILES'!B:B,0),5)</f>
        <v>#N/A</v>
      </c>
    </row>
    <row r="1122" spans="1:12">
      <c r="A1122" s="9" t="s">
        <v>865</v>
      </c>
      <c r="B1122" s="8" t="s">
        <v>864</v>
      </c>
      <c r="C1122" t="s">
        <v>863</v>
      </c>
      <c r="D1122" s="7" t="s">
        <v>948</v>
      </c>
      <c r="E1122" s="7"/>
      <c r="F1122" s="7"/>
      <c r="G1122" s="7" t="s">
        <v>947</v>
      </c>
      <c r="J1122" t="s">
        <v>860</v>
      </c>
      <c r="K1122" t="e">
        <f>INDEX('[1]CAS-SMILES'!A:E,MATCH('constituents-presence-cleaned'!G1122,'[1]CAS-SMILES'!B:B,0),4)</f>
        <v>#N/A</v>
      </c>
      <c r="L1122" t="e">
        <f>INDEX('[1]CAS-SMILES'!A:E,MATCH('constituents-presence-cleaned'!G1122,'[1]CAS-SMILES'!B:B,0),5)</f>
        <v>#N/A</v>
      </c>
    </row>
    <row r="1123" spans="1:12">
      <c r="A1123" s="9" t="s">
        <v>865</v>
      </c>
      <c r="B1123" s="8" t="s">
        <v>864</v>
      </c>
      <c r="C1123" t="s">
        <v>863</v>
      </c>
      <c r="D1123" s="7" t="s">
        <v>946</v>
      </c>
      <c r="E1123" s="7">
        <v>15</v>
      </c>
      <c r="F1123" s="7">
        <v>15</v>
      </c>
      <c r="G1123" s="7" t="s">
        <v>908</v>
      </c>
      <c r="J1123" t="s">
        <v>860</v>
      </c>
      <c r="K1123" t="e">
        <f>INDEX('[1]CAS-SMILES'!A:E,MATCH('constituents-presence-cleaned'!G1123,'[1]CAS-SMILES'!B:B,0),4)</f>
        <v>#N/A</v>
      </c>
      <c r="L1123" t="e">
        <f>INDEX('[1]CAS-SMILES'!A:E,MATCH('constituents-presence-cleaned'!G1123,'[1]CAS-SMILES'!B:B,0),5)</f>
        <v>#N/A</v>
      </c>
    </row>
    <row r="1124" spans="1:12">
      <c r="A1124" s="9" t="s">
        <v>865</v>
      </c>
      <c r="B1124" s="8" t="s">
        <v>864</v>
      </c>
      <c r="C1124" t="s">
        <v>863</v>
      </c>
      <c r="D1124" s="7" t="s">
        <v>945</v>
      </c>
      <c r="E1124" s="7"/>
      <c r="F1124" s="7"/>
      <c r="G1124" s="7" t="s">
        <v>944</v>
      </c>
      <c r="J1124" t="s">
        <v>860</v>
      </c>
      <c r="K1124" t="e">
        <f>INDEX('[1]CAS-SMILES'!A:E,MATCH('constituents-presence-cleaned'!G1124,'[1]CAS-SMILES'!B:B,0),4)</f>
        <v>#N/A</v>
      </c>
      <c r="L1124" t="e">
        <f>INDEX('[1]CAS-SMILES'!A:E,MATCH('constituents-presence-cleaned'!G1124,'[1]CAS-SMILES'!B:B,0),5)</f>
        <v>#N/A</v>
      </c>
    </row>
    <row r="1125" spans="1:12">
      <c r="A1125" s="9" t="s">
        <v>865</v>
      </c>
      <c r="B1125" s="8" t="s">
        <v>864</v>
      </c>
      <c r="C1125" t="s">
        <v>863</v>
      </c>
      <c r="D1125" s="7" t="s">
        <v>943</v>
      </c>
      <c r="E1125" s="7"/>
      <c r="F1125" s="7"/>
      <c r="G1125" s="7" t="s">
        <v>942</v>
      </c>
      <c r="J1125" t="s">
        <v>860</v>
      </c>
      <c r="K1125" t="e">
        <f>INDEX('[1]CAS-SMILES'!A:E,MATCH('constituents-presence-cleaned'!G1125,'[1]CAS-SMILES'!B:B,0),4)</f>
        <v>#N/A</v>
      </c>
      <c r="L1125" t="e">
        <f>INDEX('[1]CAS-SMILES'!A:E,MATCH('constituents-presence-cleaned'!G1125,'[1]CAS-SMILES'!B:B,0),5)</f>
        <v>#N/A</v>
      </c>
    </row>
    <row r="1126" spans="1:12">
      <c r="A1126" s="9" t="s">
        <v>865</v>
      </c>
      <c r="B1126" s="8" t="s">
        <v>864</v>
      </c>
      <c r="C1126" t="s">
        <v>863</v>
      </c>
      <c r="D1126" s="7" t="s">
        <v>941</v>
      </c>
      <c r="E1126" s="7">
        <v>15</v>
      </c>
      <c r="F1126" s="7">
        <v>15</v>
      </c>
      <c r="G1126" s="7" t="s">
        <v>940</v>
      </c>
      <c r="J1126" t="s">
        <v>860</v>
      </c>
      <c r="K1126" t="e">
        <f>INDEX('[1]CAS-SMILES'!A:E,MATCH('constituents-presence-cleaned'!G1126,'[1]CAS-SMILES'!B:B,0),4)</f>
        <v>#N/A</v>
      </c>
      <c r="L1126" t="e">
        <f>INDEX('[1]CAS-SMILES'!A:E,MATCH('constituents-presence-cleaned'!G1126,'[1]CAS-SMILES'!B:B,0),5)</f>
        <v>#N/A</v>
      </c>
    </row>
    <row r="1127" spans="1:12">
      <c r="A1127" s="9" t="s">
        <v>865</v>
      </c>
      <c r="B1127" s="8" t="s">
        <v>864</v>
      </c>
      <c r="C1127" t="s">
        <v>863</v>
      </c>
      <c r="D1127" s="7" t="s">
        <v>939</v>
      </c>
      <c r="E1127" s="7"/>
      <c r="F1127" s="7"/>
      <c r="G1127" s="7" t="s">
        <v>938</v>
      </c>
      <c r="J1127" t="s">
        <v>860</v>
      </c>
      <c r="K1127" t="e">
        <f>INDEX('[1]CAS-SMILES'!A:E,MATCH('constituents-presence-cleaned'!G1127,'[1]CAS-SMILES'!B:B,0),4)</f>
        <v>#N/A</v>
      </c>
      <c r="L1127" t="e">
        <f>INDEX('[1]CAS-SMILES'!A:E,MATCH('constituents-presence-cleaned'!G1127,'[1]CAS-SMILES'!B:B,0),5)</f>
        <v>#N/A</v>
      </c>
    </row>
    <row r="1128" spans="1:12">
      <c r="A1128" s="9" t="s">
        <v>865</v>
      </c>
      <c r="B1128" s="8" t="s">
        <v>864</v>
      </c>
      <c r="C1128" t="s">
        <v>863</v>
      </c>
      <c r="D1128" s="7" t="s">
        <v>937</v>
      </c>
      <c r="E1128" s="7"/>
      <c r="F1128" s="7"/>
      <c r="G1128" s="7" t="s">
        <v>936</v>
      </c>
      <c r="J1128" t="s">
        <v>860</v>
      </c>
      <c r="K1128" t="e">
        <f>INDEX('[1]CAS-SMILES'!A:E,MATCH('constituents-presence-cleaned'!G1128,'[1]CAS-SMILES'!B:B,0),4)</f>
        <v>#N/A</v>
      </c>
      <c r="L1128" t="e">
        <f>INDEX('[1]CAS-SMILES'!A:E,MATCH('constituents-presence-cleaned'!G1128,'[1]CAS-SMILES'!B:B,0),5)</f>
        <v>#N/A</v>
      </c>
    </row>
    <row r="1129" spans="1:12">
      <c r="A1129" s="9" t="s">
        <v>865</v>
      </c>
      <c r="B1129" s="8" t="s">
        <v>864</v>
      </c>
      <c r="C1129" t="s">
        <v>863</v>
      </c>
      <c r="D1129" s="7" t="s">
        <v>935</v>
      </c>
      <c r="E1129" s="7"/>
      <c r="F1129" s="7"/>
      <c r="G1129" s="7" t="s">
        <v>934</v>
      </c>
      <c r="J1129" t="s">
        <v>860</v>
      </c>
      <c r="K1129" t="e">
        <f>INDEX('[1]CAS-SMILES'!A:E,MATCH('constituents-presence-cleaned'!G1129,'[1]CAS-SMILES'!B:B,0),4)</f>
        <v>#N/A</v>
      </c>
      <c r="L1129" t="e">
        <f>INDEX('[1]CAS-SMILES'!A:E,MATCH('constituents-presence-cleaned'!G1129,'[1]CAS-SMILES'!B:B,0),5)</f>
        <v>#N/A</v>
      </c>
    </row>
    <row r="1130" spans="1:12">
      <c r="A1130" s="9" t="s">
        <v>865</v>
      </c>
      <c r="B1130" s="8" t="s">
        <v>864</v>
      </c>
      <c r="C1130" t="s">
        <v>863</v>
      </c>
      <c r="D1130" s="7" t="s">
        <v>933</v>
      </c>
      <c r="E1130" s="7">
        <v>10</v>
      </c>
      <c r="F1130" s="7">
        <v>10</v>
      </c>
      <c r="G1130" s="7" t="s">
        <v>932</v>
      </c>
      <c r="J1130" t="s">
        <v>860</v>
      </c>
      <c r="K1130" t="e">
        <f>INDEX('[1]CAS-SMILES'!A:E,MATCH('constituents-presence-cleaned'!G1130,'[1]CAS-SMILES'!B:B,0),4)</f>
        <v>#N/A</v>
      </c>
      <c r="L1130" t="e">
        <f>INDEX('[1]CAS-SMILES'!A:E,MATCH('constituents-presence-cleaned'!G1130,'[1]CAS-SMILES'!B:B,0),5)</f>
        <v>#N/A</v>
      </c>
    </row>
    <row r="1131" spans="1:12">
      <c r="A1131" s="9" t="s">
        <v>865</v>
      </c>
      <c r="B1131" s="8" t="s">
        <v>864</v>
      </c>
      <c r="C1131" t="s">
        <v>863</v>
      </c>
      <c r="D1131" s="7" t="s">
        <v>931</v>
      </c>
      <c r="E1131" s="7">
        <v>15</v>
      </c>
      <c r="F1131" s="7">
        <v>15</v>
      </c>
      <c r="G1131" s="7" t="s">
        <v>930</v>
      </c>
      <c r="J1131" t="s">
        <v>860</v>
      </c>
      <c r="K1131" t="e">
        <f>INDEX('[1]CAS-SMILES'!A:E,MATCH('constituents-presence-cleaned'!G1131,'[1]CAS-SMILES'!B:B,0),4)</f>
        <v>#N/A</v>
      </c>
      <c r="L1131" t="e">
        <f>INDEX('[1]CAS-SMILES'!A:E,MATCH('constituents-presence-cleaned'!G1131,'[1]CAS-SMILES'!B:B,0),5)</f>
        <v>#N/A</v>
      </c>
    </row>
    <row r="1132" spans="1:12">
      <c r="A1132" s="9" t="s">
        <v>865</v>
      </c>
      <c r="B1132" s="8" t="s">
        <v>864</v>
      </c>
      <c r="C1132" t="s">
        <v>863</v>
      </c>
      <c r="D1132" s="7" t="s">
        <v>929</v>
      </c>
      <c r="E1132" s="7"/>
      <c r="F1132" s="7"/>
      <c r="G1132" s="7" t="s">
        <v>928</v>
      </c>
      <c r="J1132" t="s">
        <v>860</v>
      </c>
      <c r="K1132" t="e">
        <f>INDEX('[1]CAS-SMILES'!A:E,MATCH('constituents-presence-cleaned'!G1132,'[1]CAS-SMILES'!B:B,0),4)</f>
        <v>#N/A</v>
      </c>
      <c r="L1132" t="e">
        <f>INDEX('[1]CAS-SMILES'!A:E,MATCH('constituents-presence-cleaned'!G1132,'[1]CAS-SMILES'!B:B,0),5)</f>
        <v>#N/A</v>
      </c>
    </row>
    <row r="1133" spans="1:12">
      <c r="A1133" s="9" t="s">
        <v>865</v>
      </c>
      <c r="B1133" s="8" t="s">
        <v>864</v>
      </c>
      <c r="C1133" t="s">
        <v>863</v>
      </c>
      <c r="D1133" s="7" t="s">
        <v>927</v>
      </c>
      <c r="E1133" s="7"/>
      <c r="F1133" s="7"/>
      <c r="G1133" s="7" t="s">
        <v>926</v>
      </c>
      <c r="J1133" t="s">
        <v>860</v>
      </c>
      <c r="K1133" t="e">
        <f>INDEX('[1]CAS-SMILES'!A:E,MATCH('constituents-presence-cleaned'!G1133,'[1]CAS-SMILES'!B:B,0),4)</f>
        <v>#N/A</v>
      </c>
      <c r="L1133" t="e">
        <f>INDEX('[1]CAS-SMILES'!A:E,MATCH('constituents-presence-cleaned'!G1133,'[1]CAS-SMILES'!B:B,0),5)</f>
        <v>#N/A</v>
      </c>
    </row>
    <row r="1134" spans="1:12">
      <c r="A1134" s="9" t="s">
        <v>865</v>
      </c>
      <c r="B1134" s="8" t="s">
        <v>864</v>
      </c>
      <c r="C1134" t="s">
        <v>863</v>
      </c>
      <c r="D1134" s="7" t="s">
        <v>925</v>
      </c>
      <c r="E1134" s="7"/>
      <c r="F1134" s="7"/>
      <c r="G1134" s="7" t="s">
        <v>924</v>
      </c>
      <c r="J1134" t="s">
        <v>860</v>
      </c>
      <c r="K1134" t="e">
        <f>INDEX('[1]CAS-SMILES'!A:E,MATCH('constituents-presence-cleaned'!G1134,'[1]CAS-SMILES'!B:B,0),4)</f>
        <v>#N/A</v>
      </c>
      <c r="L1134" t="e">
        <f>INDEX('[1]CAS-SMILES'!A:E,MATCH('constituents-presence-cleaned'!G1134,'[1]CAS-SMILES'!B:B,0),5)</f>
        <v>#N/A</v>
      </c>
    </row>
    <row r="1135" spans="1:12">
      <c r="A1135" s="9" t="s">
        <v>865</v>
      </c>
      <c r="B1135" s="8" t="s">
        <v>864</v>
      </c>
      <c r="C1135" t="s">
        <v>863</v>
      </c>
      <c r="D1135" s="7" t="s">
        <v>923</v>
      </c>
      <c r="E1135" s="7">
        <v>12.5</v>
      </c>
      <c r="F1135" s="7">
        <v>12.5</v>
      </c>
      <c r="G1135" s="7" t="s">
        <v>922</v>
      </c>
      <c r="J1135" t="s">
        <v>860</v>
      </c>
      <c r="K1135" t="e">
        <f>INDEX('[1]CAS-SMILES'!A:E,MATCH('constituents-presence-cleaned'!G1135,'[1]CAS-SMILES'!B:B,0),4)</f>
        <v>#N/A</v>
      </c>
      <c r="L1135" t="e">
        <f>INDEX('[1]CAS-SMILES'!A:E,MATCH('constituents-presence-cleaned'!G1135,'[1]CAS-SMILES'!B:B,0),5)</f>
        <v>#N/A</v>
      </c>
    </row>
    <row r="1136" spans="1:12">
      <c r="A1136" s="9" t="s">
        <v>865</v>
      </c>
      <c r="B1136" s="8" t="s">
        <v>864</v>
      </c>
      <c r="C1136" t="s">
        <v>863</v>
      </c>
      <c r="D1136" s="7" t="s">
        <v>921</v>
      </c>
      <c r="E1136" s="7">
        <v>2.5</v>
      </c>
      <c r="F1136" s="7">
        <v>2.5</v>
      </c>
      <c r="G1136" s="7" t="s">
        <v>920</v>
      </c>
      <c r="J1136" t="s">
        <v>860</v>
      </c>
      <c r="K1136" t="e">
        <f>INDEX('[1]CAS-SMILES'!A:E,MATCH('constituents-presence-cleaned'!G1136,'[1]CAS-SMILES'!B:B,0),4)</f>
        <v>#N/A</v>
      </c>
      <c r="L1136" t="e">
        <f>INDEX('[1]CAS-SMILES'!A:E,MATCH('constituents-presence-cleaned'!G1136,'[1]CAS-SMILES'!B:B,0),5)</f>
        <v>#N/A</v>
      </c>
    </row>
    <row r="1137" spans="1:12">
      <c r="A1137" s="9" t="s">
        <v>865</v>
      </c>
      <c r="B1137" s="8" t="s">
        <v>864</v>
      </c>
      <c r="C1137" t="s">
        <v>863</v>
      </c>
      <c r="D1137" s="7" t="s">
        <v>919</v>
      </c>
      <c r="E1137" s="7"/>
      <c r="F1137" s="7"/>
      <c r="G1137" s="7" t="s">
        <v>918</v>
      </c>
      <c r="J1137" t="s">
        <v>860</v>
      </c>
      <c r="K1137" t="e">
        <f>INDEX('[1]CAS-SMILES'!A:E,MATCH('constituents-presence-cleaned'!G1137,'[1]CAS-SMILES'!B:B,0),4)</f>
        <v>#N/A</v>
      </c>
      <c r="L1137" t="e">
        <f>INDEX('[1]CAS-SMILES'!A:E,MATCH('constituents-presence-cleaned'!G1137,'[1]CAS-SMILES'!B:B,0),5)</f>
        <v>#N/A</v>
      </c>
    </row>
    <row r="1138" spans="1:12">
      <c r="A1138" s="9" t="s">
        <v>865</v>
      </c>
      <c r="B1138" s="8" t="s">
        <v>864</v>
      </c>
      <c r="C1138" t="s">
        <v>863</v>
      </c>
      <c r="D1138" s="7" t="s">
        <v>917</v>
      </c>
      <c r="E1138" s="7"/>
      <c r="F1138" s="7"/>
      <c r="G1138" s="7" t="s">
        <v>916</v>
      </c>
      <c r="J1138" t="s">
        <v>860</v>
      </c>
      <c r="K1138" t="e">
        <f>INDEX('[1]CAS-SMILES'!A:E,MATCH('constituents-presence-cleaned'!G1138,'[1]CAS-SMILES'!B:B,0),4)</f>
        <v>#N/A</v>
      </c>
      <c r="L1138" t="e">
        <f>INDEX('[1]CAS-SMILES'!A:E,MATCH('constituents-presence-cleaned'!G1138,'[1]CAS-SMILES'!B:B,0),5)</f>
        <v>#N/A</v>
      </c>
    </row>
    <row r="1139" spans="1:12">
      <c r="A1139" s="9" t="s">
        <v>865</v>
      </c>
      <c r="B1139" s="8" t="s">
        <v>864</v>
      </c>
      <c r="C1139" t="s">
        <v>863</v>
      </c>
      <c r="D1139" s="7" t="s">
        <v>915</v>
      </c>
      <c r="E1139" s="7"/>
      <c r="F1139" s="7"/>
      <c r="G1139" s="7" t="s">
        <v>914</v>
      </c>
      <c r="J1139" t="s">
        <v>860</v>
      </c>
      <c r="K1139" t="e">
        <f>INDEX('[1]CAS-SMILES'!A:E,MATCH('constituents-presence-cleaned'!G1139,'[1]CAS-SMILES'!B:B,0),4)</f>
        <v>#N/A</v>
      </c>
      <c r="L1139" t="e">
        <f>INDEX('[1]CAS-SMILES'!A:E,MATCH('constituents-presence-cleaned'!G1139,'[1]CAS-SMILES'!B:B,0),5)</f>
        <v>#N/A</v>
      </c>
    </row>
    <row r="1140" spans="1:12">
      <c r="A1140" s="9" t="s">
        <v>865</v>
      </c>
      <c r="B1140" s="8" t="s">
        <v>864</v>
      </c>
      <c r="C1140" t="s">
        <v>863</v>
      </c>
      <c r="D1140" s="7" t="s">
        <v>913</v>
      </c>
      <c r="E1140" s="7"/>
      <c r="F1140" s="7"/>
      <c r="G1140" s="7" t="s">
        <v>912</v>
      </c>
      <c r="J1140" t="s">
        <v>860</v>
      </c>
      <c r="K1140" t="e">
        <f>INDEX('[1]CAS-SMILES'!A:E,MATCH('constituents-presence-cleaned'!G1140,'[1]CAS-SMILES'!B:B,0),4)</f>
        <v>#N/A</v>
      </c>
      <c r="L1140" t="e">
        <f>INDEX('[1]CAS-SMILES'!A:E,MATCH('constituents-presence-cleaned'!G1140,'[1]CAS-SMILES'!B:B,0),5)</f>
        <v>#N/A</v>
      </c>
    </row>
    <row r="1141" spans="1:12">
      <c r="A1141" s="9" t="s">
        <v>865</v>
      </c>
      <c r="B1141" s="8" t="s">
        <v>864</v>
      </c>
      <c r="C1141" t="s">
        <v>863</v>
      </c>
      <c r="D1141" s="7" t="s">
        <v>911</v>
      </c>
      <c r="E1141" s="7"/>
      <c r="F1141" s="7"/>
      <c r="G1141" s="7" t="s">
        <v>910</v>
      </c>
      <c r="J1141" t="s">
        <v>860</v>
      </c>
      <c r="K1141" t="e">
        <f>INDEX('[1]CAS-SMILES'!A:E,MATCH('constituents-presence-cleaned'!G1141,'[1]CAS-SMILES'!B:B,0),4)</f>
        <v>#N/A</v>
      </c>
      <c r="L1141" t="e">
        <f>INDEX('[1]CAS-SMILES'!A:E,MATCH('constituents-presence-cleaned'!G1141,'[1]CAS-SMILES'!B:B,0),5)</f>
        <v>#N/A</v>
      </c>
    </row>
    <row r="1142" spans="1:12">
      <c r="A1142" s="9" t="s">
        <v>865</v>
      </c>
      <c r="B1142" s="8" t="s">
        <v>864</v>
      </c>
      <c r="C1142" t="s">
        <v>863</v>
      </c>
      <c r="D1142" s="7" t="s">
        <v>909</v>
      </c>
      <c r="E1142" s="7">
        <v>5</v>
      </c>
      <c r="F1142" s="7">
        <v>5</v>
      </c>
      <c r="G1142" s="7" t="s">
        <v>908</v>
      </c>
      <c r="J1142" t="s">
        <v>860</v>
      </c>
      <c r="K1142" t="e">
        <f>INDEX('[1]CAS-SMILES'!A:E,MATCH('constituents-presence-cleaned'!G1142,'[1]CAS-SMILES'!B:B,0),4)</f>
        <v>#N/A</v>
      </c>
      <c r="L1142" t="e">
        <f>INDEX('[1]CAS-SMILES'!A:E,MATCH('constituents-presence-cleaned'!G1142,'[1]CAS-SMILES'!B:B,0),5)</f>
        <v>#N/A</v>
      </c>
    </row>
    <row r="1143" spans="1:12">
      <c r="A1143" s="9" t="s">
        <v>865</v>
      </c>
      <c r="B1143" s="8" t="s">
        <v>864</v>
      </c>
      <c r="C1143" t="s">
        <v>863</v>
      </c>
      <c r="D1143" s="7" t="s">
        <v>907</v>
      </c>
      <c r="E1143" s="7"/>
      <c r="F1143" s="7"/>
      <c r="G1143" s="7" t="s">
        <v>906</v>
      </c>
      <c r="J1143" t="s">
        <v>860</v>
      </c>
      <c r="K1143" t="e">
        <f>INDEX('[1]CAS-SMILES'!A:E,MATCH('constituents-presence-cleaned'!G1143,'[1]CAS-SMILES'!B:B,0),4)</f>
        <v>#N/A</v>
      </c>
      <c r="L1143" t="e">
        <f>INDEX('[1]CAS-SMILES'!A:E,MATCH('constituents-presence-cleaned'!G1143,'[1]CAS-SMILES'!B:B,0),5)</f>
        <v>#N/A</v>
      </c>
    </row>
    <row r="1144" spans="1:12">
      <c r="A1144" s="9" t="s">
        <v>865</v>
      </c>
      <c r="B1144" s="8" t="s">
        <v>864</v>
      </c>
      <c r="C1144" t="s">
        <v>863</v>
      </c>
      <c r="D1144" s="7" t="s">
        <v>905</v>
      </c>
      <c r="E1144" s="7"/>
      <c r="F1144" s="7"/>
      <c r="G1144" s="7" t="s">
        <v>904</v>
      </c>
      <c r="J1144" t="s">
        <v>860</v>
      </c>
      <c r="K1144" t="e">
        <f>INDEX('[1]CAS-SMILES'!A:E,MATCH('constituents-presence-cleaned'!G1144,'[1]CAS-SMILES'!B:B,0),4)</f>
        <v>#N/A</v>
      </c>
      <c r="L1144" t="e">
        <f>INDEX('[1]CAS-SMILES'!A:E,MATCH('constituents-presence-cleaned'!G1144,'[1]CAS-SMILES'!B:B,0),5)</f>
        <v>#N/A</v>
      </c>
    </row>
    <row r="1145" spans="1:12">
      <c r="A1145" s="9" t="s">
        <v>865</v>
      </c>
      <c r="B1145" s="8" t="s">
        <v>864</v>
      </c>
      <c r="C1145" t="s">
        <v>863</v>
      </c>
      <c r="D1145" s="7" t="s">
        <v>903</v>
      </c>
      <c r="E1145" s="7"/>
      <c r="F1145" s="7"/>
      <c r="G1145" s="7" t="s">
        <v>902</v>
      </c>
      <c r="J1145" t="s">
        <v>860</v>
      </c>
      <c r="K1145" t="e">
        <f>INDEX('[1]CAS-SMILES'!A:E,MATCH('constituents-presence-cleaned'!G1145,'[1]CAS-SMILES'!B:B,0),4)</f>
        <v>#N/A</v>
      </c>
      <c r="L1145" t="e">
        <f>INDEX('[1]CAS-SMILES'!A:E,MATCH('constituents-presence-cleaned'!G1145,'[1]CAS-SMILES'!B:B,0),5)</f>
        <v>#N/A</v>
      </c>
    </row>
    <row r="1146" spans="1:12">
      <c r="A1146" s="9" t="s">
        <v>865</v>
      </c>
      <c r="B1146" s="8" t="s">
        <v>864</v>
      </c>
      <c r="C1146" t="s">
        <v>863</v>
      </c>
      <c r="D1146" s="7" t="s">
        <v>901</v>
      </c>
      <c r="E1146" s="7">
        <v>2.5</v>
      </c>
      <c r="F1146" s="7">
        <v>2.5</v>
      </c>
      <c r="G1146" s="7" t="s">
        <v>900</v>
      </c>
      <c r="J1146" t="s">
        <v>860</v>
      </c>
      <c r="K1146" t="e">
        <f>INDEX('[1]CAS-SMILES'!A:E,MATCH('constituents-presence-cleaned'!G1146,'[1]CAS-SMILES'!B:B,0),4)</f>
        <v>#N/A</v>
      </c>
      <c r="L1146" t="e">
        <f>INDEX('[1]CAS-SMILES'!A:E,MATCH('constituents-presence-cleaned'!G1146,'[1]CAS-SMILES'!B:B,0),5)</f>
        <v>#N/A</v>
      </c>
    </row>
    <row r="1147" spans="1:12">
      <c r="A1147" s="9" t="s">
        <v>865</v>
      </c>
      <c r="B1147" s="8" t="s">
        <v>864</v>
      </c>
      <c r="C1147" t="s">
        <v>863</v>
      </c>
      <c r="D1147" s="7" t="s">
        <v>899</v>
      </c>
      <c r="E1147" s="7"/>
      <c r="F1147" s="7"/>
      <c r="G1147" s="7" t="s">
        <v>898</v>
      </c>
      <c r="J1147" t="s">
        <v>860</v>
      </c>
      <c r="K1147" t="e">
        <f>INDEX('[1]CAS-SMILES'!A:E,MATCH('constituents-presence-cleaned'!G1147,'[1]CAS-SMILES'!B:B,0),4)</f>
        <v>#N/A</v>
      </c>
      <c r="L1147" t="e">
        <f>INDEX('[1]CAS-SMILES'!A:E,MATCH('constituents-presence-cleaned'!G1147,'[1]CAS-SMILES'!B:B,0),5)</f>
        <v>#N/A</v>
      </c>
    </row>
    <row r="1148" spans="1:12">
      <c r="A1148" s="9" t="s">
        <v>865</v>
      </c>
      <c r="B1148" s="8" t="s">
        <v>864</v>
      </c>
      <c r="C1148" t="s">
        <v>863</v>
      </c>
      <c r="D1148" s="7" t="s">
        <v>897</v>
      </c>
      <c r="E1148" s="7">
        <v>20</v>
      </c>
      <c r="F1148" s="7">
        <v>20</v>
      </c>
      <c r="G1148" s="7" t="s">
        <v>896</v>
      </c>
      <c r="J1148" t="s">
        <v>860</v>
      </c>
      <c r="K1148" t="e">
        <f>INDEX('[1]CAS-SMILES'!A:E,MATCH('constituents-presence-cleaned'!G1148,'[1]CAS-SMILES'!B:B,0),4)</f>
        <v>#N/A</v>
      </c>
      <c r="L1148" t="e">
        <f>INDEX('[1]CAS-SMILES'!A:E,MATCH('constituents-presence-cleaned'!G1148,'[1]CAS-SMILES'!B:B,0),5)</f>
        <v>#N/A</v>
      </c>
    </row>
    <row r="1149" spans="1:12">
      <c r="A1149" s="9" t="s">
        <v>865</v>
      </c>
      <c r="B1149" s="8" t="s">
        <v>864</v>
      </c>
      <c r="C1149" t="s">
        <v>863</v>
      </c>
      <c r="D1149" s="7" t="s">
        <v>895</v>
      </c>
      <c r="E1149" s="7">
        <v>15</v>
      </c>
      <c r="F1149" s="7">
        <v>15</v>
      </c>
      <c r="G1149" s="7" t="s">
        <v>894</v>
      </c>
      <c r="J1149" t="s">
        <v>860</v>
      </c>
      <c r="K1149" t="e">
        <f>INDEX('[1]CAS-SMILES'!A:E,MATCH('constituents-presence-cleaned'!G1149,'[1]CAS-SMILES'!B:B,0),4)</f>
        <v>#N/A</v>
      </c>
      <c r="L1149" t="e">
        <f>INDEX('[1]CAS-SMILES'!A:E,MATCH('constituents-presence-cleaned'!G1149,'[1]CAS-SMILES'!B:B,0),5)</f>
        <v>#N/A</v>
      </c>
    </row>
    <row r="1150" spans="1:12">
      <c r="A1150" s="9" t="s">
        <v>865</v>
      </c>
      <c r="B1150" s="8" t="s">
        <v>864</v>
      </c>
      <c r="C1150" t="s">
        <v>863</v>
      </c>
      <c r="D1150" s="7" t="s">
        <v>893</v>
      </c>
      <c r="E1150" s="7"/>
      <c r="F1150" s="7"/>
      <c r="G1150" s="7" t="s">
        <v>892</v>
      </c>
      <c r="J1150" t="s">
        <v>860</v>
      </c>
      <c r="K1150" t="e">
        <f>INDEX('[1]CAS-SMILES'!A:E,MATCH('constituents-presence-cleaned'!G1150,'[1]CAS-SMILES'!B:B,0),4)</f>
        <v>#N/A</v>
      </c>
      <c r="L1150" t="e">
        <f>INDEX('[1]CAS-SMILES'!A:E,MATCH('constituents-presence-cleaned'!G1150,'[1]CAS-SMILES'!B:B,0),5)</f>
        <v>#N/A</v>
      </c>
    </row>
    <row r="1151" spans="1:12">
      <c r="A1151" s="9" t="s">
        <v>865</v>
      </c>
      <c r="B1151" s="8" t="s">
        <v>864</v>
      </c>
      <c r="C1151" t="s">
        <v>863</v>
      </c>
      <c r="D1151" s="7" t="s">
        <v>891</v>
      </c>
      <c r="E1151" s="7">
        <v>0.5</v>
      </c>
      <c r="F1151" s="7">
        <v>0.5</v>
      </c>
      <c r="G1151" s="7" t="s">
        <v>890</v>
      </c>
      <c r="J1151" t="s">
        <v>860</v>
      </c>
      <c r="K1151" t="e">
        <f>INDEX('[1]CAS-SMILES'!A:E,MATCH('constituents-presence-cleaned'!G1151,'[1]CAS-SMILES'!B:B,0),4)</f>
        <v>#N/A</v>
      </c>
      <c r="L1151" t="e">
        <f>INDEX('[1]CAS-SMILES'!A:E,MATCH('constituents-presence-cleaned'!G1151,'[1]CAS-SMILES'!B:B,0),5)</f>
        <v>#N/A</v>
      </c>
    </row>
    <row r="1152" spans="1:12">
      <c r="A1152" s="9" t="s">
        <v>865</v>
      </c>
      <c r="B1152" s="8" t="s">
        <v>864</v>
      </c>
      <c r="C1152" t="s">
        <v>863</v>
      </c>
      <c r="D1152" s="7" t="s">
        <v>889</v>
      </c>
      <c r="E1152" s="7">
        <v>5</v>
      </c>
      <c r="F1152" s="7">
        <v>5</v>
      </c>
      <c r="G1152" s="7" t="s">
        <v>888</v>
      </c>
      <c r="J1152" t="s">
        <v>860</v>
      </c>
      <c r="K1152" t="e">
        <f>INDEX('[1]CAS-SMILES'!A:E,MATCH('constituents-presence-cleaned'!G1152,'[1]CAS-SMILES'!B:B,0),4)</f>
        <v>#N/A</v>
      </c>
      <c r="L1152" t="e">
        <f>INDEX('[1]CAS-SMILES'!A:E,MATCH('constituents-presence-cleaned'!G1152,'[1]CAS-SMILES'!B:B,0),5)</f>
        <v>#N/A</v>
      </c>
    </row>
    <row r="1153" spans="1:12">
      <c r="A1153" s="9" t="s">
        <v>865</v>
      </c>
      <c r="B1153" s="8" t="s">
        <v>864</v>
      </c>
      <c r="C1153" t="s">
        <v>863</v>
      </c>
      <c r="D1153" s="7" t="s">
        <v>887</v>
      </c>
      <c r="E1153" s="7"/>
      <c r="F1153" s="7"/>
      <c r="G1153" s="7" t="s">
        <v>886</v>
      </c>
      <c r="J1153" t="s">
        <v>860</v>
      </c>
      <c r="K1153" t="e">
        <f>INDEX('[1]CAS-SMILES'!A:E,MATCH('constituents-presence-cleaned'!G1153,'[1]CAS-SMILES'!B:B,0),4)</f>
        <v>#N/A</v>
      </c>
      <c r="L1153" t="e">
        <f>INDEX('[1]CAS-SMILES'!A:E,MATCH('constituents-presence-cleaned'!G1153,'[1]CAS-SMILES'!B:B,0),5)</f>
        <v>#N/A</v>
      </c>
    </row>
    <row r="1154" spans="1:12">
      <c r="A1154" s="9" t="s">
        <v>865</v>
      </c>
      <c r="B1154" s="8" t="s">
        <v>864</v>
      </c>
      <c r="C1154" t="s">
        <v>863</v>
      </c>
      <c r="D1154" s="7" t="s">
        <v>885</v>
      </c>
      <c r="E1154" s="7">
        <v>30</v>
      </c>
      <c r="F1154" s="7">
        <v>30</v>
      </c>
      <c r="G1154" s="7" t="s">
        <v>884</v>
      </c>
      <c r="J1154" t="s">
        <v>860</v>
      </c>
      <c r="K1154" t="e">
        <f>INDEX('[1]CAS-SMILES'!A:E,MATCH('constituents-presence-cleaned'!G1154,'[1]CAS-SMILES'!B:B,0),4)</f>
        <v>#N/A</v>
      </c>
      <c r="L1154" t="e">
        <f>INDEX('[1]CAS-SMILES'!A:E,MATCH('constituents-presence-cleaned'!G1154,'[1]CAS-SMILES'!B:B,0),5)</f>
        <v>#N/A</v>
      </c>
    </row>
    <row r="1155" spans="1:12">
      <c r="A1155" s="9" t="s">
        <v>865</v>
      </c>
      <c r="B1155" s="8" t="s">
        <v>864</v>
      </c>
      <c r="C1155" t="s">
        <v>863</v>
      </c>
      <c r="D1155" s="7" t="s">
        <v>883</v>
      </c>
      <c r="E1155" s="7">
        <v>0</v>
      </c>
      <c r="F1155" s="7">
        <v>0</v>
      </c>
      <c r="G1155" s="7" t="s">
        <v>882</v>
      </c>
      <c r="J1155" t="s">
        <v>860</v>
      </c>
      <c r="K1155" t="e">
        <f>INDEX('[1]CAS-SMILES'!A:E,MATCH('constituents-presence-cleaned'!G1155,'[1]CAS-SMILES'!B:B,0),4)</f>
        <v>#N/A</v>
      </c>
      <c r="L1155" t="e">
        <f>INDEX('[1]CAS-SMILES'!A:E,MATCH('constituents-presence-cleaned'!G1155,'[1]CAS-SMILES'!B:B,0),5)</f>
        <v>#N/A</v>
      </c>
    </row>
    <row r="1156" spans="1:12">
      <c r="A1156" s="9" t="s">
        <v>865</v>
      </c>
      <c r="B1156" s="8" t="s">
        <v>864</v>
      </c>
      <c r="C1156" t="s">
        <v>863</v>
      </c>
      <c r="D1156" s="7" t="s">
        <v>881</v>
      </c>
      <c r="E1156" s="7">
        <v>10</v>
      </c>
      <c r="F1156" s="7">
        <v>10</v>
      </c>
      <c r="G1156" s="7" t="s">
        <v>880</v>
      </c>
      <c r="J1156" t="s">
        <v>860</v>
      </c>
      <c r="K1156" t="e">
        <f>INDEX('[1]CAS-SMILES'!A:E,MATCH('constituents-presence-cleaned'!G1156,'[1]CAS-SMILES'!B:B,0),4)</f>
        <v>#N/A</v>
      </c>
      <c r="L1156" t="e">
        <f>INDEX('[1]CAS-SMILES'!A:E,MATCH('constituents-presence-cleaned'!G1156,'[1]CAS-SMILES'!B:B,0),5)</f>
        <v>#N/A</v>
      </c>
    </row>
    <row r="1157" spans="1:12">
      <c r="A1157" s="9" t="s">
        <v>865</v>
      </c>
      <c r="B1157" s="8" t="s">
        <v>864</v>
      </c>
      <c r="C1157" t="s">
        <v>863</v>
      </c>
      <c r="D1157" s="7" t="s">
        <v>879</v>
      </c>
      <c r="E1157" s="7">
        <v>10</v>
      </c>
      <c r="F1157" s="7">
        <v>10</v>
      </c>
      <c r="G1157" s="6" t="s">
        <v>878</v>
      </c>
      <c r="J1157" t="s">
        <v>860</v>
      </c>
      <c r="K1157" t="e">
        <f>INDEX('[1]CAS-SMILES'!A:E,MATCH('constituents-presence-cleaned'!G1157,'[1]CAS-SMILES'!B:B,0),4)</f>
        <v>#N/A</v>
      </c>
      <c r="L1157" t="e">
        <f>INDEX('[1]CAS-SMILES'!A:E,MATCH('constituents-presence-cleaned'!G1157,'[1]CAS-SMILES'!B:B,0),5)</f>
        <v>#N/A</v>
      </c>
    </row>
    <row r="1158" spans="1:12">
      <c r="A1158" s="9" t="s">
        <v>865</v>
      </c>
      <c r="B1158" s="8" t="s">
        <v>864</v>
      </c>
      <c r="C1158" t="s">
        <v>863</v>
      </c>
      <c r="D1158" s="7" t="s">
        <v>877</v>
      </c>
      <c r="E1158" s="7">
        <v>10</v>
      </c>
      <c r="F1158" s="7">
        <v>10</v>
      </c>
      <c r="G1158" s="6" t="s">
        <v>876</v>
      </c>
      <c r="J1158" t="s">
        <v>860</v>
      </c>
      <c r="K1158" t="e">
        <f>INDEX('[1]CAS-SMILES'!A:E,MATCH('constituents-presence-cleaned'!G1158,'[1]CAS-SMILES'!B:B,0),4)</f>
        <v>#N/A</v>
      </c>
      <c r="L1158" t="e">
        <f>INDEX('[1]CAS-SMILES'!A:E,MATCH('constituents-presence-cleaned'!G1158,'[1]CAS-SMILES'!B:B,0),5)</f>
        <v>#N/A</v>
      </c>
    </row>
    <row r="1159" spans="1:12">
      <c r="A1159" s="9" t="s">
        <v>865</v>
      </c>
      <c r="B1159" s="8" t="s">
        <v>864</v>
      </c>
      <c r="C1159" t="s">
        <v>863</v>
      </c>
      <c r="D1159" s="7" t="s">
        <v>875</v>
      </c>
      <c r="E1159" s="7">
        <v>20</v>
      </c>
      <c r="F1159" s="7">
        <v>20</v>
      </c>
      <c r="G1159" s="6" t="s">
        <v>874</v>
      </c>
      <c r="J1159" t="s">
        <v>860</v>
      </c>
      <c r="K1159" t="e">
        <f>INDEX('[1]CAS-SMILES'!A:E,MATCH('constituents-presence-cleaned'!G1159,'[1]CAS-SMILES'!B:B,0),4)</f>
        <v>#N/A</v>
      </c>
      <c r="L1159" t="e">
        <f>INDEX('[1]CAS-SMILES'!A:E,MATCH('constituents-presence-cleaned'!G1159,'[1]CAS-SMILES'!B:B,0),5)</f>
        <v>#N/A</v>
      </c>
    </row>
    <row r="1160" spans="1:12">
      <c r="A1160" s="9" t="s">
        <v>865</v>
      </c>
      <c r="B1160" s="8" t="s">
        <v>864</v>
      </c>
      <c r="C1160" t="s">
        <v>863</v>
      </c>
      <c r="D1160" s="7" t="s">
        <v>873</v>
      </c>
      <c r="E1160" s="7">
        <v>5</v>
      </c>
      <c r="F1160" s="7">
        <v>5</v>
      </c>
      <c r="G1160" t="s">
        <v>872</v>
      </c>
      <c r="J1160" t="s">
        <v>860</v>
      </c>
      <c r="K1160" t="e">
        <f>INDEX('[1]CAS-SMILES'!A:E,MATCH('constituents-presence-cleaned'!G1160,'[1]CAS-SMILES'!B:B,0),4)</f>
        <v>#N/A</v>
      </c>
      <c r="L1160" t="e">
        <f>INDEX('[1]CAS-SMILES'!A:E,MATCH('constituents-presence-cleaned'!G1160,'[1]CAS-SMILES'!B:B,0),5)</f>
        <v>#N/A</v>
      </c>
    </row>
    <row r="1161" spans="1:12">
      <c r="A1161" s="9" t="s">
        <v>865</v>
      </c>
      <c r="B1161" s="8" t="s">
        <v>864</v>
      </c>
      <c r="C1161" t="s">
        <v>863</v>
      </c>
      <c r="D1161" s="7" t="s">
        <v>871</v>
      </c>
      <c r="E1161" s="7">
        <v>7.5</v>
      </c>
      <c r="F1161" s="7">
        <v>7.5</v>
      </c>
      <c r="G1161" s="6" t="s">
        <v>870</v>
      </c>
      <c r="J1161" t="s">
        <v>860</v>
      </c>
      <c r="K1161" t="e">
        <f>INDEX('[1]CAS-SMILES'!A:E,MATCH('constituents-presence-cleaned'!G1161,'[1]CAS-SMILES'!B:B,0),4)</f>
        <v>#N/A</v>
      </c>
      <c r="L1161" t="e">
        <f>INDEX('[1]CAS-SMILES'!A:E,MATCH('constituents-presence-cleaned'!G1161,'[1]CAS-SMILES'!B:B,0),5)</f>
        <v>#N/A</v>
      </c>
    </row>
    <row r="1162" spans="1:12">
      <c r="A1162" s="9" t="s">
        <v>865</v>
      </c>
      <c r="B1162" s="8" t="s">
        <v>864</v>
      </c>
      <c r="C1162" t="s">
        <v>863</v>
      </c>
      <c r="D1162" s="7" t="s">
        <v>869</v>
      </c>
      <c r="E1162" s="7">
        <v>15</v>
      </c>
      <c r="F1162" s="7">
        <v>15</v>
      </c>
      <c r="G1162" s="6" t="s">
        <v>868</v>
      </c>
      <c r="J1162" t="s">
        <v>860</v>
      </c>
      <c r="K1162" t="e">
        <f>INDEX('[1]CAS-SMILES'!A:E,MATCH('constituents-presence-cleaned'!G1162,'[1]CAS-SMILES'!B:B,0),4)</f>
        <v>#N/A</v>
      </c>
      <c r="L1162" t="e">
        <f>INDEX('[1]CAS-SMILES'!A:E,MATCH('constituents-presence-cleaned'!G1162,'[1]CAS-SMILES'!B:B,0),5)</f>
        <v>#N/A</v>
      </c>
    </row>
    <row r="1163" spans="1:12">
      <c r="A1163" s="9" t="s">
        <v>865</v>
      </c>
      <c r="B1163" s="8" t="s">
        <v>864</v>
      </c>
      <c r="C1163" t="s">
        <v>863</v>
      </c>
      <c r="D1163" s="7" t="s">
        <v>867</v>
      </c>
      <c r="E1163" s="7">
        <v>5</v>
      </c>
      <c r="F1163" s="7">
        <v>5</v>
      </c>
      <c r="G1163" s="6" t="s">
        <v>866</v>
      </c>
      <c r="J1163" t="s">
        <v>860</v>
      </c>
      <c r="K1163" t="e">
        <f>INDEX('[1]CAS-SMILES'!A:E,MATCH('constituents-presence-cleaned'!G1163,'[1]CAS-SMILES'!B:B,0),4)</f>
        <v>#N/A</v>
      </c>
      <c r="L1163" t="e">
        <f>INDEX('[1]CAS-SMILES'!A:E,MATCH('constituents-presence-cleaned'!G1163,'[1]CAS-SMILES'!B:B,0),5)</f>
        <v>#N/A</v>
      </c>
    </row>
    <row r="1164" spans="1:12">
      <c r="A1164" s="9" t="s">
        <v>865</v>
      </c>
      <c r="B1164" s="8" t="s">
        <v>864</v>
      </c>
      <c r="C1164" t="s">
        <v>863</v>
      </c>
      <c r="D1164" s="7" t="s">
        <v>862</v>
      </c>
      <c r="E1164" s="7">
        <v>5</v>
      </c>
      <c r="F1164" s="7">
        <v>5</v>
      </c>
      <c r="G1164" s="6" t="s">
        <v>861</v>
      </c>
      <c r="J1164" t="s">
        <v>860</v>
      </c>
      <c r="K1164" t="e">
        <f>INDEX('[1]CAS-SMILES'!A:E,MATCH('constituents-presence-cleaned'!G1164,'[1]CAS-SMILES'!B:B,0),4)</f>
        <v>#N/A</v>
      </c>
      <c r="L1164" t="e">
        <f>INDEX('[1]CAS-SMILES'!A:E,MATCH('constituents-presence-cleaned'!G1164,'[1]CAS-SMILES'!B:B,0),5)</f>
        <v>#N/A</v>
      </c>
    </row>
    <row r="1165" spans="1:12">
      <c r="C1165" s="3" t="s">
        <v>70</v>
      </c>
      <c r="G1165" s="5" t="s">
        <v>732</v>
      </c>
      <c r="J1165" t="s">
        <v>0</v>
      </c>
      <c r="K1165" t="e">
        <f>INDEX('[1]CAS-SMILES'!A:E,MATCH('constituents-presence-cleaned'!G1165,'[1]CAS-SMILES'!B:B,0),4)</f>
        <v>#N/A</v>
      </c>
      <c r="L1165" t="e">
        <f>INDEX('[1]CAS-SMILES'!A:E,MATCH('constituents-presence-cleaned'!G1165,'[1]CAS-SMILES'!B:B,0),5)</f>
        <v>#N/A</v>
      </c>
    </row>
    <row r="1166" spans="1:12">
      <c r="C1166" s="3" t="s">
        <v>70</v>
      </c>
      <c r="G1166" s="5" t="s">
        <v>730</v>
      </c>
      <c r="J1166" t="s">
        <v>0</v>
      </c>
      <c r="K1166" t="e">
        <f>INDEX('[1]CAS-SMILES'!A:E,MATCH('constituents-presence-cleaned'!G1166,'[1]CAS-SMILES'!B:B,0),4)</f>
        <v>#N/A</v>
      </c>
      <c r="L1166" t="e">
        <f>INDEX('[1]CAS-SMILES'!A:E,MATCH('constituents-presence-cleaned'!G1166,'[1]CAS-SMILES'!B:B,0),5)</f>
        <v>#N/A</v>
      </c>
    </row>
    <row r="1167" spans="1:12">
      <c r="C1167" s="3" t="s">
        <v>70</v>
      </c>
      <c r="G1167" s="5" t="s">
        <v>728</v>
      </c>
      <c r="J1167" t="s">
        <v>0</v>
      </c>
      <c r="K1167" t="e">
        <f>INDEX('[1]CAS-SMILES'!A:E,MATCH('constituents-presence-cleaned'!G1167,'[1]CAS-SMILES'!B:B,0),4)</f>
        <v>#N/A</v>
      </c>
      <c r="L1167" t="e">
        <f>INDEX('[1]CAS-SMILES'!A:E,MATCH('constituents-presence-cleaned'!G1167,'[1]CAS-SMILES'!B:B,0),5)</f>
        <v>#N/A</v>
      </c>
    </row>
    <row r="1168" spans="1:12">
      <c r="C1168" s="3" t="s">
        <v>70</v>
      </c>
      <c r="G1168" s="5" t="s">
        <v>726</v>
      </c>
      <c r="J1168" t="s">
        <v>0</v>
      </c>
      <c r="K1168" t="e">
        <f>INDEX('[1]CAS-SMILES'!A:E,MATCH('constituents-presence-cleaned'!G1168,'[1]CAS-SMILES'!B:B,0),4)</f>
        <v>#N/A</v>
      </c>
      <c r="L1168" t="e">
        <f>INDEX('[1]CAS-SMILES'!A:E,MATCH('constituents-presence-cleaned'!G1168,'[1]CAS-SMILES'!B:B,0),5)</f>
        <v>#N/A</v>
      </c>
    </row>
    <row r="1169" spans="3:12">
      <c r="C1169" s="3" t="s">
        <v>70</v>
      </c>
      <c r="G1169" s="5" t="s">
        <v>724</v>
      </c>
      <c r="J1169" t="s">
        <v>0</v>
      </c>
      <c r="K1169" t="e">
        <f>INDEX('[1]CAS-SMILES'!A:E,MATCH('constituents-presence-cleaned'!G1169,'[1]CAS-SMILES'!B:B,0),4)</f>
        <v>#N/A</v>
      </c>
      <c r="L1169" t="e">
        <f>INDEX('[1]CAS-SMILES'!A:E,MATCH('constituents-presence-cleaned'!G1169,'[1]CAS-SMILES'!B:B,0),5)</f>
        <v>#N/A</v>
      </c>
    </row>
    <row r="1170" spans="3:12">
      <c r="C1170" s="3" t="s">
        <v>70</v>
      </c>
      <c r="G1170" s="5" t="s">
        <v>722</v>
      </c>
      <c r="J1170" t="s">
        <v>0</v>
      </c>
      <c r="K1170" t="e">
        <f>INDEX('[1]CAS-SMILES'!A:E,MATCH('constituents-presence-cleaned'!G1170,'[1]CAS-SMILES'!B:B,0),4)</f>
        <v>#N/A</v>
      </c>
      <c r="L1170" t="e">
        <f>INDEX('[1]CAS-SMILES'!A:E,MATCH('constituents-presence-cleaned'!G1170,'[1]CAS-SMILES'!B:B,0),5)</f>
        <v>#N/A</v>
      </c>
    </row>
    <row r="1171" spans="3:12">
      <c r="C1171" s="3" t="s">
        <v>70</v>
      </c>
      <c r="G1171" s="5" t="s">
        <v>718</v>
      </c>
      <c r="J1171" t="s">
        <v>0</v>
      </c>
      <c r="K1171" t="e">
        <f>INDEX('[1]CAS-SMILES'!A:E,MATCH('constituents-presence-cleaned'!G1171,'[1]CAS-SMILES'!B:B,0),4)</f>
        <v>#N/A</v>
      </c>
      <c r="L1171" t="e">
        <f>INDEX('[1]CAS-SMILES'!A:E,MATCH('constituents-presence-cleaned'!G1171,'[1]CAS-SMILES'!B:B,0),5)</f>
        <v>#N/A</v>
      </c>
    </row>
    <row r="1172" spans="3:12">
      <c r="C1172" s="3" t="s">
        <v>70</v>
      </c>
      <c r="G1172" s="5" t="s">
        <v>718</v>
      </c>
      <c r="J1172" t="s">
        <v>0</v>
      </c>
      <c r="K1172" t="e">
        <f>INDEX('[1]CAS-SMILES'!A:E,MATCH('constituents-presence-cleaned'!G1172,'[1]CAS-SMILES'!B:B,0),4)</f>
        <v>#N/A</v>
      </c>
      <c r="L1172" t="e">
        <f>INDEX('[1]CAS-SMILES'!A:E,MATCH('constituents-presence-cleaned'!G1172,'[1]CAS-SMILES'!B:B,0),5)</f>
        <v>#N/A</v>
      </c>
    </row>
    <row r="1173" spans="3:12">
      <c r="C1173" s="3" t="s">
        <v>70</v>
      </c>
      <c r="G1173" t="s">
        <v>859</v>
      </c>
      <c r="J1173" t="s">
        <v>0</v>
      </c>
      <c r="K1173" t="e">
        <f>INDEX('[1]CAS-SMILES'!A:E,MATCH('constituents-presence-cleaned'!G1173,'[1]CAS-SMILES'!B:B,0),4)</f>
        <v>#N/A</v>
      </c>
      <c r="L1173" t="e">
        <f>INDEX('[1]CAS-SMILES'!A:E,MATCH('constituents-presence-cleaned'!G1173,'[1]CAS-SMILES'!B:B,0),5)</f>
        <v>#N/A</v>
      </c>
    </row>
    <row r="1174" spans="3:12">
      <c r="C1174" s="3" t="s">
        <v>70</v>
      </c>
      <c r="G1174" t="s">
        <v>858</v>
      </c>
      <c r="J1174" t="s">
        <v>0</v>
      </c>
      <c r="K1174" t="e">
        <f>INDEX('[1]CAS-SMILES'!A:E,MATCH('constituents-presence-cleaned'!G1174,'[1]CAS-SMILES'!B:B,0),4)</f>
        <v>#N/A</v>
      </c>
      <c r="L1174" t="e">
        <f>INDEX('[1]CAS-SMILES'!A:E,MATCH('constituents-presence-cleaned'!G1174,'[1]CAS-SMILES'!B:B,0),5)</f>
        <v>#N/A</v>
      </c>
    </row>
    <row r="1175" spans="3:12">
      <c r="C1175" s="3" t="s">
        <v>70</v>
      </c>
      <c r="G1175" t="s">
        <v>857</v>
      </c>
      <c r="J1175" t="s">
        <v>0</v>
      </c>
      <c r="K1175" t="e">
        <f>INDEX('[1]CAS-SMILES'!A:E,MATCH('constituents-presence-cleaned'!G1175,'[1]CAS-SMILES'!B:B,0),4)</f>
        <v>#N/A</v>
      </c>
      <c r="L1175" t="e">
        <f>INDEX('[1]CAS-SMILES'!A:E,MATCH('constituents-presence-cleaned'!G1175,'[1]CAS-SMILES'!B:B,0),5)</f>
        <v>#N/A</v>
      </c>
    </row>
    <row r="1176" spans="3:12">
      <c r="C1176" s="3" t="s">
        <v>70</v>
      </c>
      <c r="G1176" t="s">
        <v>856</v>
      </c>
      <c r="J1176" t="s">
        <v>0</v>
      </c>
      <c r="K1176" t="e">
        <f>INDEX('[1]CAS-SMILES'!A:E,MATCH('constituents-presence-cleaned'!G1176,'[1]CAS-SMILES'!B:B,0),4)</f>
        <v>#N/A</v>
      </c>
      <c r="L1176" t="e">
        <f>INDEX('[1]CAS-SMILES'!A:E,MATCH('constituents-presence-cleaned'!G1176,'[1]CAS-SMILES'!B:B,0),5)</f>
        <v>#N/A</v>
      </c>
    </row>
    <row r="1177" spans="3:12">
      <c r="C1177" s="3" t="s">
        <v>70</v>
      </c>
      <c r="G1177" t="s">
        <v>855</v>
      </c>
      <c r="J1177" t="s">
        <v>0</v>
      </c>
      <c r="K1177" t="e">
        <f>INDEX('[1]CAS-SMILES'!A:E,MATCH('constituents-presence-cleaned'!G1177,'[1]CAS-SMILES'!B:B,0),4)</f>
        <v>#N/A</v>
      </c>
      <c r="L1177" t="e">
        <f>INDEX('[1]CAS-SMILES'!A:E,MATCH('constituents-presence-cleaned'!G1177,'[1]CAS-SMILES'!B:B,0),5)</f>
        <v>#N/A</v>
      </c>
    </row>
    <row r="1178" spans="3:12">
      <c r="C1178" s="3" t="s">
        <v>70</v>
      </c>
      <c r="G1178" t="s">
        <v>854</v>
      </c>
      <c r="J1178" t="s">
        <v>0</v>
      </c>
      <c r="K1178" t="e">
        <f>INDEX('[1]CAS-SMILES'!A:E,MATCH('constituents-presence-cleaned'!G1178,'[1]CAS-SMILES'!B:B,0),4)</f>
        <v>#N/A</v>
      </c>
      <c r="L1178" t="e">
        <f>INDEX('[1]CAS-SMILES'!A:E,MATCH('constituents-presence-cleaned'!G1178,'[1]CAS-SMILES'!B:B,0),5)</f>
        <v>#N/A</v>
      </c>
    </row>
    <row r="1179" spans="3:12">
      <c r="C1179" s="3" t="s">
        <v>70</v>
      </c>
      <c r="G1179" t="s">
        <v>853</v>
      </c>
      <c r="J1179" t="s">
        <v>0</v>
      </c>
      <c r="K1179" t="e">
        <f>INDEX('[1]CAS-SMILES'!A:E,MATCH('constituents-presence-cleaned'!G1179,'[1]CAS-SMILES'!B:B,0),4)</f>
        <v>#N/A</v>
      </c>
      <c r="L1179" t="e">
        <f>INDEX('[1]CAS-SMILES'!A:E,MATCH('constituents-presence-cleaned'!G1179,'[1]CAS-SMILES'!B:B,0),5)</f>
        <v>#N/A</v>
      </c>
    </row>
    <row r="1180" spans="3:12">
      <c r="C1180" s="3" t="s">
        <v>70</v>
      </c>
      <c r="G1180" t="s">
        <v>852</v>
      </c>
      <c r="J1180" t="s">
        <v>0</v>
      </c>
      <c r="K1180" t="e">
        <f>INDEX('[1]CAS-SMILES'!A:E,MATCH('constituents-presence-cleaned'!G1180,'[1]CAS-SMILES'!B:B,0),4)</f>
        <v>#N/A</v>
      </c>
      <c r="L1180" t="e">
        <f>INDEX('[1]CAS-SMILES'!A:E,MATCH('constituents-presence-cleaned'!G1180,'[1]CAS-SMILES'!B:B,0),5)</f>
        <v>#N/A</v>
      </c>
    </row>
    <row r="1181" spans="3:12">
      <c r="C1181" s="3" t="s">
        <v>70</v>
      </c>
      <c r="G1181" t="s">
        <v>851</v>
      </c>
      <c r="J1181" t="s">
        <v>0</v>
      </c>
      <c r="K1181" t="e">
        <f>INDEX('[1]CAS-SMILES'!A:E,MATCH('constituents-presence-cleaned'!G1181,'[1]CAS-SMILES'!B:B,0),4)</f>
        <v>#N/A</v>
      </c>
      <c r="L1181" t="e">
        <f>INDEX('[1]CAS-SMILES'!A:E,MATCH('constituents-presence-cleaned'!G1181,'[1]CAS-SMILES'!B:B,0),5)</f>
        <v>#N/A</v>
      </c>
    </row>
    <row r="1182" spans="3:12">
      <c r="C1182" s="3" t="s">
        <v>70</v>
      </c>
      <c r="G1182" t="s">
        <v>850</v>
      </c>
      <c r="J1182" t="s">
        <v>0</v>
      </c>
      <c r="K1182" t="e">
        <f>INDEX('[1]CAS-SMILES'!A:E,MATCH('constituents-presence-cleaned'!G1182,'[1]CAS-SMILES'!B:B,0),4)</f>
        <v>#N/A</v>
      </c>
      <c r="L1182" t="e">
        <f>INDEX('[1]CAS-SMILES'!A:E,MATCH('constituents-presence-cleaned'!G1182,'[1]CAS-SMILES'!B:B,0),5)</f>
        <v>#N/A</v>
      </c>
    </row>
    <row r="1183" spans="3:12">
      <c r="C1183" s="3" t="s">
        <v>70</v>
      </c>
      <c r="G1183" t="s">
        <v>849</v>
      </c>
      <c r="J1183" t="s">
        <v>0</v>
      </c>
      <c r="K1183" t="e">
        <f>INDEX('[1]CAS-SMILES'!A:E,MATCH('constituents-presence-cleaned'!G1183,'[1]CAS-SMILES'!B:B,0),4)</f>
        <v>#N/A</v>
      </c>
      <c r="L1183" t="e">
        <f>INDEX('[1]CAS-SMILES'!A:E,MATCH('constituents-presence-cleaned'!G1183,'[1]CAS-SMILES'!B:B,0),5)</f>
        <v>#N/A</v>
      </c>
    </row>
    <row r="1184" spans="3:12">
      <c r="C1184" s="3" t="s">
        <v>70</v>
      </c>
      <c r="G1184" t="s">
        <v>848</v>
      </c>
      <c r="J1184" t="s">
        <v>0</v>
      </c>
      <c r="K1184" t="e">
        <f>INDEX('[1]CAS-SMILES'!A:E,MATCH('constituents-presence-cleaned'!G1184,'[1]CAS-SMILES'!B:B,0),4)</f>
        <v>#N/A</v>
      </c>
      <c r="L1184" t="e">
        <f>INDEX('[1]CAS-SMILES'!A:E,MATCH('constituents-presence-cleaned'!G1184,'[1]CAS-SMILES'!B:B,0),5)</f>
        <v>#N/A</v>
      </c>
    </row>
    <row r="1185" spans="3:12">
      <c r="C1185" s="3" t="s">
        <v>70</v>
      </c>
      <c r="G1185" t="s">
        <v>847</v>
      </c>
      <c r="J1185" t="s">
        <v>0</v>
      </c>
      <c r="K1185" t="e">
        <f>INDEX('[1]CAS-SMILES'!A:E,MATCH('constituents-presence-cleaned'!G1185,'[1]CAS-SMILES'!B:B,0),4)</f>
        <v>#N/A</v>
      </c>
      <c r="L1185" t="e">
        <f>INDEX('[1]CAS-SMILES'!A:E,MATCH('constituents-presence-cleaned'!G1185,'[1]CAS-SMILES'!B:B,0),5)</f>
        <v>#N/A</v>
      </c>
    </row>
    <row r="1186" spans="3:12">
      <c r="C1186" s="3" t="s">
        <v>70</v>
      </c>
      <c r="G1186" t="s">
        <v>846</v>
      </c>
      <c r="J1186" t="s">
        <v>0</v>
      </c>
      <c r="K1186" t="e">
        <f>INDEX('[1]CAS-SMILES'!A:E,MATCH('constituents-presence-cleaned'!G1186,'[1]CAS-SMILES'!B:B,0),4)</f>
        <v>#N/A</v>
      </c>
      <c r="L1186" t="e">
        <f>INDEX('[1]CAS-SMILES'!A:E,MATCH('constituents-presence-cleaned'!G1186,'[1]CAS-SMILES'!B:B,0),5)</f>
        <v>#N/A</v>
      </c>
    </row>
    <row r="1187" spans="3:12">
      <c r="C1187" s="3" t="s">
        <v>70</v>
      </c>
      <c r="G1187" t="s">
        <v>845</v>
      </c>
      <c r="J1187" t="s">
        <v>0</v>
      </c>
      <c r="K1187" t="e">
        <f>INDEX('[1]CAS-SMILES'!A:E,MATCH('constituents-presence-cleaned'!G1187,'[1]CAS-SMILES'!B:B,0),4)</f>
        <v>#N/A</v>
      </c>
      <c r="L1187" t="e">
        <f>INDEX('[1]CAS-SMILES'!A:E,MATCH('constituents-presence-cleaned'!G1187,'[1]CAS-SMILES'!B:B,0),5)</f>
        <v>#N/A</v>
      </c>
    </row>
    <row r="1188" spans="3:12">
      <c r="C1188" s="3" t="s">
        <v>70</v>
      </c>
      <c r="G1188" t="s">
        <v>844</v>
      </c>
      <c r="J1188" t="s">
        <v>0</v>
      </c>
      <c r="K1188" t="e">
        <f>INDEX('[1]CAS-SMILES'!A:E,MATCH('constituents-presence-cleaned'!G1188,'[1]CAS-SMILES'!B:B,0),4)</f>
        <v>#N/A</v>
      </c>
      <c r="L1188" t="e">
        <f>INDEX('[1]CAS-SMILES'!A:E,MATCH('constituents-presence-cleaned'!G1188,'[1]CAS-SMILES'!B:B,0),5)</f>
        <v>#N/A</v>
      </c>
    </row>
    <row r="1189" spans="3:12">
      <c r="C1189" s="3" t="s">
        <v>70</v>
      </c>
      <c r="G1189" t="s">
        <v>843</v>
      </c>
      <c r="J1189" t="s">
        <v>0</v>
      </c>
      <c r="K1189" t="e">
        <f>INDEX('[1]CAS-SMILES'!A:E,MATCH('constituents-presence-cleaned'!G1189,'[1]CAS-SMILES'!B:B,0),4)</f>
        <v>#N/A</v>
      </c>
      <c r="L1189" t="e">
        <f>INDEX('[1]CAS-SMILES'!A:E,MATCH('constituents-presence-cleaned'!G1189,'[1]CAS-SMILES'!B:B,0),5)</f>
        <v>#N/A</v>
      </c>
    </row>
    <row r="1190" spans="3:12">
      <c r="C1190" s="3" t="s">
        <v>70</v>
      </c>
      <c r="G1190" t="s">
        <v>842</v>
      </c>
      <c r="J1190" t="s">
        <v>0</v>
      </c>
      <c r="K1190" t="e">
        <f>INDEX('[1]CAS-SMILES'!A:E,MATCH('constituents-presence-cleaned'!G1190,'[1]CAS-SMILES'!B:B,0),4)</f>
        <v>#N/A</v>
      </c>
      <c r="L1190" t="e">
        <f>INDEX('[1]CAS-SMILES'!A:E,MATCH('constituents-presence-cleaned'!G1190,'[1]CAS-SMILES'!B:B,0),5)</f>
        <v>#N/A</v>
      </c>
    </row>
    <row r="1191" spans="3:12">
      <c r="C1191" s="3" t="s">
        <v>70</v>
      </c>
      <c r="G1191" t="s">
        <v>841</v>
      </c>
      <c r="J1191" t="s">
        <v>0</v>
      </c>
      <c r="K1191" t="e">
        <f>INDEX('[1]CAS-SMILES'!A:E,MATCH('constituents-presence-cleaned'!G1191,'[1]CAS-SMILES'!B:B,0),4)</f>
        <v>#N/A</v>
      </c>
      <c r="L1191" t="e">
        <f>INDEX('[1]CAS-SMILES'!A:E,MATCH('constituents-presence-cleaned'!G1191,'[1]CAS-SMILES'!B:B,0),5)</f>
        <v>#N/A</v>
      </c>
    </row>
    <row r="1192" spans="3:12">
      <c r="C1192" s="3" t="s">
        <v>70</v>
      </c>
      <c r="G1192" t="s">
        <v>840</v>
      </c>
      <c r="J1192" t="s">
        <v>0</v>
      </c>
      <c r="K1192" t="e">
        <f>INDEX('[1]CAS-SMILES'!A:E,MATCH('constituents-presence-cleaned'!G1192,'[1]CAS-SMILES'!B:B,0),4)</f>
        <v>#N/A</v>
      </c>
      <c r="L1192" t="e">
        <f>INDEX('[1]CAS-SMILES'!A:E,MATCH('constituents-presence-cleaned'!G1192,'[1]CAS-SMILES'!B:B,0),5)</f>
        <v>#N/A</v>
      </c>
    </row>
    <row r="1193" spans="3:12">
      <c r="C1193" s="3" t="s">
        <v>70</v>
      </c>
      <c r="G1193" t="s">
        <v>839</v>
      </c>
      <c r="J1193" t="s">
        <v>0</v>
      </c>
      <c r="K1193" t="e">
        <f>INDEX('[1]CAS-SMILES'!A:E,MATCH('constituents-presence-cleaned'!G1193,'[1]CAS-SMILES'!B:B,0),4)</f>
        <v>#N/A</v>
      </c>
      <c r="L1193" t="e">
        <f>INDEX('[1]CAS-SMILES'!A:E,MATCH('constituents-presence-cleaned'!G1193,'[1]CAS-SMILES'!B:B,0),5)</f>
        <v>#N/A</v>
      </c>
    </row>
    <row r="1194" spans="3:12">
      <c r="C1194" s="3" t="s">
        <v>70</v>
      </c>
      <c r="G1194" t="s">
        <v>838</v>
      </c>
      <c r="J1194" t="s">
        <v>0</v>
      </c>
      <c r="K1194" t="e">
        <f>INDEX('[1]CAS-SMILES'!A:E,MATCH('constituents-presence-cleaned'!G1194,'[1]CAS-SMILES'!B:B,0),4)</f>
        <v>#N/A</v>
      </c>
      <c r="L1194" t="e">
        <f>INDEX('[1]CAS-SMILES'!A:E,MATCH('constituents-presence-cleaned'!G1194,'[1]CAS-SMILES'!B:B,0),5)</f>
        <v>#N/A</v>
      </c>
    </row>
    <row r="1195" spans="3:12">
      <c r="C1195" s="3" t="s">
        <v>70</v>
      </c>
      <c r="G1195" t="s">
        <v>837</v>
      </c>
      <c r="J1195" t="s">
        <v>0</v>
      </c>
      <c r="K1195" t="e">
        <f>INDEX('[1]CAS-SMILES'!A:E,MATCH('constituents-presence-cleaned'!G1195,'[1]CAS-SMILES'!B:B,0),4)</f>
        <v>#N/A</v>
      </c>
      <c r="L1195" t="e">
        <f>INDEX('[1]CAS-SMILES'!A:E,MATCH('constituents-presence-cleaned'!G1195,'[1]CAS-SMILES'!B:B,0),5)</f>
        <v>#N/A</v>
      </c>
    </row>
    <row r="1196" spans="3:12">
      <c r="C1196" s="3" t="s">
        <v>70</v>
      </c>
      <c r="G1196" t="s">
        <v>836</v>
      </c>
      <c r="J1196" t="s">
        <v>0</v>
      </c>
      <c r="K1196" t="e">
        <f>INDEX('[1]CAS-SMILES'!A:E,MATCH('constituents-presence-cleaned'!G1196,'[1]CAS-SMILES'!B:B,0),4)</f>
        <v>#N/A</v>
      </c>
      <c r="L1196" t="e">
        <f>INDEX('[1]CAS-SMILES'!A:E,MATCH('constituents-presence-cleaned'!G1196,'[1]CAS-SMILES'!B:B,0),5)</f>
        <v>#N/A</v>
      </c>
    </row>
    <row r="1197" spans="3:12">
      <c r="C1197" s="3" t="s">
        <v>70</v>
      </c>
      <c r="G1197" t="s">
        <v>835</v>
      </c>
      <c r="J1197" t="s">
        <v>0</v>
      </c>
      <c r="K1197" t="e">
        <f>INDEX('[1]CAS-SMILES'!A:E,MATCH('constituents-presence-cleaned'!G1197,'[1]CAS-SMILES'!B:B,0),4)</f>
        <v>#N/A</v>
      </c>
      <c r="L1197" t="e">
        <f>INDEX('[1]CAS-SMILES'!A:E,MATCH('constituents-presence-cleaned'!G1197,'[1]CAS-SMILES'!B:B,0),5)</f>
        <v>#N/A</v>
      </c>
    </row>
    <row r="1198" spans="3:12">
      <c r="C1198" s="3" t="s">
        <v>70</v>
      </c>
      <c r="G1198" t="s">
        <v>834</v>
      </c>
      <c r="J1198" t="s">
        <v>0</v>
      </c>
      <c r="K1198" t="e">
        <f>INDEX('[1]CAS-SMILES'!A:E,MATCH('constituents-presence-cleaned'!G1198,'[1]CAS-SMILES'!B:B,0),4)</f>
        <v>#N/A</v>
      </c>
      <c r="L1198" t="e">
        <f>INDEX('[1]CAS-SMILES'!A:E,MATCH('constituents-presence-cleaned'!G1198,'[1]CAS-SMILES'!B:B,0),5)</f>
        <v>#N/A</v>
      </c>
    </row>
    <row r="1199" spans="3:12">
      <c r="C1199" s="3" t="s">
        <v>70</v>
      </c>
      <c r="G1199" t="s">
        <v>833</v>
      </c>
      <c r="J1199" t="s">
        <v>0</v>
      </c>
      <c r="K1199" t="e">
        <f>INDEX('[1]CAS-SMILES'!A:E,MATCH('constituents-presence-cleaned'!G1199,'[1]CAS-SMILES'!B:B,0),4)</f>
        <v>#N/A</v>
      </c>
      <c r="L1199" t="e">
        <f>INDEX('[1]CAS-SMILES'!A:E,MATCH('constituents-presence-cleaned'!G1199,'[1]CAS-SMILES'!B:B,0),5)</f>
        <v>#N/A</v>
      </c>
    </row>
    <row r="1200" spans="3:12">
      <c r="C1200" s="3" t="s">
        <v>70</v>
      </c>
      <c r="G1200" t="s">
        <v>832</v>
      </c>
      <c r="J1200" t="s">
        <v>0</v>
      </c>
      <c r="K1200" t="e">
        <f>INDEX('[1]CAS-SMILES'!A:E,MATCH('constituents-presence-cleaned'!G1200,'[1]CAS-SMILES'!B:B,0),4)</f>
        <v>#N/A</v>
      </c>
      <c r="L1200" t="e">
        <f>INDEX('[1]CAS-SMILES'!A:E,MATCH('constituents-presence-cleaned'!G1200,'[1]CAS-SMILES'!B:B,0),5)</f>
        <v>#N/A</v>
      </c>
    </row>
    <row r="1201" spans="3:12">
      <c r="C1201" s="3" t="s">
        <v>70</v>
      </c>
      <c r="G1201" t="s">
        <v>831</v>
      </c>
      <c r="J1201" t="s">
        <v>0</v>
      </c>
      <c r="K1201" t="e">
        <f>INDEX('[1]CAS-SMILES'!A:E,MATCH('constituents-presence-cleaned'!G1201,'[1]CAS-SMILES'!B:B,0),4)</f>
        <v>#N/A</v>
      </c>
      <c r="L1201" t="e">
        <f>INDEX('[1]CAS-SMILES'!A:E,MATCH('constituents-presence-cleaned'!G1201,'[1]CAS-SMILES'!B:B,0),5)</f>
        <v>#N/A</v>
      </c>
    </row>
    <row r="1202" spans="3:12">
      <c r="C1202" s="3" t="s">
        <v>70</v>
      </c>
      <c r="G1202" t="s">
        <v>830</v>
      </c>
      <c r="J1202" t="s">
        <v>0</v>
      </c>
      <c r="K1202" t="e">
        <f>INDEX('[1]CAS-SMILES'!A:E,MATCH('constituents-presence-cleaned'!G1202,'[1]CAS-SMILES'!B:B,0),4)</f>
        <v>#N/A</v>
      </c>
      <c r="L1202" t="e">
        <f>INDEX('[1]CAS-SMILES'!A:E,MATCH('constituents-presence-cleaned'!G1202,'[1]CAS-SMILES'!B:B,0),5)</f>
        <v>#N/A</v>
      </c>
    </row>
    <row r="1203" spans="3:12">
      <c r="C1203" s="3" t="s">
        <v>70</v>
      </c>
      <c r="G1203" t="s">
        <v>829</v>
      </c>
      <c r="J1203" t="s">
        <v>0</v>
      </c>
      <c r="K1203" t="e">
        <f>INDEX('[1]CAS-SMILES'!A:E,MATCH('constituents-presence-cleaned'!G1203,'[1]CAS-SMILES'!B:B,0),4)</f>
        <v>#N/A</v>
      </c>
      <c r="L1203" t="e">
        <f>INDEX('[1]CAS-SMILES'!A:E,MATCH('constituents-presence-cleaned'!G1203,'[1]CAS-SMILES'!B:B,0),5)</f>
        <v>#N/A</v>
      </c>
    </row>
    <row r="1204" spans="3:12">
      <c r="C1204" s="3" t="s">
        <v>70</v>
      </c>
      <c r="G1204" t="s">
        <v>828</v>
      </c>
      <c r="J1204" t="s">
        <v>0</v>
      </c>
      <c r="K1204" t="e">
        <f>INDEX('[1]CAS-SMILES'!A:E,MATCH('constituents-presence-cleaned'!G1204,'[1]CAS-SMILES'!B:B,0),4)</f>
        <v>#N/A</v>
      </c>
      <c r="L1204" t="e">
        <f>INDEX('[1]CAS-SMILES'!A:E,MATCH('constituents-presence-cleaned'!G1204,'[1]CAS-SMILES'!B:B,0),5)</f>
        <v>#N/A</v>
      </c>
    </row>
    <row r="1205" spans="3:12">
      <c r="C1205" s="3" t="s">
        <v>70</v>
      </c>
      <c r="G1205" t="s">
        <v>827</v>
      </c>
      <c r="J1205" t="s">
        <v>0</v>
      </c>
      <c r="K1205" t="e">
        <f>INDEX('[1]CAS-SMILES'!A:E,MATCH('constituents-presence-cleaned'!G1205,'[1]CAS-SMILES'!B:B,0),4)</f>
        <v>#N/A</v>
      </c>
      <c r="L1205" t="e">
        <f>INDEX('[1]CAS-SMILES'!A:E,MATCH('constituents-presence-cleaned'!G1205,'[1]CAS-SMILES'!B:B,0),5)</f>
        <v>#N/A</v>
      </c>
    </row>
    <row r="1206" spans="3:12">
      <c r="C1206" s="3" t="s">
        <v>70</v>
      </c>
      <c r="G1206" t="s">
        <v>826</v>
      </c>
      <c r="J1206" t="s">
        <v>0</v>
      </c>
      <c r="K1206" t="e">
        <f>INDEX('[1]CAS-SMILES'!A:E,MATCH('constituents-presence-cleaned'!G1206,'[1]CAS-SMILES'!B:B,0),4)</f>
        <v>#N/A</v>
      </c>
      <c r="L1206" t="e">
        <f>INDEX('[1]CAS-SMILES'!A:E,MATCH('constituents-presence-cleaned'!G1206,'[1]CAS-SMILES'!B:B,0),5)</f>
        <v>#N/A</v>
      </c>
    </row>
    <row r="1207" spans="3:12">
      <c r="C1207" s="3" t="s">
        <v>70</v>
      </c>
      <c r="G1207" t="s">
        <v>825</v>
      </c>
      <c r="J1207" t="s">
        <v>0</v>
      </c>
      <c r="K1207" t="e">
        <f>INDEX('[1]CAS-SMILES'!A:E,MATCH('constituents-presence-cleaned'!G1207,'[1]CAS-SMILES'!B:B,0),4)</f>
        <v>#N/A</v>
      </c>
      <c r="L1207" t="e">
        <f>INDEX('[1]CAS-SMILES'!A:E,MATCH('constituents-presence-cleaned'!G1207,'[1]CAS-SMILES'!B:B,0),5)</f>
        <v>#N/A</v>
      </c>
    </row>
    <row r="1208" spans="3:12">
      <c r="C1208" s="3" t="s">
        <v>70</v>
      </c>
      <c r="G1208" t="s">
        <v>824</v>
      </c>
      <c r="J1208" t="s">
        <v>0</v>
      </c>
      <c r="K1208" t="e">
        <f>INDEX('[1]CAS-SMILES'!A:E,MATCH('constituents-presence-cleaned'!G1208,'[1]CAS-SMILES'!B:B,0),4)</f>
        <v>#N/A</v>
      </c>
      <c r="L1208" t="e">
        <f>INDEX('[1]CAS-SMILES'!A:E,MATCH('constituents-presence-cleaned'!G1208,'[1]CAS-SMILES'!B:B,0),5)</f>
        <v>#N/A</v>
      </c>
    </row>
    <row r="1209" spans="3:12">
      <c r="C1209" s="3" t="s">
        <v>70</v>
      </c>
      <c r="G1209" t="s">
        <v>823</v>
      </c>
      <c r="J1209" t="s">
        <v>0</v>
      </c>
      <c r="K1209" t="e">
        <f>INDEX('[1]CAS-SMILES'!A:E,MATCH('constituents-presence-cleaned'!G1209,'[1]CAS-SMILES'!B:B,0),4)</f>
        <v>#N/A</v>
      </c>
      <c r="L1209" t="e">
        <f>INDEX('[1]CAS-SMILES'!A:E,MATCH('constituents-presence-cleaned'!G1209,'[1]CAS-SMILES'!B:B,0),5)</f>
        <v>#N/A</v>
      </c>
    </row>
    <row r="1210" spans="3:12">
      <c r="C1210" s="3" t="s">
        <v>70</v>
      </c>
      <c r="G1210" t="s">
        <v>822</v>
      </c>
      <c r="J1210" t="s">
        <v>0</v>
      </c>
      <c r="K1210" t="e">
        <f>INDEX('[1]CAS-SMILES'!A:E,MATCH('constituents-presence-cleaned'!G1210,'[1]CAS-SMILES'!B:B,0),4)</f>
        <v>#N/A</v>
      </c>
      <c r="L1210" t="e">
        <f>INDEX('[1]CAS-SMILES'!A:E,MATCH('constituents-presence-cleaned'!G1210,'[1]CAS-SMILES'!B:B,0),5)</f>
        <v>#N/A</v>
      </c>
    </row>
    <row r="1211" spans="3:12">
      <c r="C1211" s="3" t="s">
        <v>70</v>
      </c>
      <c r="G1211" t="s">
        <v>821</v>
      </c>
      <c r="J1211" t="s">
        <v>0</v>
      </c>
      <c r="K1211" t="e">
        <f>INDEX('[1]CAS-SMILES'!A:E,MATCH('constituents-presence-cleaned'!G1211,'[1]CAS-SMILES'!B:B,0),4)</f>
        <v>#N/A</v>
      </c>
      <c r="L1211" t="e">
        <f>INDEX('[1]CAS-SMILES'!A:E,MATCH('constituents-presence-cleaned'!G1211,'[1]CAS-SMILES'!B:B,0),5)</f>
        <v>#N/A</v>
      </c>
    </row>
    <row r="1212" spans="3:12">
      <c r="C1212" s="3" t="s">
        <v>70</v>
      </c>
      <c r="G1212" t="s">
        <v>820</v>
      </c>
      <c r="J1212" t="s">
        <v>0</v>
      </c>
      <c r="K1212" t="e">
        <f>INDEX('[1]CAS-SMILES'!A:E,MATCH('constituents-presence-cleaned'!G1212,'[1]CAS-SMILES'!B:B,0),4)</f>
        <v>#N/A</v>
      </c>
      <c r="L1212" t="e">
        <f>INDEX('[1]CAS-SMILES'!A:E,MATCH('constituents-presence-cleaned'!G1212,'[1]CAS-SMILES'!B:B,0),5)</f>
        <v>#N/A</v>
      </c>
    </row>
    <row r="1213" spans="3:12">
      <c r="C1213" s="3" t="s">
        <v>70</v>
      </c>
      <c r="G1213" t="s">
        <v>819</v>
      </c>
      <c r="J1213" t="s">
        <v>0</v>
      </c>
      <c r="K1213" t="e">
        <f>INDEX('[1]CAS-SMILES'!A:E,MATCH('constituents-presence-cleaned'!G1213,'[1]CAS-SMILES'!B:B,0),4)</f>
        <v>#N/A</v>
      </c>
      <c r="L1213" t="e">
        <f>INDEX('[1]CAS-SMILES'!A:E,MATCH('constituents-presence-cleaned'!G1213,'[1]CAS-SMILES'!B:B,0),5)</f>
        <v>#N/A</v>
      </c>
    </row>
    <row r="1214" spans="3:12">
      <c r="C1214" s="3" t="s">
        <v>70</v>
      </c>
      <c r="G1214" t="s">
        <v>818</v>
      </c>
      <c r="J1214" t="s">
        <v>0</v>
      </c>
      <c r="K1214" t="e">
        <f>INDEX('[1]CAS-SMILES'!A:E,MATCH('constituents-presence-cleaned'!G1214,'[1]CAS-SMILES'!B:B,0),4)</f>
        <v>#N/A</v>
      </c>
      <c r="L1214" t="e">
        <f>INDEX('[1]CAS-SMILES'!A:E,MATCH('constituents-presence-cleaned'!G1214,'[1]CAS-SMILES'!B:B,0),5)</f>
        <v>#N/A</v>
      </c>
    </row>
    <row r="1215" spans="3:12">
      <c r="C1215" s="3" t="s">
        <v>70</v>
      </c>
      <c r="G1215" t="s">
        <v>817</v>
      </c>
      <c r="J1215" t="s">
        <v>0</v>
      </c>
      <c r="K1215" t="e">
        <f>INDEX('[1]CAS-SMILES'!A:E,MATCH('constituents-presence-cleaned'!G1215,'[1]CAS-SMILES'!B:B,0),4)</f>
        <v>#N/A</v>
      </c>
      <c r="L1215" t="e">
        <f>INDEX('[1]CAS-SMILES'!A:E,MATCH('constituents-presence-cleaned'!G1215,'[1]CAS-SMILES'!B:B,0),5)</f>
        <v>#N/A</v>
      </c>
    </row>
    <row r="1216" spans="3:12">
      <c r="C1216" s="3" t="s">
        <v>70</v>
      </c>
      <c r="G1216" t="s">
        <v>816</v>
      </c>
      <c r="J1216" t="s">
        <v>0</v>
      </c>
      <c r="K1216" t="e">
        <f>INDEX('[1]CAS-SMILES'!A:E,MATCH('constituents-presence-cleaned'!G1216,'[1]CAS-SMILES'!B:B,0),4)</f>
        <v>#N/A</v>
      </c>
      <c r="L1216" t="e">
        <f>INDEX('[1]CAS-SMILES'!A:E,MATCH('constituents-presence-cleaned'!G1216,'[1]CAS-SMILES'!B:B,0),5)</f>
        <v>#N/A</v>
      </c>
    </row>
    <row r="1217" spans="3:12">
      <c r="C1217" s="3" t="s">
        <v>70</v>
      </c>
      <c r="G1217" t="s">
        <v>815</v>
      </c>
      <c r="J1217" t="s">
        <v>0</v>
      </c>
      <c r="K1217" t="e">
        <f>INDEX('[1]CAS-SMILES'!A:E,MATCH('constituents-presence-cleaned'!G1217,'[1]CAS-SMILES'!B:B,0),4)</f>
        <v>#N/A</v>
      </c>
      <c r="L1217" t="e">
        <f>INDEX('[1]CAS-SMILES'!A:E,MATCH('constituents-presence-cleaned'!G1217,'[1]CAS-SMILES'!B:B,0),5)</f>
        <v>#N/A</v>
      </c>
    </row>
    <row r="1218" spans="3:12">
      <c r="C1218" s="3" t="s">
        <v>70</v>
      </c>
      <c r="G1218" t="s">
        <v>814</v>
      </c>
      <c r="J1218" t="s">
        <v>0</v>
      </c>
      <c r="K1218" t="e">
        <f>INDEX('[1]CAS-SMILES'!A:E,MATCH('constituents-presence-cleaned'!G1218,'[1]CAS-SMILES'!B:B,0),4)</f>
        <v>#N/A</v>
      </c>
      <c r="L1218" t="e">
        <f>INDEX('[1]CAS-SMILES'!A:E,MATCH('constituents-presence-cleaned'!G1218,'[1]CAS-SMILES'!B:B,0),5)</f>
        <v>#N/A</v>
      </c>
    </row>
    <row r="1219" spans="3:12">
      <c r="C1219" s="3" t="s">
        <v>70</v>
      </c>
      <c r="G1219" t="s">
        <v>813</v>
      </c>
      <c r="J1219" t="s">
        <v>0</v>
      </c>
      <c r="K1219" t="e">
        <f>INDEX('[1]CAS-SMILES'!A:E,MATCH('constituents-presence-cleaned'!G1219,'[1]CAS-SMILES'!B:B,0),4)</f>
        <v>#N/A</v>
      </c>
      <c r="L1219" t="e">
        <f>INDEX('[1]CAS-SMILES'!A:E,MATCH('constituents-presence-cleaned'!G1219,'[1]CAS-SMILES'!B:B,0),5)</f>
        <v>#N/A</v>
      </c>
    </row>
    <row r="1220" spans="3:12">
      <c r="C1220" s="3" t="s">
        <v>70</v>
      </c>
      <c r="G1220" t="s">
        <v>812</v>
      </c>
      <c r="J1220" t="s">
        <v>0</v>
      </c>
      <c r="K1220" t="e">
        <f>INDEX('[1]CAS-SMILES'!A:E,MATCH('constituents-presence-cleaned'!G1220,'[1]CAS-SMILES'!B:B,0),4)</f>
        <v>#N/A</v>
      </c>
      <c r="L1220" t="e">
        <f>INDEX('[1]CAS-SMILES'!A:E,MATCH('constituents-presence-cleaned'!G1220,'[1]CAS-SMILES'!B:B,0),5)</f>
        <v>#N/A</v>
      </c>
    </row>
    <row r="1221" spans="3:12">
      <c r="C1221" s="3" t="s">
        <v>70</v>
      </c>
      <c r="G1221" t="s">
        <v>811</v>
      </c>
      <c r="J1221" t="s">
        <v>0</v>
      </c>
      <c r="K1221" t="e">
        <f>INDEX('[1]CAS-SMILES'!A:E,MATCH('constituents-presence-cleaned'!G1221,'[1]CAS-SMILES'!B:B,0),4)</f>
        <v>#N/A</v>
      </c>
      <c r="L1221" t="e">
        <f>INDEX('[1]CAS-SMILES'!A:E,MATCH('constituents-presence-cleaned'!G1221,'[1]CAS-SMILES'!B:B,0),5)</f>
        <v>#N/A</v>
      </c>
    </row>
    <row r="1222" spans="3:12">
      <c r="C1222" s="3" t="s">
        <v>70</v>
      </c>
      <c r="G1222" t="s">
        <v>810</v>
      </c>
      <c r="J1222" t="s">
        <v>0</v>
      </c>
      <c r="K1222" t="e">
        <f>INDEX('[1]CAS-SMILES'!A:E,MATCH('constituents-presence-cleaned'!G1222,'[1]CAS-SMILES'!B:B,0),4)</f>
        <v>#N/A</v>
      </c>
      <c r="L1222" t="e">
        <f>INDEX('[1]CAS-SMILES'!A:E,MATCH('constituents-presence-cleaned'!G1222,'[1]CAS-SMILES'!B:B,0),5)</f>
        <v>#N/A</v>
      </c>
    </row>
    <row r="1223" spans="3:12">
      <c r="C1223" s="3" t="s">
        <v>70</v>
      </c>
      <c r="G1223" t="s">
        <v>809</v>
      </c>
      <c r="J1223" t="s">
        <v>0</v>
      </c>
      <c r="K1223" t="e">
        <f>INDEX('[1]CAS-SMILES'!A:E,MATCH('constituents-presence-cleaned'!G1223,'[1]CAS-SMILES'!B:B,0),4)</f>
        <v>#N/A</v>
      </c>
      <c r="L1223" t="e">
        <f>INDEX('[1]CAS-SMILES'!A:E,MATCH('constituents-presence-cleaned'!G1223,'[1]CAS-SMILES'!B:B,0),5)</f>
        <v>#N/A</v>
      </c>
    </row>
    <row r="1224" spans="3:12">
      <c r="C1224" s="3" t="s">
        <v>70</v>
      </c>
      <c r="G1224" s="5" t="s">
        <v>808</v>
      </c>
      <c r="J1224" t="s">
        <v>0</v>
      </c>
      <c r="K1224" t="e">
        <f>INDEX('[1]CAS-SMILES'!A:E,MATCH('constituents-presence-cleaned'!G1224,'[1]CAS-SMILES'!B:B,0),4)</f>
        <v>#N/A</v>
      </c>
      <c r="L1224" t="e">
        <f>INDEX('[1]CAS-SMILES'!A:E,MATCH('constituents-presence-cleaned'!G1224,'[1]CAS-SMILES'!B:B,0),5)</f>
        <v>#N/A</v>
      </c>
    </row>
    <row r="1225" spans="3:12">
      <c r="C1225" s="3" t="s">
        <v>70</v>
      </c>
      <c r="G1225" s="5" t="s">
        <v>807</v>
      </c>
      <c r="J1225" t="s">
        <v>0</v>
      </c>
      <c r="K1225" t="e">
        <f>INDEX('[1]CAS-SMILES'!A:E,MATCH('constituents-presence-cleaned'!G1225,'[1]CAS-SMILES'!B:B,0),4)</f>
        <v>#N/A</v>
      </c>
      <c r="L1225" t="e">
        <f>INDEX('[1]CAS-SMILES'!A:E,MATCH('constituents-presence-cleaned'!G1225,'[1]CAS-SMILES'!B:B,0),5)</f>
        <v>#N/A</v>
      </c>
    </row>
    <row r="1226" spans="3:12">
      <c r="C1226" s="3" t="s">
        <v>70</v>
      </c>
      <c r="G1226" s="5" t="s">
        <v>806</v>
      </c>
      <c r="J1226" t="s">
        <v>0</v>
      </c>
      <c r="K1226" t="e">
        <f>INDEX('[1]CAS-SMILES'!A:E,MATCH('constituents-presence-cleaned'!G1226,'[1]CAS-SMILES'!B:B,0),4)</f>
        <v>#N/A</v>
      </c>
      <c r="L1226" t="e">
        <f>INDEX('[1]CAS-SMILES'!A:E,MATCH('constituents-presence-cleaned'!G1226,'[1]CAS-SMILES'!B:B,0),5)</f>
        <v>#N/A</v>
      </c>
    </row>
    <row r="1227" spans="3:12">
      <c r="C1227" s="3" t="s">
        <v>70</v>
      </c>
      <c r="G1227" s="4" t="s">
        <v>805</v>
      </c>
      <c r="J1227" t="s">
        <v>0</v>
      </c>
      <c r="K1227" t="e">
        <f>INDEX('[1]CAS-SMILES'!A:E,MATCH('constituents-presence-cleaned'!G1227,'[1]CAS-SMILES'!B:B,0),4)</f>
        <v>#N/A</v>
      </c>
      <c r="L1227" t="e">
        <f>INDEX('[1]CAS-SMILES'!A:E,MATCH('constituents-presence-cleaned'!G1227,'[1]CAS-SMILES'!B:B,0),5)</f>
        <v>#N/A</v>
      </c>
    </row>
    <row r="1228" spans="3:12">
      <c r="C1228" s="3" t="s">
        <v>70</v>
      </c>
      <c r="G1228" s="4" t="s">
        <v>804</v>
      </c>
      <c r="J1228" t="s">
        <v>0</v>
      </c>
      <c r="K1228" t="e">
        <f>INDEX('[1]CAS-SMILES'!A:E,MATCH('constituents-presence-cleaned'!G1228,'[1]CAS-SMILES'!B:B,0),4)</f>
        <v>#N/A</v>
      </c>
      <c r="L1228" t="e">
        <f>INDEX('[1]CAS-SMILES'!A:E,MATCH('constituents-presence-cleaned'!G1228,'[1]CAS-SMILES'!B:B,0),5)</f>
        <v>#N/A</v>
      </c>
    </row>
    <row r="1229" spans="3:12">
      <c r="C1229" s="3" t="s">
        <v>70</v>
      </c>
      <c r="G1229" s="4" t="s">
        <v>803</v>
      </c>
      <c r="J1229" t="s">
        <v>0</v>
      </c>
      <c r="K1229" t="e">
        <f>INDEX('[1]CAS-SMILES'!A:E,MATCH('constituents-presence-cleaned'!G1229,'[1]CAS-SMILES'!B:B,0),4)</f>
        <v>#N/A</v>
      </c>
      <c r="L1229" t="e">
        <f>INDEX('[1]CAS-SMILES'!A:E,MATCH('constituents-presence-cleaned'!G1229,'[1]CAS-SMILES'!B:B,0),5)</f>
        <v>#N/A</v>
      </c>
    </row>
    <row r="1230" spans="3:12">
      <c r="C1230" s="3" t="s">
        <v>70</v>
      </c>
      <c r="G1230" s="4" t="s">
        <v>802</v>
      </c>
      <c r="J1230" t="s">
        <v>0</v>
      </c>
      <c r="K1230" t="e">
        <f>INDEX('[1]CAS-SMILES'!A:E,MATCH('constituents-presence-cleaned'!G1230,'[1]CAS-SMILES'!B:B,0),4)</f>
        <v>#N/A</v>
      </c>
      <c r="L1230" t="e">
        <f>INDEX('[1]CAS-SMILES'!A:E,MATCH('constituents-presence-cleaned'!G1230,'[1]CAS-SMILES'!B:B,0),5)</f>
        <v>#N/A</v>
      </c>
    </row>
    <row r="1231" spans="3:12">
      <c r="C1231" s="3" t="s">
        <v>70</v>
      </c>
      <c r="G1231" s="4" t="s">
        <v>801</v>
      </c>
      <c r="J1231" t="s">
        <v>0</v>
      </c>
      <c r="K1231" t="e">
        <f>INDEX('[1]CAS-SMILES'!A:E,MATCH('constituents-presence-cleaned'!G1231,'[1]CAS-SMILES'!B:B,0),4)</f>
        <v>#N/A</v>
      </c>
      <c r="L1231" t="e">
        <f>INDEX('[1]CAS-SMILES'!A:E,MATCH('constituents-presence-cleaned'!G1231,'[1]CAS-SMILES'!B:B,0),5)</f>
        <v>#N/A</v>
      </c>
    </row>
    <row r="1232" spans="3:12">
      <c r="C1232" s="3" t="s">
        <v>70</v>
      </c>
      <c r="G1232" s="4" t="s">
        <v>800</v>
      </c>
      <c r="J1232" t="s">
        <v>0</v>
      </c>
      <c r="K1232" t="e">
        <f>INDEX('[1]CAS-SMILES'!A:E,MATCH('constituents-presence-cleaned'!G1232,'[1]CAS-SMILES'!B:B,0),4)</f>
        <v>#N/A</v>
      </c>
      <c r="L1232" t="e">
        <f>INDEX('[1]CAS-SMILES'!A:E,MATCH('constituents-presence-cleaned'!G1232,'[1]CAS-SMILES'!B:B,0),5)</f>
        <v>#N/A</v>
      </c>
    </row>
    <row r="1233" spans="3:12">
      <c r="C1233" s="3" t="s">
        <v>70</v>
      </c>
      <c r="G1233" s="4" t="s">
        <v>799</v>
      </c>
      <c r="J1233" t="s">
        <v>0</v>
      </c>
      <c r="K1233" t="e">
        <f>INDEX('[1]CAS-SMILES'!A:E,MATCH('constituents-presence-cleaned'!G1233,'[1]CAS-SMILES'!B:B,0),4)</f>
        <v>#N/A</v>
      </c>
      <c r="L1233" t="e">
        <f>INDEX('[1]CAS-SMILES'!A:E,MATCH('constituents-presence-cleaned'!G1233,'[1]CAS-SMILES'!B:B,0),5)</f>
        <v>#N/A</v>
      </c>
    </row>
    <row r="1234" spans="3:12">
      <c r="C1234" s="3" t="s">
        <v>70</v>
      </c>
      <c r="G1234" s="4" t="s">
        <v>798</v>
      </c>
      <c r="J1234" t="s">
        <v>0</v>
      </c>
      <c r="K1234" t="e">
        <f>INDEX('[1]CAS-SMILES'!A:E,MATCH('constituents-presence-cleaned'!G1234,'[1]CAS-SMILES'!B:B,0),4)</f>
        <v>#N/A</v>
      </c>
      <c r="L1234" t="e">
        <f>INDEX('[1]CAS-SMILES'!A:E,MATCH('constituents-presence-cleaned'!G1234,'[1]CAS-SMILES'!B:B,0),5)</f>
        <v>#N/A</v>
      </c>
    </row>
    <row r="1235" spans="3:12">
      <c r="C1235" s="3" t="s">
        <v>70</v>
      </c>
      <c r="G1235" s="4" t="s">
        <v>797</v>
      </c>
      <c r="J1235" t="s">
        <v>0</v>
      </c>
      <c r="K1235" t="e">
        <f>INDEX('[1]CAS-SMILES'!A:E,MATCH('constituents-presence-cleaned'!G1235,'[1]CAS-SMILES'!B:B,0),4)</f>
        <v>#N/A</v>
      </c>
      <c r="L1235" t="e">
        <f>INDEX('[1]CAS-SMILES'!A:E,MATCH('constituents-presence-cleaned'!G1235,'[1]CAS-SMILES'!B:B,0),5)</f>
        <v>#N/A</v>
      </c>
    </row>
    <row r="1236" spans="3:12">
      <c r="C1236" s="3" t="s">
        <v>70</v>
      </c>
      <c r="G1236" s="4" t="s">
        <v>796</v>
      </c>
      <c r="J1236" t="s">
        <v>0</v>
      </c>
      <c r="K1236" t="e">
        <f>INDEX('[1]CAS-SMILES'!A:E,MATCH('constituents-presence-cleaned'!G1236,'[1]CAS-SMILES'!B:B,0),4)</f>
        <v>#N/A</v>
      </c>
      <c r="L1236" t="e">
        <f>INDEX('[1]CAS-SMILES'!A:E,MATCH('constituents-presence-cleaned'!G1236,'[1]CAS-SMILES'!B:B,0),5)</f>
        <v>#N/A</v>
      </c>
    </row>
    <row r="1237" spans="3:12">
      <c r="C1237" s="3" t="s">
        <v>70</v>
      </c>
      <c r="G1237" s="4" t="s">
        <v>795</v>
      </c>
      <c r="J1237" t="s">
        <v>0</v>
      </c>
      <c r="K1237" t="e">
        <f>INDEX('[1]CAS-SMILES'!A:E,MATCH('constituents-presence-cleaned'!G1237,'[1]CAS-SMILES'!B:B,0),4)</f>
        <v>#N/A</v>
      </c>
      <c r="L1237" t="e">
        <f>INDEX('[1]CAS-SMILES'!A:E,MATCH('constituents-presence-cleaned'!G1237,'[1]CAS-SMILES'!B:B,0),5)</f>
        <v>#N/A</v>
      </c>
    </row>
    <row r="1238" spans="3:12">
      <c r="C1238" s="3" t="s">
        <v>70</v>
      </c>
      <c r="G1238" s="4" t="s">
        <v>794</v>
      </c>
      <c r="J1238" t="s">
        <v>0</v>
      </c>
      <c r="K1238" t="e">
        <f>INDEX('[1]CAS-SMILES'!A:E,MATCH('constituents-presence-cleaned'!G1238,'[1]CAS-SMILES'!B:B,0),4)</f>
        <v>#N/A</v>
      </c>
      <c r="L1238" t="e">
        <f>INDEX('[1]CAS-SMILES'!A:E,MATCH('constituents-presence-cleaned'!G1238,'[1]CAS-SMILES'!B:B,0),5)</f>
        <v>#N/A</v>
      </c>
    </row>
    <row r="1239" spans="3:12">
      <c r="C1239" s="3" t="s">
        <v>70</v>
      </c>
      <c r="G1239" s="4" t="s">
        <v>793</v>
      </c>
      <c r="J1239" t="s">
        <v>0</v>
      </c>
      <c r="K1239" t="e">
        <f>INDEX('[1]CAS-SMILES'!A:E,MATCH('constituents-presence-cleaned'!G1239,'[1]CAS-SMILES'!B:B,0),4)</f>
        <v>#N/A</v>
      </c>
      <c r="L1239" t="e">
        <f>INDEX('[1]CAS-SMILES'!A:E,MATCH('constituents-presence-cleaned'!G1239,'[1]CAS-SMILES'!B:B,0),5)</f>
        <v>#N/A</v>
      </c>
    </row>
    <row r="1240" spans="3:12">
      <c r="C1240" s="3" t="s">
        <v>70</v>
      </c>
      <c r="G1240" s="4" t="s">
        <v>792</v>
      </c>
      <c r="J1240" t="s">
        <v>0</v>
      </c>
      <c r="K1240" t="e">
        <f>INDEX('[1]CAS-SMILES'!A:E,MATCH('constituents-presence-cleaned'!G1240,'[1]CAS-SMILES'!B:B,0),4)</f>
        <v>#N/A</v>
      </c>
      <c r="L1240" t="e">
        <f>INDEX('[1]CAS-SMILES'!A:E,MATCH('constituents-presence-cleaned'!G1240,'[1]CAS-SMILES'!B:B,0),5)</f>
        <v>#N/A</v>
      </c>
    </row>
    <row r="1241" spans="3:12">
      <c r="C1241" s="3" t="s">
        <v>70</v>
      </c>
      <c r="G1241" s="4" t="s">
        <v>791</v>
      </c>
      <c r="J1241" t="s">
        <v>0</v>
      </c>
      <c r="K1241" t="e">
        <f>INDEX('[1]CAS-SMILES'!A:E,MATCH('constituents-presence-cleaned'!G1241,'[1]CAS-SMILES'!B:B,0),4)</f>
        <v>#N/A</v>
      </c>
      <c r="L1241" t="e">
        <f>INDEX('[1]CAS-SMILES'!A:E,MATCH('constituents-presence-cleaned'!G1241,'[1]CAS-SMILES'!B:B,0),5)</f>
        <v>#N/A</v>
      </c>
    </row>
    <row r="1242" spans="3:12">
      <c r="C1242" s="3" t="s">
        <v>70</v>
      </c>
      <c r="G1242" s="4" t="s">
        <v>790</v>
      </c>
      <c r="J1242" t="s">
        <v>0</v>
      </c>
      <c r="K1242" t="e">
        <f>INDEX('[1]CAS-SMILES'!A:E,MATCH('constituents-presence-cleaned'!G1242,'[1]CAS-SMILES'!B:B,0),4)</f>
        <v>#N/A</v>
      </c>
      <c r="L1242" t="e">
        <f>INDEX('[1]CAS-SMILES'!A:E,MATCH('constituents-presence-cleaned'!G1242,'[1]CAS-SMILES'!B:B,0),5)</f>
        <v>#N/A</v>
      </c>
    </row>
    <row r="1243" spans="3:12">
      <c r="C1243" s="3" t="s">
        <v>70</v>
      </c>
      <c r="G1243" s="4" t="s">
        <v>789</v>
      </c>
      <c r="J1243" t="s">
        <v>0</v>
      </c>
      <c r="K1243" t="e">
        <f>INDEX('[1]CAS-SMILES'!A:E,MATCH('constituents-presence-cleaned'!G1243,'[1]CAS-SMILES'!B:B,0),4)</f>
        <v>#N/A</v>
      </c>
      <c r="L1243" t="e">
        <f>INDEX('[1]CAS-SMILES'!A:E,MATCH('constituents-presence-cleaned'!G1243,'[1]CAS-SMILES'!B:B,0),5)</f>
        <v>#N/A</v>
      </c>
    </row>
    <row r="1244" spans="3:12">
      <c r="C1244" s="3" t="s">
        <v>70</v>
      </c>
      <c r="G1244" s="4" t="s">
        <v>788</v>
      </c>
      <c r="J1244" t="s">
        <v>0</v>
      </c>
      <c r="K1244" t="e">
        <f>INDEX('[1]CAS-SMILES'!A:E,MATCH('constituents-presence-cleaned'!G1244,'[1]CAS-SMILES'!B:B,0),4)</f>
        <v>#N/A</v>
      </c>
      <c r="L1244" t="e">
        <f>INDEX('[1]CAS-SMILES'!A:E,MATCH('constituents-presence-cleaned'!G1244,'[1]CAS-SMILES'!B:B,0),5)</f>
        <v>#N/A</v>
      </c>
    </row>
    <row r="1245" spans="3:12">
      <c r="C1245" s="3" t="s">
        <v>70</v>
      </c>
      <c r="G1245" s="4" t="s">
        <v>787</v>
      </c>
      <c r="J1245" t="s">
        <v>0</v>
      </c>
      <c r="K1245" t="e">
        <f>INDEX('[1]CAS-SMILES'!A:E,MATCH('constituents-presence-cleaned'!G1245,'[1]CAS-SMILES'!B:B,0),4)</f>
        <v>#N/A</v>
      </c>
      <c r="L1245" t="e">
        <f>INDEX('[1]CAS-SMILES'!A:E,MATCH('constituents-presence-cleaned'!G1245,'[1]CAS-SMILES'!B:B,0),5)</f>
        <v>#N/A</v>
      </c>
    </row>
    <row r="1246" spans="3:12">
      <c r="C1246" s="3" t="s">
        <v>70</v>
      </c>
      <c r="G1246" s="4" t="s">
        <v>786</v>
      </c>
      <c r="J1246" t="s">
        <v>0</v>
      </c>
      <c r="K1246" t="e">
        <f>INDEX('[1]CAS-SMILES'!A:E,MATCH('constituents-presence-cleaned'!G1246,'[1]CAS-SMILES'!B:B,0),4)</f>
        <v>#N/A</v>
      </c>
      <c r="L1246" t="e">
        <f>INDEX('[1]CAS-SMILES'!A:E,MATCH('constituents-presence-cleaned'!G1246,'[1]CAS-SMILES'!B:B,0),5)</f>
        <v>#N/A</v>
      </c>
    </row>
    <row r="1247" spans="3:12">
      <c r="C1247" s="3" t="s">
        <v>70</v>
      </c>
      <c r="G1247" s="4" t="s">
        <v>785</v>
      </c>
      <c r="J1247" t="s">
        <v>0</v>
      </c>
      <c r="K1247" t="e">
        <f>INDEX('[1]CAS-SMILES'!A:E,MATCH('constituents-presence-cleaned'!G1247,'[1]CAS-SMILES'!B:B,0),4)</f>
        <v>#N/A</v>
      </c>
      <c r="L1247" t="e">
        <f>INDEX('[1]CAS-SMILES'!A:E,MATCH('constituents-presence-cleaned'!G1247,'[1]CAS-SMILES'!B:B,0),5)</f>
        <v>#N/A</v>
      </c>
    </row>
    <row r="1248" spans="3:12">
      <c r="C1248" s="3" t="s">
        <v>70</v>
      </c>
      <c r="G1248" s="4" t="s">
        <v>784</v>
      </c>
      <c r="J1248" t="s">
        <v>0</v>
      </c>
      <c r="K1248" t="e">
        <f>INDEX('[1]CAS-SMILES'!A:E,MATCH('constituents-presence-cleaned'!G1248,'[1]CAS-SMILES'!B:B,0),4)</f>
        <v>#N/A</v>
      </c>
      <c r="L1248" t="e">
        <f>INDEX('[1]CAS-SMILES'!A:E,MATCH('constituents-presence-cleaned'!G1248,'[1]CAS-SMILES'!B:B,0),5)</f>
        <v>#N/A</v>
      </c>
    </row>
    <row r="1249" spans="3:12">
      <c r="C1249" s="3" t="s">
        <v>70</v>
      </c>
      <c r="G1249" s="4" t="s">
        <v>783</v>
      </c>
      <c r="J1249" t="s">
        <v>0</v>
      </c>
      <c r="K1249" t="e">
        <f>INDEX('[1]CAS-SMILES'!A:E,MATCH('constituents-presence-cleaned'!G1249,'[1]CAS-SMILES'!B:B,0),4)</f>
        <v>#N/A</v>
      </c>
      <c r="L1249" t="e">
        <f>INDEX('[1]CAS-SMILES'!A:E,MATCH('constituents-presence-cleaned'!G1249,'[1]CAS-SMILES'!B:B,0),5)</f>
        <v>#N/A</v>
      </c>
    </row>
    <row r="1250" spans="3:12">
      <c r="C1250" s="3" t="s">
        <v>70</v>
      </c>
      <c r="G1250" s="4" t="s">
        <v>782</v>
      </c>
      <c r="J1250" t="s">
        <v>0</v>
      </c>
      <c r="K1250" t="e">
        <f>INDEX('[1]CAS-SMILES'!A:E,MATCH('constituents-presence-cleaned'!G1250,'[1]CAS-SMILES'!B:B,0),4)</f>
        <v>#N/A</v>
      </c>
      <c r="L1250" t="e">
        <f>INDEX('[1]CAS-SMILES'!A:E,MATCH('constituents-presence-cleaned'!G1250,'[1]CAS-SMILES'!B:B,0),5)</f>
        <v>#N/A</v>
      </c>
    </row>
    <row r="1251" spans="3:12">
      <c r="C1251" s="3" t="s">
        <v>70</v>
      </c>
      <c r="G1251" s="4" t="s">
        <v>781</v>
      </c>
      <c r="J1251" t="s">
        <v>0</v>
      </c>
      <c r="K1251" t="e">
        <f>INDEX('[1]CAS-SMILES'!A:E,MATCH('constituents-presence-cleaned'!G1251,'[1]CAS-SMILES'!B:B,0),4)</f>
        <v>#N/A</v>
      </c>
      <c r="L1251" t="e">
        <f>INDEX('[1]CAS-SMILES'!A:E,MATCH('constituents-presence-cleaned'!G1251,'[1]CAS-SMILES'!B:B,0),5)</f>
        <v>#N/A</v>
      </c>
    </row>
    <row r="1252" spans="3:12">
      <c r="C1252" s="3" t="s">
        <v>70</v>
      </c>
      <c r="G1252" s="4" t="s">
        <v>780</v>
      </c>
      <c r="J1252" t="s">
        <v>0</v>
      </c>
      <c r="K1252" t="e">
        <f>INDEX('[1]CAS-SMILES'!A:E,MATCH('constituents-presence-cleaned'!G1252,'[1]CAS-SMILES'!B:B,0),4)</f>
        <v>#N/A</v>
      </c>
      <c r="L1252" t="e">
        <f>INDEX('[1]CAS-SMILES'!A:E,MATCH('constituents-presence-cleaned'!G1252,'[1]CAS-SMILES'!B:B,0),5)</f>
        <v>#N/A</v>
      </c>
    </row>
    <row r="1253" spans="3:12">
      <c r="C1253" s="3" t="s">
        <v>70</v>
      </c>
      <c r="G1253" s="4" t="s">
        <v>779</v>
      </c>
      <c r="J1253" t="s">
        <v>0</v>
      </c>
      <c r="K1253" t="e">
        <f>INDEX('[1]CAS-SMILES'!A:E,MATCH('constituents-presence-cleaned'!G1253,'[1]CAS-SMILES'!B:B,0),4)</f>
        <v>#N/A</v>
      </c>
      <c r="L1253" t="e">
        <f>INDEX('[1]CAS-SMILES'!A:E,MATCH('constituents-presence-cleaned'!G1253,'[1]CAS-SMILES'!B:B,0),5)</f>
        <v>#N/A</v>
      </c>
    </row>
    <row r="1254" spans="3:12">
      <c r="C1254" s="3" t="s">
        <v>70</v>
      </c>
      <c r="G1254" s="4" t="s">
        <v>778</v>
      </c>
      <c r="J1254" t="s">
        <v>0</v>
      </c>
      <c r="K1254" t="e">
        <f>INDEX('[1]CAS-SMILES'!A:E,MATCH('constituents-presence-cleaned'!G1254,'[1]CAS-SMILES'!B:B,0),4)</f>
        <v>#N/A</v>
      </c>
      <c r="L1254" t="e">
        <f>INDEX('[1]CAS-SMILES'!A:E,MATCH('constituents-presence-cleaned'!G1254,'[1]CAS-SMILES'!B:B,0),5)</f>
        <v>#N/A</v>
      </c>
    </row>
    <row r="1255" spans="3:12">
      <c r="C1255" s="3" t="s">
        <v>70</v>
      </c>
      <c r="G1255" s="4" t="s">
        <v>777</v>
      </c>
      <c r="J1255" t="s">
        <v>0</v>
      </c>
      <c r="K1255" t="e">
        <f>INDEX('[1]CAS-SMILES'!A:E,MATCH('constituents-presence-cleaned'!G1255,'[1]CAS-SMILES'!B:B,0),4)</f>
        <v>#N/A</v>
      </c>
      <c r="L1255" t="e">
        <f>INDEX('[1]CAS-SMILES'!A:E,MATCH('constituents-presence-cleaned'!G1255,'[1]CAS-SMILES'!B:B,0),5)</f>
        <v>#N/A</v>
      </c>
    </row>
    <row r="1256" spans="3:12">
      <c r="C1256" s="3" t="s">
        <v>70</v>
      </c>
      <c r="G1256" s="4" t="s">
        <v>776</v>
      </c>
      <c r="J1256" t="s">
        <v>0</v>
      </c>
      <c r="K1256" t="e">
        <f>INDEX('[1]CAS-SMILES'!A:E,MATCH('constituents-presence-cleaned'!G1256,'[1]CAS-SMILES'!B:B,0),4)</f>
        <v>#N/A</v>
      </c>
      <c r="L1256" t="e">
        <f>INDEX('[1]CAS-SMILES'!A:E,MATCH('constituents-presence-cleaned'!G1256,'[1]CAS-SMILES'!B:B,0),5)</f>
        <v>#N/A</v>
      </c>
    </row>
    <row r="1257" spans="3:12">
      <c r="C1257" s="3" t="s">
        <v>70</v>
      </c>
      <c r="G1257" s="4" t="s">
        <v>775</v>
      </c>
      <c r="J1257" t="s">
        <v>0</v>
      </c>
      <c r="K1257" t="e">
        <f>INDEX('[1]CAS-SMILES'!A:E,MATCH('constituents-presence-cleaned'!G1257,'[1]CAS-SMILES'!B:B,0),4)</f>
        <v>#N/A</v>
      </c>
      <c r="L1257" t="e">
        <f>INDEX('[1]CAS-SMILES'!A:E,MATCH('constituents-presence-cleaned'!G1257,'[1]CAS-SMILES'!B:B,0),5)</f>
        <v>#N/A</v>
      </c>
    </row>
    <row r="1258" spans="3:12">
      <c r="C1258" s="3" t="s">
        <v>70</v>
      </c>
      <c r="G1258" s="4" t="s">
        <v>774</v>
      </c>
      <c r="J1258" t="s">
        <v>0</v>
      </c>
      <c r="K1258" t="e">
        <f>INDEX('[1]CAS-SMILES'!A:E,MATCH('constituents-presence-cleaned'!G1258,'[1]CAS-SMILES'!B:B,0),4)</f>
        <v>#N/A</v>
      </c>
      <c r="L1258" t="e">
        <f>INDEX('[1]CAS-SMILES'!A:E,MATCH('constituents-presence-cleaned'!G1258,'[1]CAS-SMILES'!B:B,0),5)</f>
        <v>#N/A</v>
      </c>
    </row>
    <row r="1259" spans="3:12">
      <c r="C1259" s="3" t="s">
        <v>70</v>
      </c>
      <c r="G1259" s="4" t="s">
        <v>773</v>
      </c>
      <c r="J1259" t="s">
        <v>0</v>
      </c>
      <c r="K1259" t="e">
        <f>INDEX('[1]CAS-SMILES'!A:E,MATCH('constituents-presence-cleaned'!G1259,'[1]CAS-SMILES'!B:B,0),4)</f>
        <v>#N/A</v>
      </c>
      <c r="L1259" t="e">
        <f>INDEX('[1]CAS-SMILES'!A:E,MATCH('constituents-presence-cleaned'!G1259,'[1]CAS-SMILES'!B:B,0),5)</f>
        <v>#N/A</v>
      </c>
    </row>
    <row r="1260" spans="3:12">
      <c r="C1260" s="3" t="s">
        <v>70</v>
      </c>
      <c r="G1260" s="4" t="s">
        <v>772</v>
      </c>
      <c r="J1260" t="s">
        <v>0</v>
      </c>
      <c r="K1260" t="e">
        <f>INDEX('[1]CAS-SMILES'!A:E,MATCH('constituents-presence-cleaned'!G1260,'[1]CAS-SMILES'!B:B,0),4)</f>
        <v>#N/A</v>
      </c>
      <c r="L1260" t="e">
        <f>INDEX('[1]CAS-SMILES'!A:E,MATCH('constituents-presence-cleaned'!G1260,'[1]CAS-SMILES'!B:B,0),5)</f>
        <v>#N/A</v>
      </c>
    </row>
    <row r="1261" spans="3:12">
      <c r="C1261" s="3" t="s">
        <v>70</v>
      </c>
      <c r="G1261" s="4" t="s">
        <v>771</v>
      </c>
      <c r="J1261" t="s">
        <v>0</v>
      </c>
      <c r="K1261" t="e">
        <f>INDEX('[1]CAS-SMILES'!A:E,MATCH('constituents-presence-cleaned'!G1261,'[1]CAS-SMILES'!B:B,0),4)</f>
        <v>#N/A</v>
      </c>
      <c r="L1261" t="e">
        <f>INDEX('[1]CAS-SMILES'!A:E,MATCH('constituents-presence-cleaned'!G1261,'[1]CAS-SMILES'!B:B,0),5)</f>
        <v>#N/A</v>
      </c>
    </row>
    <row r="1262" spans="3:12">
      <c r="C1262" s="3" t="s">
        <v>70</v>
      </c>
      <c r="G1262" s="4" t="s">
        <v>770</v>
      </c>
      <c r="J1262" t="s">
        <v>0</v>
      </c>
      <c r="K1262" t="e">
        <f>INDEX('[1]CAS-SMILES'!A:E,MATCH('constituents-presence-cleaned'!G1262,'[1]CAS-SMILES'!B:B,0),4)</f>
        <v>#N/A</v>
      </c>
      <c r="L1262" t="e">
        <f>INDEX('[1]CAS-SMILES'!A:E,MATCH('constituents-presence-cleaned'!G1262,'[1]CAS-SMILES'!B:B,0),5)</f>
        <v>#N/A</v>
      </c>
    </row>
    <row r="1263" spans="3:12">
      <c r="C1263" s="3" t="s">
        <v>70</v>
      </c>
      <c r="G1263" s="4" t="s">
        <v>769</v>
      </c>
      <c r="J1263" t="s">
        <v>0</v>
      </c>
      <c r="K1263" t="e">
        <f>INDEX('[1]CAS-SMILES'!A:E,MATCH('constituents-presence-cleaned'!G1263,'[1]CAS-SMILES'!B:B,0),4)</f>
        <v>#N/A</v>
      </c>
      <c r="L1263" t="e">
        <f>INDEX('[1]CAS-SMILES'!A:E,MATCH('constituents-presence-cleaned'!G1263,'[1]CAS-SMILES'!B:B,0),5)</f>
        <v>#N/A</v>
      </c>
    </row>
    <row r="1264" spans="3:12">
      <c r="C1264" s="3" t="s">
        <v>70</v>
      </c>
      <c r="G1264" s="4" t="s">
        <v>768</v>
      </c>
      <c r="J1264" t="s">
        <v>0</v>
      </c>
      <c r="K1264" t="e">
        <f>INDEX('[1]CAS-SMILES'!A:E,MATCH('constituents-presence-cleaned'!G1264,'[1]CAS-SMILES'!B:B,0),4)</f>
        <v>#N/A</v>
      </c>
      <c r="L1264" t="e">
        <f>INDEX('[1]CAS-SMILES'!A:E,MATCH('constituents-presence-cleaned'!G1264,'[1]CAS-SMILES'!B:B,0),5)</f>
        <v>#N/A</v>
      </c>
    </row>
    <row r="1265" spans="1:12">
      <c r="C1265" s="3" t="s">
        <v>70</v>
      </c>
      <c r="G1265" t="s">
        <v>767</v>
      </c>
      <c r="J1265" t="s">
        <v>0</v>
      </c>
      <c r="K1265" t="e">
        <f>INDEX('[1]CAS-SMILES'!A:E,MATCH('constituents-presence-cleaned'!G1265,'[1]CAS-SMILES'!B:B,0),4)</f>
        <v>#N/A</v>
      </c>
      <c r="L1265" t="e">
        <f>INDEX('[1]CAS-SMILES'!A:E,MATCH('constituents-presence-cleaned'!G1265,'[1]CAS-SMILES'!B:B,0),5)</f>
        <v>#N/A</v>
      </c>
    </row>
    <row r="1266" spans="1:12">
      <c r="C1266" s="3" t="s">
        <v>70</v>
      </c>
      <c r="G1266" t="s">
        <v>766</v>
      </c>
      <c r="J1266" t="s">
        <v>0</v>
      </c>
      <c r="K1266" t="e">
        <f>INDEX('[1]CAS-SMILES'!A:E,MATCH('constituents-presence-cleaned'!G1266,'[1]CAS-SMILES'!B:B,0),4)</f>
        <v>#N/A</v>
      </c>
      <c r="L1266" t="e">
        <f>INDEX('[1]CAS-SMILES'!A:E,MATCH('constituents-presence-cleaned'!G1266,'[1]CAS-SMILES'!B:B,0),5)</f>
        <v>#N/A</v>
      </c>
    </row>
    <row r="1267" spans="1:12">
      <c r="C1267" s="3" t="s">
        <v>70</v>
      </c>
      <c r="G1267" t="s">
        <v>765</v>
      </c>
      <c r="J1267" t="s">
        <v>0</v>
      </c>
      <c r="K1267" t="e">
        <f>INDEX('[1]CAS-SMILES'!A:E,MATCH('constituents-presence-cleaned'!G1267,'[1]CAS-SMILES'!B:B,0),4)</f>
        <v>#N/A</v>
      </c>
      <c r="L1267" t="e">
        <f>INDEX('[1]CAS-SMILES'!A:E,MATCH('constituents-presence-cleaned'!G1267,'[1]CAS-SMILES'!B:B,0),5)</f>
        <v>#N/A</v>
      </c>
    </row>
    <row r="1268" spans="1:12">
      <c r="C1268" s="3" t="s">
        <v>70</v>
      </c>
      <c r="G1268" t="s">
        <v>764</v>
      </c>
      <c r="J1268" t="s">
        <v>0</v>
      </c>
      <c r="K1268" t="e">
        <f>INDEX('[1]CAS-SMILES'!A:E,MATCH('constituents-presence-cleaned'!G1268,'[1]CAS-SMILES'!B:B,0),4)</f>
        <v>#N/A</v>
      </c>
      <c r="L1268" t="e">
        <f>INDEX('[1]CAS-SMILES'!A:E,MATCH('constituents-presence-cleaned'!G1268,'[1]CAS-SMILES'!B:B,0),5)</f>
        <v>#N/A</v>
      </c>
    </row>
    <row r="1269" spans="1:12">
      <c r="C1269" s="3" t="s">
        <v>70</v>
      </c>
      <c r="G1269" t="s">
        <v>763</v>
      </c>
      <c r="J1269" t="s">
        <v>0</v>
      </c>
      <c r="K1269" t="e">
        <f>INDEX('[1]CAS-SMILES'!A:E,MATCH('constituents-presence-cleaned'!G1269,'[1]CAS-SMILES'!B:B,0),4)</f>
        <v>#N/A</v>
      </c>
      <c r="L1269" t="e">
        <f>INDEX('[1]CAS-SMILES'!A:E,MATCH('constituents-presence-cleaned'!G1269,'[1]CAS-SMILES'!B:B,0),5)</f>
        <v>#N/A</v>
      </c>
    </row>
    <row r="1270" spans="1:12">
      <c r="C1270" s="3" t="s">
        <v>70</v>
      </c>
      <c r="G1270" t="s">
        <v>762</v>
      </c>
      <c r="J1270" t="s">
        <v>0</v>
      </c>
      <c r="K1270" t="e">
        <f>INDEX('[1]CAS-SMILES'!A:E,MATCH('constituents-presence-cleaned'!G1270,'[1]CAS-SMILES'!B:B,0),4)</f>
        <v>#N/A</v>
      </c>
      <c r="L1270" t="e">
        <f>INDEX('[1]CAS-SMILES'!A:E,MATCH('constituents-presence-cleaned'!G1270,'[1]CAS-SMILES'!B:B,0),5)</f>
        <v>#N/A</v>
      </c>
    </row>
    <row r="1271" spans="1:12">
      <c r="C1271" s="3" t="s">
        <v>70</v>
      </c>
      <c r="G1271" t="s">
        <v>761</v>
      </c>
      <c r="J1271" t="s">
        <v>0</v>
      </c>
      <c r="K1271" t="e">
        <f>INDEX('[1]CAS-SMILES'!A:E,MATCH('constituents-presence-cleaned'!G1271,'[1]CAS-SMILES'!B:B,0),4)</f>
        <v>#N/A</v>
      </c>
      <c r="L1271" t="e">
        <f>INDEX('[1]CAS-SMILES'!A:E,MATCH('constituents-presence-cleaned'!G1271,'[1]CAS-SMILES'!B:B,0),5)</f>
        <v>#N/A</v>
      </c>
    </row>
    <row r="1272" spans="1:12">
      <c r="C1272" s="3" t="s">
        <v>70</v>
      </c>
      <c r="G1272" t="s">
        <v>760</v>
      </c>
      <c r="J1272" t="s">
        <v>0</v>
      </c>
      <c r="K1272" t="e">
        <f>INDEX('[1]CAS-SMILES'!A:E,MATCH('constituents-presence-cleaned'!G1272,'[1]CAS-SMILES'!B:B,0),4)</f>
        <v>#N/A</v>
      </c>
      <c r="L1272" t="e">
        <f>INDEX('[1]CAS-SMILES'!A:E,MATCH('constituents-presence-cleaned'!G1272,'[1]CAS-SMILES'!B:B,0),5)</f>
        <v>#N/A</v>
      </c>
    </row>
    <row r="1273" spans="1:12">
      <c r="C1273" s="3" t="s">
        <v>70</v>
      </c>
      <c r="G1273" t="s">
        <v>759</v>
      </c>
      <c r="J1273" t="s">
        <v>0</v>
      </c>
      <c r="K1273" t="e">
        <f>INDEX('[1]CAS-SMILES'!A:E,MATCH('constituents-presence-cleaned'!G1273,'[1]CAS-SMILES'!B:B,0),4)</f>
        <v>#N/A</v>
      </c>
      <c r="L1273" t="e">
        <f>INDEX('[1]CAS-SMILES'!A:E,MATCH('constituents-presence-cleaned'!G1273,'[1]CAS-SMILES'!B:B,0),5)</f>
        <v>#N/A</v>
      </c>
    </row>
    <row r="1274" spans="1:12">
      <c r="C1274" s="3" t="s">
        <v>70</v>
      </c>
      <c r="G1274" t="s">
        <v>758</v>
      </c>
      <c r="J1274" t="s">
        <v>0</v>
      </c>
      <c r="K1274" t="e">
        <f>INDEX('[1]CAS-SMILES'!A:E,MATCH('constituents-presence-cleaned'!G1274,'[1]CAS-SMILES'!B:B,0),4)</f>
        <v>#N/A</v>
      </c>
      <c r="L1274" t="e">
        <f>INDEX('[1]CAS-SMILES'!A:E,MATCH('constituents-presence-cleaned'!G1274,'[1]CAS-SMILES'!B:B,0),5)</f>
        <v>#N/A</v>
      </c>
    </row>
    <row r="1275" spans="1:12">
      <c r="C1275" s="3" t="s">
        <v>70</v>
      </c>
      <c r="G1275" t="s">
        <v>757</v>
      </c>
      <c r="J1275" t="s">
        <v>0</v>
      </c>
      <c r="K1275" t="e">
        <f>INDEX('[1]CAS-SMILES'!A:E,MATCH('constituents-presence-cleaned'!G1275,'[1]CAS-SMILES'!B:B,0),4)</f>
        <v>#N/A</v>
      </c>
      <c r="L1275" t="e">
        <f>INDEX('[1]CAS-SMILES'!A:E,MATCH('constituents-presence-cleaned'!G1275,'[1]CAS-SMILES'!B:B,0),5)</f>
        <v>#N/A</v>
      </c>
    </row>
    <row r="1276" spans="1:12">
      <c r="C1276" s="3" t="s">
        <v>70</v>
      </c>
      <c r="G1276" t="s">
        <v>756</v>
      </c>
      <c r="J1276" t="s">
        <v>0</v>
      </c>
      <c r="K1276" t="e">
        <f>INDEX('[1]CAS-SMILES'!A:E,MATCH('constituents-presence-cleaned'!G1276,'[1]CAS-SMILES'!B:B,0),4)</f>
        <v>#N/A</v>
      </c>
      <c r="L1276" t="e">
        <f>INDEX('[1]CAS-SMILES'!A:E,MATCH('constituents-presence-cleaned'!G1276,'[1]CAS-SMILES'!B:B,0),5)</f>
        <v>#N/A</v>
      </c>
    </row>
    <row r="1277" spans="1:12">
      <c r="A1277" t="s">
        <v>755</v>
      </c>
      <c r="B1277" t="s">
        <v>713</v>
      </c>
      <c r="C1277" s="2" t="s">
        <v>172</v>
      </c>
      <c r="D1277" t="s">
        <v>446</v>
      </c>
      <c r="E1277">
        <v>0.18</v>
      </c>
      <c r="F1277" s="1">
        <v>0.18</v>
      </c>
      <c r="G1277" t="s">
        <v>446</v>
      </c>
      <c r="J1277" t="s">
        <v>0</v>
      </c>
      <c r="K1277" t="e">
        <f>INDEX('[1]CAS-SMILES'!A:E,MATCH('constituents-presence-cleaned'!G1277,'[1]CAS-SMILES'!B:B,0),4)</f>
        <v>#N/A</v>
      </c>
      <c r="L1277" t="e">
        <f>INDEX('[1]CAS-SMILES'!A:E,MATCH('constituents-presence-cleaned'!G1277,'[1]CAS-SMILES'!B:B,0),5)</f>
        <v>#N/A</v>
      </c>
    </row>
    <row r="1278" spans="1:12">
      <c r="A1278" t="s">
        <v>754</v>
      </c>
      <c r="B1278" t="s">
        <v>713</v>
      </c>
      <c r="C1278" t="s">
        <v>172</v>
      </c>
      <c r="D1278" t="s">
        <v>444</v>
      </c>
      <c r="E1278">
        <v>0.3</v>
      </c>
      <c r="F1278" s="1">
        <v>0.3</v>
      </c>
      <c r="G1278" t="s">
        <v>444</v>
      </c>
      <c r="J1278" t="s">
        <v>0</v>
      </c>
      <c r="K1278" t="e">
        <f>INDEX('[1]CAS-SMILES'!A:E,MATCH('constituents-presence-cleaned'!G1278,'[1]CAS-SMILES'!B:B,0),4)</f>
        <v>#N/A</v>
      </c>
      <c r="L1278" t="e">
        <f>INDEX('[1]CAS-SMILES'!A:E,MATCH('constituents-presence-cleaned'!G1278,'[1]CAS-SMILES'!B:B,0),5)</f>
        <v>#N/A</v>
      </c>
    </row>
    <row r="1279" spans="1:12">
      <c r="A1279" t="s">
        <v>753</v>
      </c>
      <c r="B1279" t="s">
        <v>713</v>
      </c>
      <c r="C1279" t="s">
        <v>172</v>
      </c>
      <c r="D1279" t="s">
        <v>512</v>
      </c>
      <c r="E1279">
        <v>0.42</v>
      </c>
      <c r="F1279" s="1">
        <v>0.42</v>
      </c>
      <c r="G1279" t="s">
        <v>512</v>
      </c>
      <c r="J1279" t="s">
        <v>0</v>
      </c>
      <c r="K1279" t="e">
        <f>INDEX('[1]CAS-SMILES'!A:E,MATCH('constituents-presence-cleaned'!G1279,'[1]CAS-SMILES'!B:B,0),4)</f>
        <v>#N/A</v>
      </c>
      <c r="L1279" t="e">
        <f>INDEX('[1]CAS-SMILES'!A:E,MATCH('constituents-presence-cleaned'!G1279,'[1]CAS-SMILES'!B:B,0),5)</f>
        <v>#N/A</v>
      </c>
    </row>
    <row r="1280" spans="1:12">
      <c r="A1280" t="s">
        <v>752</v>
      </c>
      <c r="B1280" t="s">
        <v>713</v>
      </c>
      <c r="C1280" t="s">
        <v>172</v>
      </c>
      <c r="D1280" t="s">
        <v>283</v>
      </c>
      <c r="E1280">
        <v>0.57999999999999996</v>
      </c>
      <c r="F1280" s="1">
        <v>0.57999999999999996</v>
      </c>
      <c r="G1280" t="s">
        <v>283</v>
      </c>
      <c r="J1280" t="s">
        <v>0</v>
      </c>
      <c r="K1280" t="e">
        <f>INDEX('[1]CAS-SMILES'!A:E,MATCH('constituents-presence-cleaned'!G1280,'[1]CAS-SMILES'!B:B,0),4)</f>
        <v>#N/A</v>
      </c>
      <c r="L1280" t="e">
        <f>INDEX('[1]CAS-SMILES'!A:E,MATCH('constituents-presence-cleaned'!G1280,'[1]CAS-SMILES'!B:B,0),5)</f>
        <v>#N/A</v>
      </c>
    </row>
    <row r="1281" spans="1:12">
      <c r="A1281" t="s">
        <v>751</v>
      </c>
      <c r="B1281" t="s">
        <v>713</v>
      </c>
      <c r="C1281" t="s">
        <v>172</v>
      </c>
      <c r="D1281" t="s">
        <v>281</v>
      </c>
      <c r="E1281">
        <v>0.76</v>
      </c>
      <c r="F1281" s="1">
        <v>0.76</v>
      </c>
      <c r="G1281" t="s">
        <v>281</v>
      </c>
      <c r="J1281" t="s">
        <v>0</v>
      </c>
      <c r="K1281" t="e">
        <f>INDEX('[1]CAS-SMILES'!A:E,MATCH('constituents-presence-cleaned'!G1281,'[1]CAS-SMILES'!B:B,0),4)</f>
        <v>#N/A</v>
      </c>
      <c r="L1281" t="e">
        <f>INDEX('[1]CAS-SMILES'!A:E,MATCH('constituents-presence-cleaned'!G1281,'[1]CAS-SMILES'!B:B,0),5)</f>
        <v>#N/A</v>
      </c>
    </row>
    <row r="1282" spans="1:12">
      <c r="A1282" t="s">
        <v>750</v>
      </c>
      <c r="B1282" t="s">
        <v>713</v>
      </c>
      <c r="C1282" t="s">
        <v>172</v>
      </c>
      <c r="D1282" t="s">
        <v>279</v>
      </c>
      <c r="E1282">
        <v>0.91</v>
      </c>
      <c r="F1282" s="1">
        <v>0.91</v>
      </c>
      <c r="G1282" t="s">
        <v>279</v>
      </c>
      <c r="J1282" t="s">
        <v>0</v>
      </c>
      <c r="K1282" t="e">
        <f>INDEX('[1]CAS-SMILES'!A:E,MATCH('constituents-presence-cleaned'!G1282,'[1]CAS-SMILES'!B:B,0),4)</f>
        <v>#N/A</v>
      </c>
      <c r="L1282" t="e">
        <f>INDEX('[1]CAS-SMILES'!A:E,MATCH('constituents-presence-cleaned'!G1282,'[1]CAS-SMILES'!B:B,0),5)</f>
        <v>#N/A</v>
      </c>
    </row>
    <row r="1283" spans="1:12">
      <c r="A1283" t="s">
        <v>749</v>
      </c>
      <c r="B1283" t="s">
        <v>713</v>
      </c>
      <c r="C1283" t="s">
        <v>172</v>
      </c>
      <c r="D1283" t="s">
        <v>277</v>
      </c>
      <c r="E1283">
        <v>0.91</v>
      </c>
      <c r="F1283" s="1">
        <v>0.91</v>
      </c>
      <c r="G1283" t="s">
        <v>277</v>
      </c>
      <c r="J1283" t="s">
        <v>0</v>
      </c>
      <c r="K1283" t="e">
        <f>INDEX('[1]CAS-SMILES'!A:E,MATCH('constituents-presence-cleaned'!G1283,'[1]CAS-SMILES'!B:B,0),4)</f>
        <v>#N/A</v>
      </c>
      <c r="L1283" t="e">
        <f>INDEX('[1]CAS-SMILES'!A:E,MATCH('constituents-presence-cleaned'!G1283,'[1]CAS-SMILES'!B:B,0),5)</f>
        <v>#N/A</v>
      </c>
    </row>
    <row r="1284" spans="1:12">
      <c r="A1284" t="s">
        <v>748</v>
      </c>
      <c r="B1284" t="s">
        <v>713</v>
      </c>
      <c r="C1284" t="s">
        <v>172</v>
      </c>
      <c r="D1284" t="s">
        <v>275</v>
      </c>
      <c r="E1284">
        <v>0.97</v>
      </c>
      <c r="F1284" s="1">
        <v>0.97</v>
      </c>
      <c r="G1284" t="s">
        <v>275</v>
      </c>
      <c r="J1284" t="s">
        <v>0</v>
      </c>
      <c r="K1284" t="e">
        <f>INDEX('[1]CAS-SMILES'!A:E,MATCH('constituents-presence-cleaned'!G1284,'[1]CAS-SMILES'!B:B,0),4)</f>
        <v>#N/A</v>
      </c>
      <c r="L1284" t="e">
        <f>INDEX('[1]CAS-SMILES'!A:E,MATCH('constituents-presence-cleaned'!G1284,'[1]CAS-SMILES'!B:B,0),5)</f>
        <v>#N/A</v>
      </c>
    </row>
    <row r="1285" spans="1:12">
      <c r="A1285" t="s">
        <v>747</v>
      </c>
      <c r="B1285" t="s">
        <v>713</v>
      </c>
      <c r="C1285" t="s">
        <v>172</v>
      </c>
      <c r="D1285" t="s">
        <v>213</v>
      </c>
      <c r="E1285">
        <v>0.82</v>
      </c>
      <c r="F1285" s="1">
        <v>0.82</v>
      </c>
      <c r="G1285" t="s">
        <v>213</v>
      </c>
      <c r="J1285" t="s">
        <v>0</v>
      </c>
      <c r="K1285" t="e">
        <f>INDEX('[1]CAS-SMILES'!A:E,MATCH('constituents-presence-cleaned'!G1285,'[1]CAS-SMILES'!B:B,0),4)</f>
        <v>#N/A</v>
      </c>
      <c r="L1285" t="e">
        <f>INDEX('[1]CAS-SMILES'!A:E,MATCH('constituents-presence-cleaned'!G1285,'[1]CAS-SMILES'!B:B,0),5)</f>
        <v>#N/A</v>
      </c>
    </row>
    <row r="1286" spans="1:12">
      <c r="A1286" t="s">
        <v>746</v>
      </c>
      <c r="B1286" t="s">
        <v>713</v>
      </c>
      <c r="C1286" t="s">
        <v>172</v>
      </c>
      <c r="D1286" t="s">
        <v>299</v>
      </c>
      <c r="E1286">
        <v>0.73</v>
      </c>
      <c r="F1286" s="1">
        <v>0.73</v>
      </c>
      <c r="G1286" t="s">
        <v>299</v>
      </c>
      <c r="J1286" t="s">
        <v>0</v>
      </c>
      <c r="K1286" t="e">
        <f>INDEX('[1]CAS-SMILES'!A:E,MATCH('constituents-presence-cleaned'!G1286,'[1]CAS-SMILES'!B:B,0),4)</f>
        <v>#N/A</v>
      </c>
      <c r="L1286" t="e">
        <f>INDEX('[1]CAS-SMILES'!A:E,MATCH('constituents-presence-cleaned'!G1286,'[1]CAS-SMILES'!B:B,0),5)</f>
        <v>#N/A</v>
      </c>
    </row>
    <row r="1287" spans="1:12">
      <c r="A1287" t="s">
        <v>745</v>
      </c>
      <c r="B1287" t="s">
        <v>713</v>
      </c>
      <c r="C1287" t="s">
        <v>172</v>
      </c>
      <c r="D1287" t="s">
        <v>387</v>
      </c>
      <c r="E1287">
        <v>0.68</v>
      </c>
      <c r="F1287" s="1">
        <v>0.68</v>
      </c>
      <c r="G1287" t="s">
        <v>387</v>
      </c>
      <c r="J1287" t="s">
        <v>0</v>
      </c>
      <c r="K1287" t="e">
        <f>INDEX('[1]CAS-SMILES'!A:E,MATCH('constituents-presence-cleaned'!G1287,'[1]CAS-SMILES'!B:B,0),4)</f>
        <v>#N/A</v>
      </c>
      <c r="L1287" t="e">
        <f>INDEX('[1]CAS-SMILES'!A:E,MATCH('constituents-presence-cleaned'!G1287,'[1]CAS-SMILES'!B:B,0),5)</f>
        <v>#N/A</v>
      </c>
    </row>
    <row r="1288" spans="1:12">
      <c r="A1288" t="s">
        <v>744</v>
      </c>
      <c r="B1288" t="s">
        <v>713</v>
      </c>
      <c r="C1288" t="s">
        <v>172</v>
      </c>
      <c r="D1288" t="s">
        <v>427</v>
      </c>
      <c r="E1288">
        <v>0.25</v>
      </c>
      <c r="F1288" s="1">
        <v>0.25</v>
      </c>
      <c r="G1288" t="s">
        <v>427</v>
      </c>
      <c r="J1288" t="s">
        <v>0</v>
      </c>
      <c r="K1288" t="e">
        <f>INDEX('[1]CAS-SMILES'!A:E,MATCH('constituents-presence-cleaned'!G1288,'[1]CAS-SMILES'!B:B,0),4)</f>
        <v>#N/A</v>
      </c>
      <c r="L1288" t="e">
        <f>INDEX('[1]CAS-SMILES'!A:E,MATCH('constituents-presence-cleaned'!G1288,'[1]CAS-SMILES'!B:B,0),5)</f>
        <v>#N/A</v>
      </c>
    </row>
    <row r="1289" spans="1:12">
      <c r="A1289" t="s">
        <v>743</v>
      </c>
      <c r="B1289" t="s">
        <v>713</v>
      </c>
      <c r="C1289" t="s">
        <v>172</v>
      </c>
      <c r="D1289" t="s">
        <v>240</v>
      </c>
      <c r="E1289">
        <v>0.45</v>
      </c>
      <c r="F1289" s="1">
        <v>0.45</v>
      </c>
      <c r="G1289" t="s">
        <v>240</v>
      </c>
      <c r="J1289" t="s">
        <v>0</v>
      </c>
      <c r="K1289" t="e">
        <f>INDEX('[1]CAS-SMILES'!A:E,MATCH('constituents-presence-cleaned'!G1289,'[1]CAS-SMILES'!B:B,0),4)</f>
        <v>#N/A</v>
      </c>
      <c r="L1289" t="e">
        <f>INDEX('[1]CAS-SMILES'!A:E,MATCH('constituents-presence-cleaned'!G1289,'[1]CAS-SMILES'!B:B,0),5)</f>
        <v>#N/A</v>
      </c>
    </row>
    <row r="1290" spans="1:12">
      <c r="A1290" t="s">
        <v>742</v>
      </c>
      <c r="B1290" t="s">
        <v>713</v>
      </c>
      <c r="C1290" t="s">
        <v>172</v>
      </c>
      <c r="D1290" t="s">
        <v>238</v>
      </c>
      <c r="E1290">
        <v>0.56999999999999995</v>
      </c>
      <c r="F1290" s="1">
        <v>0.56999999999999995</v>
      </c>
      <c r="G1290" t="s">
        <v>238</v>
      </c>
      <c r="J1290" t="s">
        <v>0</v>
      </c>
      <c r="K1290" t="e">
        <f>INDEX('[1]CAS-SMILES'!A:E,MATCH('constituents-presence-cleaned'!G1290,'[1]CAS-SMILES'!B:B,0),4)</f>
        <v>#N/A</v>
      </c>
      <c r="L1290" t="e">
        <f>INDEX('[1]CAS-SMILES'!A:E,MATCH('constituents-presence-cleaned'!G1290,'[1]CAS-SMILES'!B:B,0),5)</f>
        <v>#N/A</v>
      </c>
    </row>
    <row r="1291" spans="1:12">
      <c r="A1291" t="s">
        <v>741</v>
      </c>
      <c r="B1291" t="s">
        <v>713</v>
      </c>
      <c r="C1291" t="s">
        <v>172</v>
      </c>
      <c r="D1291" t="s">
        <v>211</v>
      </c>
      <c r="E1291">
        <v>0.77</v>
      </c>
      <c r="F1291" s="1">
        <v>0.77</v>
      </c>
      <c r="G1291" t="s">
        <v>211</v>
      </c>
      <c r="J1291" t="s">
        <v>0</v>
      </c>
      <c r="K1291" t="e">
        <f>INDEX('[1]CAS-SMILES'!A:E,MATCH('constituents-presence-cleaned'!G1291,'[1]CAS-SMILES'!B:B,0),4)</f>
        <v>#N/A</v>
      </c>
      <c r="L1291" t="e">
        <f>INDEX('[1]CAS-SMILES'!A:E,MATCH('constituents-presence-cleaned'!G1291,'[1]CAS-SMILES'!B:B,0),5)</f>
        <v>#N/A</v>
      </c>
    </row>
    <row r="1292" spans="1:12">
      <c r="A1292" t="s">
        <v>740</v>
      </c>
      <c r="B1292" t="s">
        <v>713</v>
      </c>
      <c r="C1292" t="s">
        <v>172</v>
      </c>
      <c r="D1292" t="s">
        <v>209</v>
      </c>
      <c r="E1292">
        <v>0.81</v>
      </c>
      <c r="F1292" s="1">
        <v>0.81</v>
      </c>
      <c r="G1292" t="s">
        <v>209</v>
      </c>
      <c r="J1292" t="s">
        <v>0</v>
      </c>
      <c r="K1292" t="e">
        <f>INDEX('[1]CAS-SMILES'!A:E,MATCH('constituents-presence-cleaned'!G1292,'[1]CAS-SMILES'!B:B,0),4)</f>
        <v>#N/A</v>
      </c>
      <c r="L1292" t="e">
        <f>INDEX('[1]CAS-SMILES'!A:E,MATCH('constituents-presence-cleaned'!G1292,'[1]CAS-SMILES'!B:B,0),5)</f>
        <v>#N/A</v>
      </c>
    </row>
    <row r="1293" spans="1:12">
      <c r="A1293" t="s">
        <v>739</v>
      </c>
      <c r="B1293" t="s">
        <v>713</v>
      </c>
      <c r="C1293" t="s">
        <v>172</v>
      </c>
      <c r="D1293" t="s">
        <v>207</v>
      </c>
      <c r="E1293">
        <v>0.43</v>
      </c>
      <c r="F1293" s="1">
        <v>0.43</v>
      </c>
      <c r="G1293" t="s">
        <v>207</v>
      </c>
      <c r="J1293" t="s">
        <v>0</v>
      </c>
      <c r="K1293" t="e">
        <f>INDEX('[1]CAS-SMILES'!A:E,MATCH('constituents-presence-cleaned'!G1293,'[1]CAS-SMILES'!B:B,0),4)</f>
        <v>#N/A</v>
      </c>
      <c r="L1293" t="e">
        <f>INDEX('[1]CAS-SMILES'!A:E,MATCH('constituents-presence-cleaned'!G1293,'[1]CAS-SMILES'!B:B,0),5)</f>
        <v>#N/A</v>
      </c>
    </row>
    <row r="1294" spans="1:12">
      <c r="A1294" t="s">
        <v>738</v>
      </c>
      <c r="B1294" t="s">
        <v>713</v>
      </c>
      <c r="C1294" t="s">
        <v>172</v>
      </c>
      <c r="D1294" t="s">
        <v>205</v>
      </c>
      <c r="E1294">
        <v>0.6</v>
      </c>
      <c r="F1294" s="1">
        <v>0.6</v>
      </c>
      <c r="G1294" t="s">
        <v>205</v>
      </c>
      <c r="J1294" t="s">
        <v>0</v>
      </c>
      <c r="K1294" t="e">
        <f>INDEX('[1]CAS-SMILES'!A:E,MATCH('constituents-presence-cleaned'!G1294,'[1]CAS-SMILES'!B:B,0),4)</f>
        <v>#N/A</v>
      </c>
      <c r="L1294" t="e">
        <f>INDEX('[1]CAS-SMILES'!A:E,MATCH('constituents-presence-cleaned'!G1294,'[1]CAS-SMILES'!B:B,0),5)</f>
        <v>#N/A</v>
      </c>
    </row>
    <row r="1295" spans="1:12">
      <c r="A1295" t="s">
        <v>737</v>
      </c>
      <c r="B1295" t="s">
        <v>713</v>
      </c>
      <c r="C1295" t="s">
        <v>172</v>
      </c>
      <c r="D1295" t="s">
        <v>736</v>
      </c>
      <c r="E1295">
        <v>0.55000000000000004</v>
      </c>
      <c r="F1295" s="1">
        <v>0.55000000000000004</v>
      </c>
      <c r="G1295" t="s">
        <v>736</v>
      </c>
      <c r="J1295" t="s">
        <v>0</v>
      </c>
      <c r="K1295" t="e">
        <f>INDEX('[1]CAS-SMILES'!A:E,MATCH('constituents-presence-cleaned'!G1295,'[1]CAS-SMILES'!B:B,0),4)</f>
        <v>#N/A</v>
      </c>
      <c r="L1295" t="e">
        <f>INDEX('[1]CAS-SMILES'!A:E,MATCH('constituents-presence-cleaned'!G1295,'[1]CAS-SMILES'!B:B,0),5)</f>
        <v>#N/A</v>
      </c>
    </row>
    <row r="1296" spans="1:12">
      <c r="A1296" t="s">
        <v>735</v>
      </c>
      <c r="B1296" t="s">
        <v>713</v>
      </c>
      <c r="C1296" t="s">
        <v>172</v>
      </c>
      <c r="D1296" t="s">
        <v>734</v>
      </c>
      <c r="E1296">
        <v>0.84</v>
      </c>
      <c r="F1296" s="1">
        <v>0.84</v>
      </c>
      <c r="G1296" t="s">
        <v>734</v>
      </c>
      <c r="J1296" t="s">
        <v>0</v>
      </c>
      <c r="K1296" t="e">
        <f>INDEX('[1]CAS-SMILES'!A:E,MATCH('constituents-presence-cleaned'!G1296,'[1]CAS-SMILES'!B:B,0),4)</f>
        <v>#N/A</v>
      </c>
      <c r="L1296" t="e">
        <f>INDEX('[1]CAS-SMILES'!A:E,MATCH('constituents-presence-cleaned'!G1296,'[1]CAS-SMILES'!B:B,0),5)</f>
        <v>#N/A</v>
      </c>
    </row>
    <row r="1297" spans="1:12">
      <c r="A1297" t="s">
        <v>733</v>
      </c>
      <c r="B1297" t="s">
        <v>713</v>
      </c>
      <c r="C1297" t="s">
        <v>172</v>
      </c>
      <c r="D1297" t="s">
        <v>732</v>
      </c>
      <c r="E1297">
        <v>1.21</v>
      </c>
      <c r="F1297" s="1">
        <v>1.21</v>
      </c>
      <c r="G1297" t="s">
        <v>732</v>
      </c>
      <c r="J1297" t="s">
        <v>0</v>
      </c>
      <c r="K1297" t="e">
        <f>INDEX('[1]CAS-SMILES'!A:E,MATCH('constituents-presence-cleaned'!G1297,'[1]CAS-SMILES'!B:B,0),4)</f>
        <v>#N/A</v>
      </c>
      <c r="L1297" t="e">
        <f>INDEX('[1]CAS-SMILES'!A:E,MATCH('constituents-presence-cleaned'!G1297,'[1]CAS-SMILES'!B:B,0),5)</f>
        <v>#N/A</v>
      </c>
    </row>
    <row r="1298" spans="1:12">
      <c r="A1298" t="s">
        <v>731</v>
      </c>
      <c r="B1298" t="s">
        <v>713</v>
      </c>
      <c r="C1298" t="s">
        <v>172</v>
      </c>
      <c r="D1298" t="s">
        <v>730</v>
      </c>
      <c r="E1298">
        <v>1.52</v>
      </c>
      <c r="F1298" s="1">
        <v>1.52</v>
      </c>
      <c r="G1298" t="s">
        <v>730</v>
      </c>
      <c r="J1298" t="s">
        <v>0</v>
      </c>
      <c r="K1298" t="e">
        <f>INDEX('[1]CAS-SMILES'!A:E,MATCH('constituents-presence-cleaned'!G1298,'[1]CAS-SMILES'!B:B,0),4)</f>
        <v>#N/A</v>
      </c>
      <c r="L1298" t="e">
        <f>INDEX('[1]CAS-SMILES'!A:E,MATCH('constituents-presence-cleaned'!G1298,'[1]CAS-SMILES'!B:B,0),5)</f>
        <v>#N/A</v>
      </c>
    </row>
    <row r="1299" spans="1:12">
      <c r="A1299" t="s">
        <v>729</v>
      </c>
      <c r="B1299" t="s">
        <v>713</v>
      </c>
      <c r="C1299" t="s">
        <v>172</v>
      </c>
      <c r="D1299" t="s">
        <v>728</v>
      </c>
      <c r="E1299">
        <v>1.4</v>
      </c>
      <c r="F1299" s="1">
        <v>1.4</v>
      </c>
      <c r="G1299" t="s">
        <v>728</v>
      </c>
      <c r="J1299" t="s">
        <v>0</v>
      </c>
      <c r="K1299" t="e">
        <f>INDEX('[1]CAS-SMILES'!A:E,MATCH('constituents-presence-cleaned'!G1299,'[1]CAS-SMILES'!B:B,0),4)</f>
        <v>#N/A</v>
      </c>
      <c r="L1299" t="e">
        <f>INDEX('[1]CAS-SMILES'!A:E,MATCH('constituents-presence-cleaned'!G1299,'[1]CAS-SMILES'!B:B,0),5)</f>
        <v>#N/A</v>
      </c>
    </row>
    <row r="1300" spans="1:12">
      <c r="A1300" t="s">
        <v>727</v>
      </c>
      <c r="B1300" t="s">
        <v>713</v>
      </c>
      <c r="C1300" t="s">
        <v>172</v>
      </c>
      <c r="D1300" t="s">
        <v>726</v>
      </c>
      <c r="E1300">
        <v>1.4</v>
      </c>
      <c r="F1300" s="1">
        <v>1.4</v>
      </c>
      <c r="G1300" t="s">
        <v>726</v>
      </c>
      <c r="J1300" t="s">
        <v>0</v>
      </c>
      <c r="K1300" t="e">
        <f>INDEX('[1]CAS-SMILES'!A:E,MATCH('constituents-presence-cleaned'!G1300,'[1]CAS-SMILES'!B:B,0),4)</f>
        <v>#N/A</v>
      </c>
      <c r="L1300" t="e">
        <f>INDEX('[1]CAS-SMILES'!A:E,MATCH('constituents-presence-cleaned'!G1300,'[1]CAS-SMILES'!B:B,0),5)</f>
        <v>#N/A</v>
      </c>
    </row>
    <row r="1301" spans="1:12">
      <c r="A1301" t="s">
        <v>725</v>
      </c>
      <c r="B1301" t="s">
        <v>713</v>
      </c>
      <c r="C1301" t="s">
        <v>172</v>
      </c>
      <c r="D1301" t="s">
        <v>724</v>
      </c>
      <c r="E1301">
        <v>1.65</v>
      </c>
      <c r="F1301" s="1">
        <v>1.65</v>
      </c>
      <c r="G1301" t="s">
        <v>724</v>
      </c>
      <c r="J1301" t="s">
        <v>0</v>
      </c>
      <c r="K1301" t="e">
        <f>INDEX('[1]CAS-SMILES'!A:E,MATCH('constituents-presence-cleaned'!G1301,'[1]CAS-SMILES'!B:B,0),4)</f>
        <v>#N/A</v>
      </c>
      <c r="L1301" t="e">
        <f>INDEX('[1]CAS-SMILES'!A:E,MATCH('constituents-presence-cleaned'!G1301,'[1]CAS-SMILES'!B:B,0),5)</f>
        <v>#N/A</v>
      </c>
    </row>
    <row r="1302" spans="1:12">
      <c r="A1302" t="s">
        <v>723</v>
      </c>
      <c r="B1302" t="s">
        <v>713</v>
      </c>
      <c r="C1302" t="s">
        <v>172</v>
      </c>
      <c r="D1302" t="s">
        <v>722</v>
      </c>
      <c r="E1302">
        <v>1.28</v>
      </c>
      <c r="F1302" s="1">
        <v>1.28</v>
      </c>
      <c r="G1302" t="s">
        <v>722</v>
      </c>
      <c r="J1302" t="s">
        <v>0</v>
      </c>
      <c r="K1302" t="e">
        <f>INDEX('[1]CAS-SMILES'!A:E,MATCH('constituents-presence-cleaned'!G1302,'[1]CAS-SMILES'!B:B,0),4)</f>
        <v>#N/A</v>
      </c>
      <c r="L1302" t="e">
        <f>INDEX('[1]CAS-SMILES'!A:E,MATCH('constituents-presence-cleaned'!G1302,'[1]CAS-SMILES'!B:B,0),5)</f>
        <v>#N/A</v>
      </c>
    </row>
    <row r="1303" spans="1:12">
      <c r="A1303" t="s">
        <v>721</v>
      </c>
      <c r="B1303" t="s">
        <v>713</v>
      </c>
      <c r="C1303" t="s">
        <v>172</v>
      </c>
      <c r="D1303" t="s">
        <v>720</v>
      </c>
      <c r="E1303">
        <v>1.29</v>
      </c>
      <c r="F1303" s="1">
        <v>1.29</v>
      </c>
      <c r="G1303" t="s">
        <v>720</v>
      </c>
      <c r="J1303" t="s">
        <v>0</v>
      </c>
      <c r="K1303" t="e">
        <f>INDEX('[1]CAS-SMILES'!A:E,MATCH('constituents-presence-cleaned'!G1303,'[1]CAS-SMILES'!B:B,0),4)</f>
        <v>#N/A</v>
      </c>
      <c r="L1303" t="e">
        <f>INDEX('[1]CAS-SMILES'!A:E,MATCH('constituents-presence-cleaned'!G1303,'[1]CAS-SMILES'!B:B,0),5)</f>
        <v>#N/A</v>
      </c>
    </row>
    <row r="1304" spans="1:12">
      <c r="A1304" t="s">
        <v>719</v>
      </c>
      <c r="B1304" t="s">
        <v>713</v>
      </c>
      <c r="C1304" t="s">
        <v>172</v>
      </c>
      <c r="D1304" t="s">
        <v>718</v>
      </c>
      <c r="E1304">
        <v>1.1299999999999999</v>
      </c>
      <c r="F1304" s="1">
        <v>1.1299999999999999</v>
      </c>
      <c r="G1304" t="s">
        <v>718</v>
      </c>
      <c r="J1304" t="s">
        <v>0</v>
      </c>
      <c r="K1304" t="e">
        <f>INDEX('[1]CAS-SMILES'!A:E,MATCH('constituents-presence-cleaned'!G1304,'[1]CAS-SMILES'!B:B,0),4)</f>
        <v>#N/A</v>
      </c>
      <c r="L1304" t="e">
        <f>INDEX('[1]CAS-SMILES'!A:E,MATCH('constituents-presence-cleaned'!G1304,'[1]CAS-SMILES'!B:B,0),5)</f>
        <v>#N/A</v>
      </c>
    </row>
    <row r="1305" spans="1:12">
      <c r="A1305" t="s">
        <v>717</v>
      </c>
      <c r="B1305" t="s">
        <v>713</v>
      </c>
      <c r="C1305" t="s">
        <v>172</v>
      </c>
      <c r="D1305" t="s">
        <v>183</v>
      </c>
      <c r="E1305">
        <v>0.41</v>
      </c>
      <c r="F1305" s="1">
        <v>0.41</v>
      </c>
      <c r="G1305" t="s">
        <v>183</v>
      </c>
      <c r="J1305" t="s">
        <v>0</v>
      </c>
      <c r="K1305" t="e">
        <f>INDEX('[1]CAS-SMILES'!A:E,MATCH('constituents-presence-cleaned'!G1305,'[1]CAS-SMILES'!B:B,0),4)</f>
        <v>#N/A</v>
      </c>
      <c r="L1305" t="e">
        <f>INDEX('[1]CAS-SMILES'!A:E,MATCH('constituents-presence-cleaned'!G1305,'[1]CAS-SMILES'!B:B,0),5)</f>
        <v>#N/A</v>
      </c>
    </row>
    <row r="1306" spans="1:12">
      <c r="A1306" t="s">
        <v>716</v>
      </c>
      <c r="B1306" t="s">
        <v>713</v>
      </c>
      <c r="C1306" t="s">
        <v>172</v>
      </c>
      <c r="D1306" t="s">
        <v>181</v>
      </c>
      <c r="E1306">
        <v>0.38</v>
      </c>
      <c r="F1306" s="1">
        <v>0.38</v>
      </c>
      <c r="G1306" t="s">
        <v>181</v>
      </c>
      <c r="J1306" t="s">
        <v>0</v>
      </c>
      <c r="K1306" t="e">
        <f>INDEX('[1]CAS-SMILES'!A:E,MATCH('constituents-presence-cleaned'!G1306,'[1]CAS-SMILES'!B:B,0),4)</f>
        <v>#N/A</v>
      </c>
      <c r="L1306" t="e">
        <f>INDEX('[1]CAS-SMILES'!A:E,MATCH('constituents-presence-cleaned'!G1306,'[1]CAS-SMILES'!B:B,0),5)</f>
        <v>#N/A</v>
      </c>
    </row>
    <row r="1307" spans="1:12">
      <c r="A1307" t="s">
        <v>715</v>
      </c>
      <c r="B1307" t="s">
        <v>713</v>
      </c>
      <c r="C1307" t="s">
        <v>172</v>
      </c>
      <c r="D1307" t="s">
        <v>179</v>
      </c>
      <c r="E1307">
        <v>0.44</v>
      </c>
      <c r="F1307" s="1">
        <v>0.44</v>
      </c>
      <c r="G1307" t="s">
        <v>179</v>
      </c>
      <c r="J1307" t="s">
        <v>0</v>
      </c>
      <c r="K1307" t="e">
        <f>INDEX('[1]CAS-SMILES'!A:E,MATCH('constituents-presence-cleaned'!G1307,'[1]CAS-SMILES'!B:B,0),4)</f>
        <v>#N/A</v>
      </c>
      <c r="L1307" t="e">
        <f>INDEX('[1]CAS-SMILES'!A:E,MATCH('constituents-presence-cleaned'!G1307,'[1]CAS-SMILES'!B:B,0),5)</f>
        <v>#N/A</v>
      </c>
    </row>
    <row r="1308" spans="1:12">
      <c r="A1308" t="s">
        <v>714</v>
      </c>
      <c r="B1308" t="s">
        <v>713</v>
      </c>
      <c r="C1308" t="s">
        <v>172</v>
      </c>
      <c r="D1308" t="s">
        <v>215</v>
      </c>
      <c r="E1308">
        <v>0.44</v>
      </c>
      <c r="F1308" s="1">
        <v>0.44</v>
      </c>
      <c r="G1308" t="s">
        <v>215</v>
      </c>
      <c r="J1308" t="s">
        <v>0</v>
      </c>
      <c r="K1308" t="e">
        <f>INDEX('[1]CAS-SMILES'!A:E,MATCH('constituents-presence-cleaned'!G1308,'[1]CAS-SMILES'!B:B,0),4)</f>
        <v>#N/A</v>
      </c>
      <c r="L1308" t="e">
        <f>INDEX('[1]CAS-SMILES'!A:E,MATCH('constituents-presence-cleaned'!G1308,'[1]CAS-SMILES'!B:B,0),5)</f>
        <v>#N/A</v>
      </c>
    </row>
    <row r="1309" spans="1:12">
      <c r="A1309" t="s">
        <v>712</v>
      </c>
      <c r="B1309" t="s">
        <v>620</v>
      </c>
      <c r="C1309" t="s">
        <v>619</v>
      </c>
      <c r="D1309" t="s">
        <v>51</v>
      </c>
      <c r="E1309">
        <v>0.92</v>
      </c>
      <c r="F1309" s="1">
        <v>0.92</v>
      </c>
      <c r="G1309" t="s">
        <v>51</v>
      </c>
      <c r="J1309" t="s">
        <v>0</v>
      </c>
      <c r="K1309" t="e">
        <f>INDEX('[1]CAS-SMILES'!A:E,MATCH('constituents-presence-cleaned'!G1309,'[1]CAS-SMILES'!B:B,0),4)</f>
        <v>#N/A</v>
      </c>
      <c r="L1309" t="e">
        <f>INDEX('[1]CAS-SMILES'!A:E,MATCH('constituents-presence-cleaned'!G1309,'[1]CAS-SMILES'!B:B,0),5)</f>
        <v>#N/A</v>
      </c>
    </row>
    <row r="1310" spans="1:12">
      <c r="A1310" t="s">
        <v>711</v>
      </c>
      <c r="B1310" t="s">
        <v>620</v>
      </c>
      <c r="C1310" t="s">
        <v>619</v>
      </c>
      <c r="D1310" t="s">
        <v>49</v>
      </c>
      <c r="E1310">
        <v>1.35</v>
      </c>
      <c r="F1310" s="1">
        <v>1.35</v>
      </c>
      <c r="G1310" t="s">
        <v>49</v>
      </c>
      <c r="J1310" t="s">
        <v>0</v>
      </c>
      <c r="K1310" t="e">
        <f>INDEX('[1]CAS-SMILES'!A:E,MATCH('constituents-presence-cleaned'!G1310,'[1]CAS-SMILES'!B:B,0),4)</f>
        <v>#N/A</v>
      </c>
      <c r="L1310" t="e">
        <f>INDEX('[1]CAS-SMILES'!A:E,MATCH('constituents-presence-cleaned'!G1310,'[1]CAS-SMILES'!B:B,0),5)</f>
        <v>#N/A</v>
      </c>
    </row>
    <row r="1311" spans="1:12">
      <c r="A1311" t="s">
        <v>710</v>
      </c>
      <c r="B1311" t="s">
        <v>620</v>
      </c>
      <c r="C1311" t="s">
        <v>619</v>
      </c>
      <c r="D1311" t="s">
        <v>47</v>
      </c>
      <c r="E1311">
        <v>1.9</v>
      </c>
      <c r="F1311" s="1">
        <v>1.9</v>
      </c>
      <c r="G1311" t="s">
        <v>47</v>
      </c>
      <c r="J1311" t="s">
        <v>0</v>
      </c>
      <c r="K1311" t="e">
        <f>INDEX('[1]CAS-SMILES'!A:E,MATCH('constituents-presence-cleaned'!G1311,'[1]CAS-SMILES'!B:B,0),4)</f>
        <v>#N/A</v>
      </c>
      <c r="L1311" t="e">
        <f>INDEX('[1]CAS-SMILES'!A:E,MATCH('constituents-presence-cleaned'!G1311,'[1]CAS-SMILES'!B:B,0),5)</f>
        <v>#N/A</v>
      </c>
    </row>
    <row r="1312" spans="1:12">
      <c r="A1312" t="s">
        <v>709</v>
      </c>
      <c r="B1312" t="s">
        <v>620</v>
      </c>
      <c r="C1312" t="s">
        <v>619</v>
      </c>
      <c r="D1312" t="s">
        <v>45</v>
      </c>
      <c r="E1312">
        <v>2.17</v>
      </c>
      <c r="F1312" s="1">
        <v>2.17</v>
      </c>
      <c r="G1312" t="s">
        <v>45</v>
      </c>
      <c r="J1312" t="s">
        <v>0</v>
      </c>
      <c r="K1312" t="e">
        <f>INDEX('[1]CAS-SMILES'!A:E,MATCH('constituents-presence-cleaned'!G1312,'[1]CAS-SMILES'!B:B,0),4)</f>
        <v>#N/A</v>
      </c>
      <c r="L1312" t="e">
        <f>INDEX('[1]CAS-SMILES'!A:E,MATCH('constituents-presence-cleaned'!G1312,'[1]CAS-SMILES'!B:B,0),5)</f>
        <v>#N/A</v>
      </c>
    </row>
    <row r="1313" spans="1:12">
      <c r="A1313" t="s">
        <v>708</v>
      </c>
      <c r="B1313" t="s">
        <v>620</v>
      </c>
      <c r="C1313" t="s">
        <v>619</v>
      </c>
      <c r="D1313" t="s">
        <v>43</v>
      </c>
      <c r="E1313">
        <v>2.42</v>
      </c>
      <c r="F1313" s="1">
        <v>2.42</v>
      </c>
      <c r="G1313" t="s">
        <v>43</v>
      </c>
      <c r="J1313" t="s">
        <v>0</v>
      </c>
      <c r="K1313" t="e">
        <f>INDEX('[1]CAS-SMILES'!A:E,MATCH('constituents-presence-cleaned'!G1313,'[1]CAS-SMILES'!B:B,0),4)</f>
        <v>#N/A</v>
      </c>
      <c r="L1313" t="e">
        <f>INDEX('[1]CAS-SMILES'!A:E,MATCH('constituents-presence-cleaned'!G1313,'[1]CAS-SMILES'!B:B,0),5)</f>
        <v>#N/A</v>
      </c>
    </row>
    <row r="1314" spans="1:12">
      <c r="A1314" t="s">
        <v>707</v>
      </c>
      <c r="B1314" t="s">
        <v>620</v>
      </c>
      <c r="C1314" t="s">
        <v>619</v>
      </c>
      <c r="D1314" t="s">
        <v>41</v>
      </c>
      <c r="E1314">
        <v>2.5099999999999998</v>
      </c>
      <c r="F1314" s="1">
        <v>2.5099999999999998</v>
      </c>
      <c r="G1314" t="s">
        <v>41</v>
      </c>
      <c r="J1314" t="s">
        <v>0</v>
      </c>
      <c r="K1314" t="e">
        <f>INDEX('[1]CAS-SMILES'!A:E,MATCH('constituents-presence-cleaned'!G1314,'[1]CAS-SMILES'!B:B,0),4)</f>
        <v>#N/A</v>
      </c>
      <c r="L1314" t="e">
        <f>INDEX('[1]CAS-SMILES'!A:E,MATCH('constituents-presence-cleaned'!G1314,'[1]CAS-SMILES'!B:B,0),5)</f>
        <v>#N/A</v>
      </c>
    </row>
    <row r="1315" spans="1:12">
      <c r="A1315" t="s">
        <v>706</v>
      </c>
      <c r="B1315" t="s">
        <v>620</v>
      </c>
      <c r="C1315" t="s">
        <v>619</v>
      </c>
      <c r="D1315" t="s">
        <v>39</v>
      </c>
      <c r="E1315">
        <v>2.2799999999999998</v>
      </c>
      <c r="F1315" s="1">
        <v>2.2799999999999998</v>
      </c>
      <c r="G1315" t="s">
        <v>39</v>
      </c>
      <c r="J1315" t="s">
        <v>0</v>
      </c>
      <c r="K1315" t="e">
        <f>INDEX('[1]CAS-SMILES'!A:E,MATCH('constituents-presence-cleaned'!G1315,'[1]CAS-SMILES'!B:B,0),4)</f>
        <v>#N/A</v>
      </c>
      <c r="L1315" t="e">
        <f>INDEX('[1]CAS-SMILES'!A:E,MATCH('constituents-presence-cleaned'!G1315,'[1]CAS-SMILES'!B:B,0),5)</f>
        <v>#N/A</v>
      </c>
    </row>
    <row r="1316" spans="1:12">
      <c r="A1316" t="s">
        <v>705</v>
      </c>
      <c r="B1316" t="s">
        <v>620</v>
      </c>
      <c r="C1316" t="s">
        <v>619</v>
      </c>
      <c r="D1316" t="s">
        <v>225</v>
      </c>
      <c r="E1316">
        <v>2.0299999999999998</v>
      </c>
      <c r="F1316" s="1">
        <v>2.0299999999999998</v>
      </c>
      <c r="G1316" t="s">
        <v>225</v>
      </c>
      <c r="J1316" t="s">
        <v>0</v>
      </c>
      <c r="K1316" t="e">
        <f>INDEX('[1]CAS-SMILES'!A:E,MATCH('constituents-presence-cleaned'!G1316,'[1]CAS-SMILES'!B:B,0),4)</f>
        <v>#N/A</v>
      </c>
      <c r="L1316" t="e">
        <f>INDEX('[1]CAS-SMILES'!A:E,MATCH('constituents-presence-cleaned'!G1316,'[1]CAS-SMILES'!B:B,0),5)</f>
        <v>#N/A</v>
      </c>
    </row>
    <row r="1317" spans="1:12">
      <c r="A1317" t="s">
        <v>704</v>
      </c>
      <c r="B1317" t="s">
        <v>620</v>
      </c>
      <c r="C1317" t="s">
        <v>619</v>
      </c>
      <c r="D1317" t="s">
        <v>223</v>
      </c>
      <c r="E1317">
        <v>1.82</v>
      </c>
      <c r="F1317" s="1">
        <v>1.82</v>
      </c>
      <c r="G1317" t="s">
        <v>223</v>
      </c>
      <c r="J1317" t="s">
        <v>0</v>
      </c>
      <c r="K1317" t="e">
        <f>INDEX('[1]CAS-SMILES'!A:E,MATCH('constituents-presence-cleaned'!G1317,'[1]CAS-SMILES'!B:B,0),4)</f>
        <v>#N/A</v>
      </c>
      <c r="L1317" t="e">
        <f>INDEX('[1]CAS-SMILES'!A:E,MATCH('constituents-presence-cleaned'!G1317,'[1]CAS-SMILES'!B:B,0),5)</f>
        <v>#N/A</v>
      </c>
    </row>
    <row r="1318" spans="1:12">
      <c r="A1318" t="s">
        <v>703</v>
      </c>
      <c r="B1318" t="s">
        <v>620</v>
      </c>
      <c r="C1318" t="s">
        <v>619</v>
      </c>
      <c r="D1318" t="s">
        <v>195</v>
      </c>
      <c r="E1318">
        <v>1.45</v>
      </c>
      <c r="F1318" s="1">
        <v>1.45</v>
      </c>
      <c r="G1318" t="s">
        <v>195</v>
      </c>
      <c r="J1318" t="s">
        <v>0</v>
      </c>
      <c r="K1318" t="e">
        <f>INDEX('[1]CAS-SMILES'!A:E,MATCH('constituents-presence-cleaned'!G1318,'[1]CAS-SMILES'!B:B,0),4)</f>
        <v>#N/A</v>
      </c>
      <c r="L1318" t="e">
        <f>INDEX('[1]CAS-SMILES'!A:E,MATCH('constituents-presence-cleaned'!G1318,'[1]CAS-SMILES'!B:B,0),5)</f>
        <v>#N/A</v>
      </c>
    </row>
    <row r="1319" spans="1:12">
      <c r="A1319" t="s">
        <v>702</v>
      </c>
      <c r="B1319" t="s">
        <v>620</v>
      </c>
      <c r="C1319" t="s">
        <v>619</v>
      </c>
      <c r="D1319" t="s">
        <v>193</v>
      </c>
      <c r="E1319">
        <v>1.21</v>
      </c>
      <c r="F1319" s="1">
        <v>1.21</v>
      </c>
      <c r="G1319" t="s">
        <v>193</v>
      </c>
      <c r="J1319" t="s">
        <v>0</v>
      </c>
      <c r="K1319" t="e">
        <f>INDEX('[1]CAS-SMILES'!A:E,MATCH('constituents-presence-cleaned'!G1319,'[1]CAS-SMILES'!B:B,0),4)</f>
        <v>#N/A</v>
      </c>
      <c r="L1319" t="e">
        <f>INDEX('[1]CAS-SMILES'!A:E,MATCH('constituents-presence-cleaned'!G1319,'[1]CAS-SMILES'!B:B,0),5)</f>
        <v>#N/A</v>
      </c>
    </row>
    <row r="1320" spans="1:12">
      <c r="A1320" t="s">
        <v>701</v>
      </c>
      <c r="B1320" t="s">
        <v>620</v>
      </c>
      <c r="C1320" t="s">
        <v>619</v>
      </c>
      <c r="D1320" t="s">
        <v>191</v>
      </c>
      <c r="E1320">
        <v>1.03</v>
      </c>
      <c r="F1320" s="1">
        <v>1.03</v>
      </c>
      <c r="G1320" t="s">
        <v>191</v>
      </c>
      <c r="J1320" t="s">
        <v>0</v>
      </c>
      <c r="K1320" t="e">
        <f>INDEX('[1]CAS-SMILES'!A:E,MATCH('constituents-presence-cleaned'!G1320,'[1]CAS-SMILES'!B:B,0),4)</f>
        <v>#N/A</v>
      </c>
      <c r="L1320" t="e">
        <f>INDEX('[1]CAS-SMILES'!A:E,MATCH('constituents-presence-cleaned'!G1320,'[1]CAS-SMILES'!B:B,0),5)</f>
        <v>#N/A</v>
      </c>
    </row>
    <row r="1321" spans="1:12">
      <c r="A1321" t="s">
        <v>700</v>
      </c>
      <c r="B1321" t="s">
        <v>620</v>
      </c>
      <c r="C1321" t="s">
        <v>619</v>
      </c>
      <c r="D1321" t="s">
        <v>189</v>
      </c>
      <c r="E1321">
        <v>0.84</v>
      </c>
      <c r="F1321" s="1">
        <v>0.84</v>
      </c>
      <c r="G1321" t="s">
        <v>189</v>
      </c>
      <c r="J1321" t="s">
        <v>0</v>
      </c>
      <c r="K1321" t="e">
        <f>INDEX('[1]CAS-SMILES'!A:E,MATCH('constituents-presence-cleaned'!G1321,'[1]CAS-SMILES'!B:B,0),4)</f>
        <v>#N/A</v>
      </c>
      <c r="L1321" t="e">
        <f>INDEX('[1]CAS-SMILES'!A:E,MATCH('constituents-presence-cleaned'!G1321,'[1]CAS-SMILES'!B:B,0),5)</f>
        <v>#N/A</v>
      </c>
    </row>
    <row r="1322" spans="1:12">
      <c r="A1322" t="s">
        <v>699</v>
      </c>
      <c r="B1322" t="s">
        <v>620</v>
      </c>
      <c r="C1322" t="s">
        <v>619</v>
      </c>
      <c r="D1322" t="s">
        <v>698</v>
      </c>
      <c r="E1322">
        <v>0.71</v>
      </c>
      <c r="F1322" s="1">
        <v>0.71</v>
      </c>
      <c r="G1322" t="s">
        <v>698</v>
      </c>
      <c r="J1322" t="s">
        <v>0</v>
      </c>
      <c r="K1322" t="e">
        <f>INDEX('[1]CAS-SMILES'!A:E,MATCH('constituents-presence-cleaned'!G1322,'[1]CAS-SMILES'!B:B,0),4)</f>
        <v>#N/A</v>
      </c>
      <c r="L1322" t="e">
        <f>INDEX('[1]CAS-SMILES'!A:E,MATCH('constituents-presence-cleaned'!G1322,'[1]CAS-SMILES'!B:B,0),5)</f>
        <v>#N/A</v>
      </c>
    </row>
    <row r="1323" spans="1:12">
      <c r="A1323" t="s">
        <v>697</v>
      </c>
      <c r="B1323" t="s">
        <v>620</v>
      </c>
      <c r="C1323" t="s">
        <v>619</v>
      </c>
      <c r="D1323" t="s">
        <v>696</v>
      </c>
      <c r="E1323">
        <v>1.6</v>
      </c>
      <c r="F1323" s="1">
        <v>1.6</v>
      </c>
      <c r="G1323" t="s">
        <v>696</v>
      </c>
      <c r="J1323" t="s">
        <v>0</v>
      </c>
      <c r="K1323" t="e">
        <f>INDEX('[1]CAS-SMILES'!A:E,MATCH('constituents-presence-cleaned'!G1323,'[1]CAS-SMILES'!B:B,0),4)</f>
        <v>#N/A</v>
      </c>
      <c r="L1323" t="e">
        <f>INDEX('[1]CAS-SMILES'!A:E,MATCH('constituents-presence-cleaned'!G1323,'[1]CAS-SMILES'!B:B,0),5)</f>
        <v>#N/A</v>
      </c>
    </row>
    <row r="1324" spans="1:12">
      <c r="A1324" t="s">
        <v>695</v>
      </c>
      <c r="B1324" t="s">
        <v>620</v>
      </c>
      <c r="C1324" t="s">
        <v>619</v>
      </c>
      <c r="D1324" t="s">
        <v>694</v>
      </c>
      <c r="E1324">
        <v>1.52</v>
      </c>
      <c r="F1324" s="1">
        <v>1.52</v>
      </c>
      <c r="G1324" t="s">
        <v>694</v>
      </c>
      <c r="J1324" t="s">
        <v>0</v>
      </c>
      <c r="K1324" t="e">
        <f>INDEX('[1]CAS-SMILES'!A:E,MATCH('constituents-presence-cleaned'!G1324,'[1]CAS-SMILES'!B:B,0),4)</f>
        <v>#N/A</v>
      </c>
      <c r="L1324" t="e">
        <f>INDEX('[1]CAS-SMILES'!A:E,MATCH('constituents-presence-cleaned'!G1324,'[1]CAS-SMILES'!B:B,0),5)</f>
        <v>#N/A</v>
      </c>
    </row>
    <row r="1325" spans="1:12">
      <c r="A1325" t="s">
        <v>693</v>
      </c>
      <c r="B1325" t="s">
        <v>620</v>
      </c>
      <c r="C1325" t="s">
        <v>619</v>
      </c>
      <c r="D1325" t="s">
        <v>692</v>
      </c>
      <c r="E1325">
        <v>1.84</v>
      </c>
      <c r="F1325" s="1">
        <v>1.84</v>
      </c>
      <c r="G1325" t="s">
        <v>692</v>
      </c>
      <c r="J1325" t="s">
        <v>0</v>
      </c>
      <c r="K1325" t="e">
        <f>INDEX('[1]CAS-SMILES'!A:E,MATCH('constituents-presence-cleaned'!G1325,'[1]CAS-SMILES'!B:B,0),4)</f>
        <v>#N/A</v>
      </c>
      <c r="L1325" t="e">
        <f>INDEX('[1]CAS-SMILES'!A:E,MATCH('constituents-presence-cleaned'!G1325,'[1]CAS-SMILES'!B:B,0),5)</f>
        <v>#N/A</v>
      </c>
    </row>
    <row r="1326" spans="1:12">
      <c r="A1326" t="s">
        <v>691</v>
      </c>
      <c r="B1326" t="s">
        <v>620</v>
      </c>
      <c r="C1326" t="s">
        <v>619</v>
      </c>
      <c r="D1326" t="s">
        <v>690</v>
      </c>
      <c r="E1326">
        <v>1.2</v>
      </c>
      <c r="F1326" s="1">
        <v>1.2</v>
      </c>
      <c r="G1326" t="s">
        <v>690</v>
      </c>
      <c r="J1326" t="s">
        <v>0</v>
      </c>
      <c r="K1326" t="e">
        <f>INDEX('[1]CAS-SMILES'!A:E,MATCH('constituents-presence-cleaned'!G1326,'[1]CAS-SMILES'!B:B,0),4)</f>
        <v>#N/A</v>
      </c>
      <c r="L1326" t="e">
        <f>INDEX('[1]CAS-SMILES'!A:E,MATCH('constituents-presence-cleaned'!G1326,'[1]CAS-SMILES'!B:B,0),5)</f>
        <v>#N/A</v>
      </c>
    </row>
    <row r="1327" spans="1:12">
      <c r="A1327" t="s">
        <v>689</v>
      </c>
      <c r="B1327" t="s">
        <v>620</v>
      </c>
      <c r="C1327" t="s">
        <v>619</v>
      </c>
      <c r="D1327" t="s">
        <v>688</v>
      </c>
      <c r="E1327">
        <v>1.24</v>
      </c>
      <c r="F1327" s="1">
        <v>1.24</v>
      </c>
      <c r="G1327" t="s">
        <v>688</v>
      </c>
      <c r="J1327" t="s">
        <v>0</v>
      </c>
      <c r="K1327" t="e">
        <f>INDEX('[1]CAS-SMILES'!A:E,MATCH('constituents-presence-cleaned'!G1327,'[1]CAS-SMILES'!B:B,0),4)</f>
        <v>#N/A</v>
      </c>
      <c r="L1327" t="e">
        <f>INDEX('[1]CAS-SMILES'!A:E,MATCH('constituents-presence-cleaned'!G1327,'[1]CAS-SMILES'!B:B,0),5)</f>
        <v>#N/A</v>
      </c>
    </row>
    <row r="1328" spans="1:12">
      <c r="A1328" t="s">
        <v>687</v>
      </c>
      <c r="B1328" t="s">
        <v>620</v>
      </c>
      <c r="C1328" t="s">
        <v>619</v>
      </c>
      <c r="D1328" t="s">
        <v>686</v>
      </c>
      <c r="E1328">
        <v>1.02</v>
      </c>
      <c r="F1328" s="1">
        <v>1.02</v>
      </c>
      <c r="G1328" t="s">
        <v>686</v>
      </c>
      <c r="J1328" t="s">
        <v>0</v>
      </c>
      <c r="K1328" t="e">
        <f>INDEX('[1]CAS-SMILES'!A:E,MATCH('constituents-presence-cleaned'!G1328,'[1]CAS-SMILES'!B:B,0),4)</f>
        <v>#N/A</v>
      </c>
      <c r="L1328" t="e">
        <f>INDEX('[1]CAS-SMILES'!A:E,MATCH('constituents-presence-cleaned'!G1328,'[1]CAS-SMILES'!B:B,0),5)</f>
        <v>#N/A</v>
      </c>
    </row>
    <row r="1329" spans="1:12">
      <c r="A1329" t="s">
        <v>685</v>
      </c>
      <c r="B1329" t="s">
        <v>620</v>
      </c>
      <c r="C1329" t="s">
        <v>619</v>
      </c>
      <c r="D1329" t="s">
        <v>684</v>
      </c>
      <c r="E1329">
        <v>1.3</v>
      </c>
      <c r="F1329" s="1">
        <v>1.3</v>
      </c>
      <c r="G1329" t="s">
        <v>684</v>
      </c>
      <c r="J1329" t="s">
        <v>0</v>
      </c>
      <c r="K1329" t="e">
        <f>INDEX('[1]CAS-SMILES'!A:E,MATCH('constituents-presence-cleaned'!G1329,'[1]CAS-SMILES'!B:B,0),4)</f>
        <v>#N/A</v>
      </c>
      <c r="L1329" t="e">
        <f>INDEX('[1]CAS-SMILES'!A:E,MATCH('constituents-presence-cleaned'!G1329,'[1]CAS-SMILES'!B:B,0),5)</f>
        <v>#N/A</v>
      </c>
    </row>
    <row r="1330" spans="1:12">
      <c r="A1330" t="s">
        <v>683</v>
      </c>
      <c r="B1330" t="s">
        <v>620</v>
      </c>
      <c r="C1330" t="s">
        <v>619</v>
      </c>
      <c r="D1330" t="s">
        <v>682</v>
      </c>
      <c r="E1330">
        <v>0.7</v>
      </c>
      <c r="F1330" s="1">
        <v>0.7</v>
      </c>
      <c r="G1330" t="s">
        <v>682</v>
      </c>
      <c r="J1330" t="s">
        <v>0</v>
      </c>
      <c r="K1330" t="e">
        <f>INDEX('[1]CAS-SMILES'!A:E,MATCH('constituents-presence-cleaned'!G1330,'[1]CAS-SMILES'!B:B,0),4)</f>
        <v>#N/A</v>
      </c>
      <c r="L1330" t="e">
        <f>INDEX('[1]CAS-SMILES'!A:E,MATCH('constituents-presence-cleaned'!G1330,'[1]CAS-SMILES'!B:B,0),5)</f>
        <v>#N/A</v>
      </c>
    </row>
    <row r="1331" spans="1:12">
      <c r="A1331" t="s">
        <v>681</v>
      </c>
      <c r="B1331" t="s">
        <v>620</v>
      </c>
      <c r="C1331" t="s">
        <v>619</v>
      </c>
      <c r="D1331" t="s">
        <v>680</v>
      </c>
      <c r="E1331">
        <v>0.66</v>
      </c>
      <c r="F1331" s="1">
        <v>0.66</v>
      </c>
      <c r="G1331" t="s">
        <v>680</v>
      </c>
      <c r="J1331" t="s">
        <v>0</v>
      </c>
      <c r="K1331" t="e">
        <f>INDEX('[1]CAS-SMILES'!A:E,MATCH('constituents-presence-cleaned'!G1331,'[1]CAS-SMILES'!B:B,0),4)</f>
        <v>#N/A</v>
      </c>
      <c r="L1331" t="e">
        <f>INDEX('[1]CAS-SMILES'!A:E,MATCH('constituents-presence-cleaned'!G1331,'[1]CAS-SMILES'!B:B,0),5)</f>
        <v>#N/A</v>
      </c>
    </row>
    <row r="1332" spans="1:12">
      <c r="A1332" t="s">
        <v>679</v>
      </c>
      <c r="B1332" t="s">
        <v>620</v>
      </c>
      <c r="C1332" t="s">
        <v>619</v>
      </c>
      <c r="D1332" t="s">
        <v>23</v>
      </c>
      <c r="E1332">
        <v>0.72</v>
      </c>
      <c r="F1332" s="1">
        <v>0.72</v>
      </c>
      <c r="G1332" t="s">
        <v>23</v>
      </c>
      <c r="J1332" t="s">
        <v>0</v>
      </c>
      <c r="K1332" t="e">
        <f>INDEX('[1]CAS-SMILES'!A:E,MATCH('constituents-presence-cleaned'!G1332,'[1]CAS-SMILES'!B:B,0),4)</f>
        <v>#N/A</v>
      </c>
      <c r="L1332" t="e">
        <f>INDEX('[1]CAS-SMILES'!A:E,MATCH('constituents-presence-cleaned'!G1332,'[1]CAS-SMILES'!B:B,0),5)</f>
        <v>#N/A</v>
      </c>
    </row>
    <row r="1333" spans="1:12">
      <c r="A1333" t="s">
        <v>678</v>
      </c>
      <c r="B1333" t="s">
        <v>620</v>
      </c>
      <c r="C1333" t="s">
        <v>619</v>
      </c>
      <c r="D1333" t="s">
        <v>481</v>
      </c>
      <c r="E1333">
        <v>0.91</v>
      </c>
      <c r="F1333" s="1">
        <v>0.91</v>
      </c>
      <c r="G1333" t="s">
        <v>481</v>
      </c>
      <c r="J1333" t="s">
        <v>0</v>
      </c>
      <c r="K1333" t="e">
        <f>INDEX('[1]CAS-SMILES'!A:E,MATCH('constituents-presence-cleaned'!G1333,'[1]CAS-SMILES'!B:B,0),4)</f>
        <v>#N/A</v>
      </c>
      <c r="L1333" t="e">
        <f>INDEX('[1]CAS-SMILES'!A:E,MATCH('constituents-presence-cleaned'!G1333,'[1]CAS-SMILES'!B:B,0),5)</f>
        <v>#N/A</v>
      </c>
    </row>
    <row r="1334" spans="1:12">
      <c r="A1334" t="s">
        <v>677</v>
      </c>
      <c r="B1334" t="s">
        <v>620</v>
      </c>
      <c r="C1334" t="s">
        <v>619</v>
      </c>
      <c r="D1334" t="s">
        <v>262</v>
      </c>
      <c r="E1334">
        <v>0.88</v>
      </c>
      <c r="F1334" s="1">
        <v>0.88</v>
      </c>
      <c r="G1334" t="s">
        <v>262</v>
      </c>
      <c r="J1334" t="s">
        <v>0</v>
      </c>
      <c r="K1334" t="e">
        <f>INDEX('[1]CAS-SMILES'!A:E,MATCH('constituents-presence-cleaned'!G1334,'[1]CAS-SMILES'!B:B,0),4)</f>
        <v>#N/A</v>
      </c>
      <c r="L1334" t="e">
        <f>INDEX('[1]CAS-SMILES'!A:E,MATCH('constituents-presence-cleaned'!G1334,'[1]CAS-SMILES'!B:B,0),5)</f>
        <v>#N/A</v>
      </c>
    </row>
    <row r="1335" spans="1:12">
      <c r="A1335" t="s">
        <v>676</v>
      </c>
      <c r="B1335" t="s">
        <v>620</v>
      </c>
      <c r="C1335" t="s">
        <v>619</v>
      </c>
      <c r="D1335" t="s">
        <v>260</v>
      </c>
      <c r="E1335">
        <v>0.67</v>
      </c>
      <c r="F1335" s="1">
        <v>0.67</v>
      </c>
      <c r="G1335" t="s">
        <v>260</v>
      </c>
      <c r="J1335" t="s">
        <v>0</v>
      </c>
      <c r="K1335" t="e">
        <f>INDEX('[1]CAS-SMILES'!A:E,MATCH('constituents-presence-cleaned'!G1335,'[1]CAS-SMILES'!B:B,0),4)</f>
        <v>#N/A</v>
      </c>
      <c r="L1335" t="e">
        <f>INDEX('[1]CAS-SMILES'!A:E,MATCH('constituents-presence-cleaned'!G1335,'[1]CAS-SMILES'!B:B,0),5)</f>
        <v>#N/A</v>
      </c>
    </row>
    <row r="1336" spans="1:12">
      <c r="A1336" t="s">
        <v>675</v>
      </c>
      <c r="B1336" t="s">
        <v>620</v>
      </c>
      <c r="C1336" t="s">
        <v>619</v>
      </c>
      <c r="D1336" t="s">
        <v>258</v>
      </c>
      <c r="E1336">
        <v>1</v>
      </c>
      <c r="F1336" s="1">
        <v>1</v>
      </c>
      <c r="G1336" t="s">
        <v>258</v>
      </c>
      <c r="J1336" t="s">
        <v>0</v>
      </c>
      <c r="K1336" t="e">
        <f>INDEX('[1]CAS-SMILES'!A:E,MATCH('constituents-presence-cleaned'!G1336,'[1]CAS-SMILES'!B:B,0),4)</f>
        <v>#N/A</v>
      </c>
      <c r="L1336" t="e">
        <f>INDEX('[1]CAS-SMILES'!A:E,MATCH('constituents-presence-cleaned'!G1336,'[1]CAS-SMILES'!B:B,0),5)</f>
        <v>#N/A</v>
      </c>
    </row>
    <row r="1337" spans="1:12">
      <c r="A1337" t="s">
        <v>674</v>
      </c>
      <c r="B1337" t="s">
        <v>620</v>
      </c>
      <c r="C1337" t="s">
        <v>619</v>
      </c>
      <c r="D1337" t="s">
        <v>256</v>
      </c>
      <c r="E1337">
        <v>0.63</v>
      </c>
      <c r="F1337" s="1">
        <v>0.63</v>
      </c>
      <c r="G1337" t="s">
        <v>256</v>
      </c>
      <c r="J1337" t="s">
        <v>0</v>
      </c>
      <c r="K1337" t="e">
        <f>INDEX('[1]CAS-SMILES'!A:E,MATCH('constituents-presence-cleaned'!G1337,'[1]CAS-SMILES'!B:B,0),4)</f>
        <v>#N/A</v>
      </c>
      <c r="L1337" t="e">
        <f>INDEX('[1]CAS-SMILES'!A:E,MATCH('constituents-presence-cleaned'!G1337,'[1]CAS-SMILES'!B:B,0),5)</f>
        <v>#N/A</v>
      </c>
    </row>
    <row r="1338" spans="1:12">
      <c r="A1338" t="s">
        <v>673</v>
      </c>
      <c r="B1338" t="s">
        <v>620</v>
      </c>
      <c r="C1338" t="s">
        <v>619</v>
      </c>
      <c r="D1338" t="s">
        <v>185</v>
      </c>
      <c r="E1338">
        <v>0.81</v>
      </c>
      <c r="F1338" s="1">
        <v>0.81</v>
      </c>
      <c r="G1338" t="s">
        <v>185</v>
      </c>
      <c r="J1338" t="s">
        <v>0</v>
      </c>
      <c r="K1338" t="e">
        <f>INDEX('[1]CAS-SMILES'!A:E,MATCH('constituents-presence-cleaned'!G1338,'[1]CAS-SMILES'!B:B,0),4)</f>
        <v>#N/A</v>
      </c>
      <c r="L1338" t="e">
        <f>INDEX('[1]CAS-SMILES'!A:E,MATCH('constituents-presence-cleaned'!G1338,'[1]CAS-SMILES'!B:B,0),5)</f>
        <v>#N/A</v>
      </c>
    </row>
    <row r="1339" spans="1:12">
      <c r="A1339" t="s">
        <v>672</v>
      </c>
      <c r="B1339" t="s">
        <v>620</v>
      </c>
      <c r="C1339" t="s">
        <v>619</v>
      </c>
      <c r="D1339" t="s">
        <v>7</v>
      </c>
      <c r="E1339">
        <v>0.69</v>
      </c>
      <c r="F1339" s="1">
        <v>0.69</v>
      </c>
      <c r="G1339" t="s">
        <v>7</v>
      </c>
      <c r="J1339" t="s">
        <v>0</v>
      </c>
      <c r="K1339" t="e">
        <f>INDEX('[1]CAS-SMILES'!A:E,MATCH('constituents-presence-cleaned'!G1339,'[1]CAS-SMILES'!B:B,0),4)</f>
        <v>#N/A</v>
      </c>
      <c r="L1339" t="e">
        <f>INDEX('[1]CAS-SMILES'!A:E,MATCH('constituents-presence-cleaned'!G1339,'[1]CAS-SMILES'!B:B,0),5)</f>
        <v>#N/A</v>
      </c>
    </row>
    <row r="1340" spans="1:12">
      <c r="A1340" t="s">
        <v>671</v>
      </c>
      <c r="B1340" t="s">
        <v>620</v>
      </c>
      <c r="C1340" t="s">
        <v>619</v>
      </c>
      <c r="D1340" t="s">
        <v>364</v>
      </c>
      <c r="E1340">
        <v>0.74</v>
      </c>
      <c r="F1340" s="1">
        <v>0.74</v>
      </c>
      <c r="G1340" t="s">
        <v>364</v>
      </c>
      <c r="J1340" t="s">
        <v>0</v>
      </c>
      <c r="K1340" t="e">
        <f>INDEX('[1]CAS-SMILES'!A:E,MATCH('constituents-presence-cleaned'!G1340,'[1]CAS-SMILES'!B:B,0),4)</f>
        <v>#N/A</v>
      </c>
      <c r="L1340" t="e">
        <f>INDEX('[1]CAS-SMILES'!A:E,MATCH('constituents-presence-cleaned'!G1340,'[1]CAS-SMILES'!B:B,0),5)</f>
        <v>#N/A</v>
      </c>
    </row>
    <row r="1341" spans="1:12">
      <c r="A1341" t="s">
        <v>670</v>
      </c>
      <c r="B1341" t="s">
        <v>620</v>
      </c>
      <c r="C1341" t="s">
        <v>619</v>
      </c>
      <c r="D1341" t="s">
        <v>249</v>
      </c>
      <c r="E1341">
        <v>0.79</v>
      </c>
      <c r="F1341" s="1">
        <v>0.79</v>
      </c>
      <c r="G1341" t="s">
        <v>249</v>
      </c>
      <c r="J1341" t="s">
        <v>0</v>
      </c>
      <c r="K1341" t="e">
        <f>INDEX('[1]CAS-SMILES'!A:E,MATCH('constituents-presence-cleaned'!G1341,'[1]CAS-SMILES'!B:B,0),4)</f>
        <v>#N/A</v>
      </c>
      <c r="L1341" t="e">
        <f>INDEX('[1]CAS-SMILES'!A:E,MATCH('constituents-presence-cleaned'!G1341,'[1]CAS-SMILES'!B:B,0),5)</f>
        <v>#N/A</v>
      </c>
    </row>
    <row r="1342" spans="1:12">
      <c r="A1342" t="s">
        <v>669</v>
      </c>
      <c r="B1342" t="s">
        <v>620</v>
      </c>
      <c r="C1342" t="s">
        <v>619</v>
      </c>
      <c r="D1342" t="s">
        <v>668</v>
      </c>
      <c r="E1342">
        <v>0.91</v>
      </c>
      <c r="F1342" s="1">
        <v>0.91</v>
      </c>
      <c r="G1342" t="s">
        <v>668</v>
      </c>
      <c r="J1342" t="s">
        <v>0</v>
      </c>
      <c r="K1342" t="e">
        <f>INDEX('[1]CAS-SMILES'!A:E,MATCH('constituents-presence-cleaned'!G1342,'[1]CAS-SMILES'!B:B,0),4)</f>
        <v>#N/A</v>
      </c>
      <c r="L1342" t="e">
        <f>INDEX('[1]CAS-SMILES'!A:E,MATCH('constituents-presence-cleaned'!G1342,'[1]CAS-SMILES'!B:B,0),5)</f>
        <v>#N/A</v>
      </c>
    </row>
    <row r="1343" spans="1:12">
      <c r="A1343" t="s">
        <v>667</v>
      </c>
      <c r="B1343" t="s">
        <v>620</v>
      </c>
      <c r="C1343" t="s">
        <v>619</v>
      </c>
      <c r="D1343" t="s">
        <v>666</v>
      </c>
      <c r="E1343">
        <v>0.64</v>
      </c>
      <c r="F1343" s="1">
        <v>0.64</v>
      </c>
      <c r="G1343" t="s">
        <v>666</v>
      </c>
      <c r="J1343" t="s">
        <v>0</v>
      </c>
      <c r="K1343" t="e">
        <f>INDEX('[1]CAS-SMILES'!A:E,MATCH('constituents-presence-cleaned'!G1343,'[1]CAS-SMILES'!B:B,0),4)</f>
        <v>#N/A</v>
      </c>
      <c r="L1343" t="e">
        <f>INDEX('[1]CAS-SMILES'!A:E,MATCH('constituents-presence-cleaned'!G1343,'[1]CAS-SMILES'!B:B,0),5)</f>
        <v>#N/A</v>
      </c>
    </row>
    <row r="1344" spans="1:12">
      <c r="A1344" t="s">
        <v>665</v>
      </c>
      <c r="B1344" t="s">
        <v>620</v>
      </c>
      <c r="C1344" t="s">
        <v>619</v>
      </c>
      <c r="D1344" t="s">
        <v>664</v>
      </c>
      <c r="E1344">
        <v>0.73</v>
      </c>
      <c r="F1344" s="1">
        <v>0.73</v>
      </c>
      <c r="G1344" t="s">
        <v>664</v>
      </c>
      <c r="J1344" t="s">
        <v>0</v>
      </c>
      <c r="K1344" t="e">
        <f>INDEX('[1]CAS-SMILES'!A:E,MATCH('constituents-presence-cleaned'!G1344,'[1]CAS-SMILES'!B:B,0),4)</f>
        <v>#N/A</v>
      </c>
      <c r="L1344" t="e">
        <f>INDEX('[1]CAS-SMILES'!A:E,MATCH('constituents-presence-cleaned'!G1344,'[1]CAS-SMILES'!B:B,0),5)</f>
        <v>#N/A</v>
      </c>
    </row>
    <row r="1345" spans="1:12">
      <c r="A1345" t="s">
        <v>663</v>
      </c>
      <c r="B1345" t="s">
        <v>620</v>
      </c>
      <c r="C1345" t="s">
        <v>619</v>
      </c>
      <c r="D1345" t="s">
        <v>662</v>
      </c>
      <c r="E1345">
        <v>0.71</v>
      </c>
      <c r="F1345" s="1">
        <v>0.71</v>
      </c>
      <c r="G1345" t="s">
        <v>662</v>
      </c>
      <c r="J1345" t="s">
        <v>0</v>
      </c>
      <c r="K1345" t="e">
        <f>INDEX('[1]CAS-SMILES'!A:E,MATCH('constituents-presence-cleaned'!G1345,'[1]CAS-SMILES'!B:B,0),4)</f>
        <v>#N/A</v>
      </c>
      <c r="L1345" t="e">
        <f>INDEX('[1]CAS-SMILES'!A:E,MATCH('constituents-presence-cleaned'!G1345,'[1]CAS-SMILES'!B:B,0),5)</f>
        <v>#N/A</v>
      </c>
    </row>
    <row r="1346" spans="1:12">
      <c r="A1346" t="s">
        <v>661</v>
      </c>
      <c r="B1346" t="s">
        <v>620</v>
      </c>
      <c r="C1346" t="s">
        <v>619</v>
      </c>
      <c r="D1346" t="s">
        <v>660</v>
      </c>
      <c r="E1346">
        <v>0.44</v>
      </c>
      <c r="F1346" s="1">
        <v>0.44</v>
      </c>
      <c r="G1346" t="s">
        <v>660</v>
      </c>
      <c r="J1346" t="s">
        <v>0</v>
      </c>
      <c r="K1346" t="e">
        <f>INDEX('[1]CAS-SMILES'!A:E,MATCH('constituents-presence-cleaned'!G1346,'[1]CAS-SMILES'!B:B,0),4)</f>
        <v>#N/A</v>
      </c>
      <c r="L1346" t="e">
        <f>INDEX('[1]CAS-SMILES'!A:E,MATCH('constituents-presence-cleaned'!G1346,'[1]CAS-SMILES'!B:B,0),5)</f>
        <v>#N/A</v>
      </c>
    </row>
    <row r="1347" spans="1:12">
      <c r="A1347" t="s">
        <v>659</v>
      </c>
      <c r="B1347" t="s">
        <v>620</v>
      </c>
      <c r="C1347" t="s">
        <v>619</v>
      </c>
      <c r="D1347" t="s">
        <v>15</v>
      </c>
      <c r="E1347">
        <v>0.57999999999999996</v>
      </c>
      <c r="F1347" s="1">
        <v>0.57999999999999996</v>
      </c>
      <c r="G1347" t="s">
        <v>15</v>
      </c>
      <c r="J1347" t="s">
        <v>0</v>
      </c>
      <c r="K1347" t="e">
        <f>INDEX('[1]CAS-SMILES'!A:E,MATCH('constituents-presence-cleaned'!G1347,'[1]CAS-SMILES'!B:B,0),4)</f>
        <v>#N/A</v>
      </c>
      <c r="L1347" t="e">
        <f>INDEX('[1]CAS-SMILES'!A:E,MATCH('constituents-presence-cleaned'!G1347,'[1]CAS-SMILES'!B:B,0),5)</f>
        <v>#N/A</v>
      </c>
    </row>
    <row r="1348" spans="1:12">
      <c r="A1348" t="s">
        <v>658</v>
      </c>
      <c r="B1348" t="s">
        <v>620</v>
      </c>
      <c r="C1348" t="s">
        <v>619</v>
      </c>
      <c r="D1348" t="s">
        <v>474</v>
      </c>
      <c r="E1348">
        <v>0.94</v>
      </c>
      <c r="F1348" s="1">
        <v>0.94</v>
      </c>
      <c r="G1348" t="s">
        <v>474</v>
      </c>
      <c r="J1348" t="s">
        <v>0</v>
      </c>
      <c r="K1348" t="e">
        <f>INDEX('[1]CAS-SMILES'!A:E,MATCH('constituents-presence-cleaned'!G1348,'[1]CAS-SMILES'!B:B,0),4)</f>
        <v>#N/A</v>
      </c>
      <c r="L1348" t="e">
        <f>INDEX('[1]CAS-SMILES'!A:E,MATCH('constituents-presence-cleaned'!G1348,'[1]CAS-SMILES'!B:B,0),5)</f>
        <v>#N/A</v>
      </c>
    </row>
    <row r="1349" spans="1:12">
      <c r="A1349" t="s">
        <v>657</v>
      </c>
      <c r="B1349" t="s">
        <v>620</v>
      </c>
      <c r="C1349" t="s">
        <v>619</v>
      </c>
      <c r="D1349" t="s">
        <v>472</v>
      </c>
      <c r="E1349">
        <v>1.71</v>
      </c>
      <c r="F1349" s="1">
        <v>1.71</v>
      </c>
      <c r="G1349" t="s">
        <v>472</v>
      </c>
      <c r="J1349" t="s">
        <v>0</v>
      </c>
      <c r="K1349" t="e">
        <f>INDEX('[1]CAS-SMILES'!A:E,MATCH('constituents-presence-cleaned'!G1349,'[1]CAS-SMILES'!B:B,0),4)</f>
        <v>#N/A</v>
      </c>
      <c r="L1349" t="e">
        <f>INDEX('[1]CAS-SMILES'!A:E,MATCH('constituents-presence-cleaned'!G1349,'[1]CAS-SMILES'!B:B,0),5)</f>
        <v>#N/A</v>
      </c>
    </row>
    <row r="1350" spans="1:12">
      <c r="A1350" t="s">
        <v>656</v>
      </c>
      <c r="B1350" t="s">
        <v>620</v>
      </c>
      <c r="C1350" t="s">
        <v>619</v>
      </c>
      <c r="D1350" t="s">
        <v>655</v>
      </c>
      <c r="E1350">
        <v>1.33</v>
      </c>
      <c r="F1350" s="1">
        <v>1.33</v>
      </c>
      <c r="G1350" t="s">
        <v>655</v>
      </c>
      <c r="J1350" t="s">
        <v>0</v>
      </c>
      <c r="K1350" t="e">
        <f>INDEX('[1]CAS-SMILES'!A:E,MATCH('constituents-presence-cleaned'!G1350,'[1]CAS-SMILES'!B:B,0),4)</f>
        <v>#N/A</v>
      </c>
      <c r="L1350" t="e">
        <f>INDEX('[1]CAS-SMILES'!A:E,MATCH('constituents-presence-cleaned'!G1350,'[1]CAS-SMILES'!B:B,0),5)</f>
        <v>#N/A</v>
      </c>
    </row>
    <row r="1351" spans="1:12">
      <c r="A1351" t="s">
        <v>654</v>
      </c>
      <c r="B1351" t="s">
        <v>620</v>
      </c>
      <c r="C1351" t="s">
        <v>619</v>
      </c>
      <c r="D1351" t="s">
        <v>653</v>
      </c>
      <c r="E1351">
        <v>1.39</v>
      </c>
      <c r="F1351" s="1">
        <v>1.39</v>
      </c>
      <c r="G1351" t="s">
        <v>653</v>
      </c>
      <c r="J1351" t="s">
        <v>0</v>
      </c>
      <c r="K1351" t="e">
        <f>INDEX('[1]CAS-SMILES'!A:E,MATCH('constituents-presence-cleaned'!G1351,'[1]CAS-SMILES'!B:B,0),4)</f>
        <v>#N/A</v>
      </c>
      <c r="L1351" t="e">
        <f>INDEX('[1]CAS-SMILES'!A:E,MATCH('constituents-presence-cleaned'!G1351,'[1]CAS-SMILES'!B:B,0),5)</f>
        <v>#N/A</v>
      </c>
    </row>
    <row r="1352" spans="1:12">
      <c r="A1352" t="s">
        <v>652</v>
      </c>
      <c r="B1352" t="s">
        <v>620</v>
      </c>
      <c r="C1352" t="s">
        <v>619</v>
      </c>
      <c r="D1352" t="s">
        <v>651</v>
      </c>
      <c r="E1352">
        <v>1.28</v>
      </c>
      <c r="F1352" s="1">
        <v>1.28</v>
      </c>
      <c r="G1352" t="s">
        <v>651</v>
      </c>
      <c r="J1352" t="s">
        <v>0</v>
      </c>
      <c r="K1352" t="e">
        <f>INDEX('[1]CAS-SMILES'!A:E,MATCH('constituents-presence-cleaned'!G1352,'[1]CAS-SMILES'!B:B,0),4)</f>
        <v>#N/A</v>
      </c>
      <c r="L1352" t="e">
        <f>INDEX('[1]CAS-SMILES'!A:E,MATCH('constituents-presence-cleaned'!G1352,'[1]CAS-SMILES'!B:B,0),5)</f>
        <v>#N/A</v>
      </c>
    </row>
    <row r="1353" spans="1:12">
      <c r="A1353" t="s">
        <v>650</v>
      </c>
      <c r="B1353" t="s">
        <v>620</v>
      </c>
      <c r="C1353" t="s">
        <v>619</v>
      </c>
      <c r="D1353" t="s">
        <v>649</v>
      </c>
      <c r="E1353">
        <v>1.1200000000000001</v>
      </c>
      <c r="F1353" s="1">
        <v>1.1200000000000001</v>
      </c>
      <c r="G1353" t="s">
        <v>649</v>
      </c>
      <c r="J1353" t="s">
        <v>0</v>
      </c>
      <c r="K1353" t="e">
        <f>INDEX('[1]CAS-SMILES'!A:E,MATCH('constituents-presence-cleaned'!G1353,'[1]CAS-SMILES'!B:B,0),4)</f>
        <v>#N/A</v>
      </c>
      <c r="L1353" t="e">
        <f>INDEX('[1]CAS-SMILES'!A:E,MATCH('constituents-presence-cleaned'!G1353,'[1]CAS-SMILES'!B:B,0),5)</f>
        <v>#N/A</v>
      </c>
    </row>
    <row r="1354" spans="1:12">
      <c r="A1354" t="s">
        <v>648</v>
      </c>
      <c r="B1354" t="s">
        <v>620</v>
      </c>
      <c r="C1354" t="s">
        <v>619</v>
      </c>
      <c r="D1354" t="s">
        <v>647</v>
      </c>
      <c r="E1354">
        <v>1.07</v>
      </c>
      <c r="F1354" s="1">
        <v>1.07</v>
      </c>
      <c r="G1354" t="s">
        <v>647</v>
      </c>
      <c r="J1354" t="s">
        <v>0</v>
      </c>
      <c r="K1354" t="e">
        <f>INDEX('[1]CAS-SMILES'!A:E,MATCH('constituents-presence-cleaned'!G1354,'[1]CAS-SMILES'!B:B,0),4)</f>
        <v>#N/A</v>
      </c>
      <c r="L1354" t="e">
        <f>INDEX('[1]CAS-SMILES'!A:E,MATCH('constituents-presence-cleaned'!G1354,'[1]CAS-SMILES'!B:B,0),5)</f>
        <v>#N/A</v>
      </c>
    </row>
    <row r="1355" spans="1:12">
      <c r="A1355" t="s">
        <v>646</v>
      </c>
      <c r="B1355" t="s">
        <v>620</v>
      </c>
      <c r="C1355" t="s">
        <v>619</v>
      </c>
      <c r="D1355" t="s">
        <v>645</v>
      </c>
      <c r="E1355">
        <v>1.02</v>
      </c>
      <c r="F1355" s="1">
        <v>1.02</v>
      </c>
      <c r="G1355" t="s">
        <v>645</v>
      </c>
      <c r="J1355" t="s">
        <v>0</v>
      </c>
      <c r="K1355" t="e">
        <f>INDEX('[1]CAS-SMILES'!A:E,MATCH('constituents-presence-cleaned'!G1355,'[1]CAS-SMILES'!B:B,0),4)</f>
        <v>#N/A</v>
      </c>
      <c r="L1355" t="e">
        <f>INDEX('[1]CAS-SMILES'!A:E,MATCH('constituents-presence-cleaned'!G1355,'[1]CAS-SMILES'!B:B,0),5)</f>
        <v>#N/A</v>
      </c>
    </row>
    <row r="1356" spans="1:12">
      <c r="A1356" t="s">
        <v>644</v>
      </c>
      <c r="B1356" t="s">
        <v>620</v>
      </c>
      <c r="C1356" t="s">
        <v>619</v>
      </c>
      <c r="D1356" t="s">
        <v>643</v>
      </c>
      <c r="E1356">
        <v>1.77</v>
      </c>
      <c r="F1356" s="1">
        <v>1.77</v>
      </c>
      <c r="G1356" t="s">
        <v>643</v>
      </c>
      <c r="J1356" t="s">
        <v>0</v>
      </c>
      <c r="K1356" t="e">
        <f>INDEX('[1]CAS-SMILES'!A:E,MATCH('constituents-presence-cleaned'!G1356,'[1]CAS-SMILES'!B:B,0),4)</f>
        <v>#N/A</v>
      </c>
      <c r="L1356" t="e">
        <f>INDEX('[1]CAS-SMILES'!A:E,MATCH('constituents-presence-cleaned'!G1356,'[1]CAS-SMILES'!B:B,0),5)</f>
        <v>#N/A</v>
      </c>
    </row>
    <row r="1357" spans="1:12">
      <c r="A1357" t="s">
        <v>642</v>
      </c>
      <c r="B1357" t="s">
        <v>620</v>
      </c>
      <c r="C1357" t="s">
        <v>619</v>
      </c>
      <c r="D1357" t="s">
        <v>641</v>
      </c>
      <c r="E1357">
        <v>1.97</v>
      </c>
      <c r="F1357" s="1">
        <v>1.97</v>
      </c>
      <c r="G1357" t="s">
        <v>641</v>
      </c>
      <c r="J1357" t="s">
        <v>0</v>
      </c>
      <c r="K1357" t="e">
        <f>INDEX('[1]CAS-SMILES'!A:E,MATCH('constituents-presence-cleaned'!G1357,'[1]CAS-SMILES'!B:B,0),4)</f>
        <v>#N/A</v>
      </c>
      <c r="L1357" t="e">
        <f>INDEX('[1]CAS-SMILES'!A:E,MATCH('constituents-presence-cleaned'!G1357,'[1]CAS-SMILES'!B:B,0),5)</f>
        <v>#N/A</v>
      </c>
    </row>
    <row r="1358" spans="1:12">
      <c r="A1358" t="s">
        <v>640</v>
      </c>
      <c r="B1358" t="s">
        <v>620</v>
      </c>
      <c r="C1358" t="s">
        <v>619</v>
      </c>
      <c r="D1358" t="s">
        <v>639</v>
      </c>
      <c r="E1358">
        <v>1.55</v>
      </c>
      <c r="F1358" s="1">
        <v>1.55</v>
      </c>
      <c r="G1358" t="s">
        <v>639</v>
      </c>
      <c r="J1358" t="s">
        <v>0</v>
      </c>
      <c r="K1358" t="e">
        <f>INDEX('[1]CAS-SMILES'!A:E,MATCH('constituents-presence-cleaned'!G1358,'[1]CAS-SMILES'!B:B,0),4)</f>
        <v>#N/A</v>
      </c>
      <c r="L1358" t="e">
        <f>INDEX('[1]CAS-SMILES'!A:E,MATCH('constituents-presence-cleaned'!G1358,'[1]CAS-SMILES'!B:B,0),5)</f>
        <v>#N/A</v>
      </c>
    </row>
    <row r="1359" spans="1:12">
      <c r="A1359" t="s">
        <v>638</v>
      </c>
      <c r="B1359" t="s">
        <v>620</v>
      </c>
      <c r="C1359" t="s">
        <v>619</v>
      </c>
      <c r="D1359" t="s">
        <v>637</v>
      </c>
      <c r="E1359">
        <v>1.08</v>
      </c>
      <c r="F1359" s="1">
        <v>1.08</v>
      </c>
      <c r="G1359" t="s">
        <v>637</v>
      </c>
      <c r="J1359" t="s">
        <v>0</v>
      </c>
      <c r="K1359" t="e">
        <f>INDEX('[1]CAS-SMILES'!A:E,MATCH('constituents-presence-cleaned'!G1359,'[1]CAS-SMILES'!B:B,0),4)</f>
        <v>#N/A</v>
      </c>
      <c r="L1359" t="e">
        <f>INDEX('[1]CAS-SMILES'!A:E,MATCH('constituents-presence-cleaned'!G1359,'[1]CAS-SMILES'!B:B,0),5)</f>
        <v>#N/A</v>
      </c>
    </row>
    <row r="1360" spans="1:12">
      <c r="A1360" t="s">
        <v>636</v>
      </c>
      <c r="B1360" t="s">
        <v>620</v>
      </c>
      <c r="C1360" t="s">
        <v>619</v>
      </c>
      <c r="D1360" t="s">
        <v>635</v>
      </c>
      <c r="E1360">
        <v>0.7</v>
      </c>
      <c r="F1360" s="1">
        <v>0.7</v>
      </c>
      <c r="G1360" t="s">
        <v>635</v>
      </c>
      <c r="J1360" t="s">
        <v>0</v>
      </c>
      <c r="K1360" t="e">
        <f>INDEX('[1]CAS-SMILES'!A:E,MATCH('constituents-presence-cleaned'!G1360,'[1]CAS-SMILES'!B:B,0),4)</f>
        <v>#N/A</v>
      </c>
      <c r="L1360" t="e">
        <f>INDEX('[1]CAS-SMILES'!A:E,MATCH('constituents-presence-cleaned'!G1360,'[1]CAS-SMILES'!B:B,0),5)</f>
        <v>#N/A</v>
      </c>
    </row>
    <row r="1361" spans="1:12">
      <c r="A1361" t="s">
        <v>634</v>
      </c>
      <c r="B1361" t="s">
        <v>620</v>
      </c>
      <c r="C1361" t="s">
        <v>619</v>
      </c>
      <c r="D1361" t="s">
        <v>633</v>
      </c>
      <c r="E1361">
        <v>0.7</v>
      </c>
      <c r="F1361" s="1">
        <v>0.7</v>
      </c>
      <c r="G1361" t="s">
        <v>633</v>
      </c>
      <c r="J1361" t="s">
        <v>0</v>
      </c>
      <c r="K1361" t="e">
        <f>INDEX('[1]CAS-SMILES'!A:E,MATCH('constituents-presence-cleaned'!G1361,'[1]CAS-SMILES'!B:B,0),4)</f>
        <v>#N/A</v>
      </c>
      <c r="L1361" t="e">
        <f>INDEX('[1]CAS-SMILES'!A:E,MATCH('constituents-presence-cleaned'!G1361,'[1]CAS-SMILES'!B:B,0),5)</f>
        <v>#N/A</v>
      </c>
    </row>
    <row r="1362" spans="1:12">
      <c r="A1362" t="s">
        <v>632</v>
      </c>
      <c r="B1362" t="s">
        <v>620</v>
      </c>
      <c r="C1362" t="s">
        <v>619</v>
      </c>
      <c r="D1362" t="s">
        <v>631</v>
      </c>
      <c r="E1362">
        <v>0.67</v>
      </c>
      <c r="F1362" s="1">
        <v>0.67</v>
      </c>
      <c r="G1362" t="s">
        <v>631</v>
      </c>
      <c r="J1362" t="s">
        <v>0</v>
      </c>
      <c r="K1362" t="e">
        <f>INDEX('[1]CAS-SMILES'!A:E,MATCH('constituents-presence-cleaned'!G1362,'[1]CAS-SMILES'!B:B,0),4)</f>
        <v>#N/A</v>
      </c>
      <c r="L1362" t="e">
        <f>INDEX('[1]CAS-SMILES'!A:E,MATCH('constituents-presence-cleaned'!G1362,'[1]CAS-SMILES'!B:B,0),5)</f>
        <v>#N/A</v>
      </c>
    </row>
    <row r="1363" spans="1:12">
      <c r="A1363" t="s">
        <v>630</v>
      </c>
      <c r="B1363" t="s">
        <v>620</v>
      </c>
      <c r="C1363" t="s">
        <v>619</v>
      </c>
      <c r="D1363" t="s">
        <v>629</v>
      </c>
      <c r="E1363">
        <v>0.5</v>
      </c>
      <c r="F1363" s="1">
        <v>0.5</v>
      </c>
      <c r="G1363" t="s">
        <v>629</v>
      </c>
      <c r="J1363" t="s">
        <v>0</v>
      </c>
      <c r="K1363" t="e">
        <f>INDEX('[1]CAS-SMILES'!A:E,MATCH('constituents-presence-cleaned'!G1363,'[1]CAS-SMILES'!B:B,0),4)</f>
        <v>#N/A</v>
      </c>
      <c r="L1363" t="e">
        <f>INDEX('[1]CAS-SMILES'!A:E,MATCH('constituents-presence-cleaned'!G1363,'[1]CAS-SMILES'!B:B,0),5)</f>
        <v>#N/A</v>
      </c>
    </row>
    <row r="1364" spans="1:12">
      <c r="A1364" t="s">
        <v>628</v>
      </c>
      <c r="B1364" t="s">
        <v>620</v>
      </c>
      <c r="C1364" t="s">
        <v>619</v>
      </c>
      <c r="D1364" t="s">
        <v>627</v>
      </c>
      <c r="E1364">
        <v>0.73</v>
      </c>
      <c r="F1364" s="1">
        <v>0.73</v>
      </c>
      <c r="G1364" t="s">
        <v>627</v>
      </c>
      <c r="J1364" t="s">
        <v>0</v>
      </c>
      <c r="K1364" t="e">
        <f>INDEX('[1]CAS-SMILES'!A:E,MATCH('constituents-presence-cleaned'!G1364,'[1]CAS-SMILES'!B:B,0),4)</f>
        <v>#N/A</v>
      </c>
      <c r="L1364" t="e">
        <f>INDEX('[1]CAS-SMILES'!A:E,MATCH('constituents-presence-cleaned'!G1364,'[1]CAS-SMILES'!B:B,0),5)</f>
        <v>#N/A</v>
      </c>
    </row>
    <row r="1365" spans="1:12">
      <c r="A1365" t="s">
        <v>626</v>
      </c>
      <c r="B1365" t="s">
        <v>620</v>
      </c>
      <c r="C1365" t="s">
        <v>619</v>
      </c>
      <c r="D1365" t="s">
        <v>625</v>
      </c>
      <c r="E1365">
        <v>0.46</v>
      </c>
      <c r="F1365" s="1">
        <v>0.46</v>
      </c>
      <c r="G1365" t="s">
        <v>625</v>
      </c>
      <c r="J1365" t="s">
        <v>0</v>
      </c>
      <c r="K1365" t="e">
        <f>INDEX('[1]CAS-SMILES'!A:E,MATCH('constituents-presence-cleaned'!G1365,'[1]CAS-SMILES'!B:B,0),4)</f>
        <v>#N/A</v>
      </c>
      <c r="L1365" t="e">
        <f>INDEX('[1]CAS-SMILES'!A:E,MATCH('constituents-presence-cleaned'!G1365,'[1]CAS-SMILES'!B:B,0),5)</f>
        <v>#N/A</v>
      </c>
    </row>
    <row r="1366" spans="1:12">
      <c r="A1366" t="s">
        <v>624</v>
      </c>
      <c r="B1366" t="s">
        <v>620</v>
      </c>
      <c r="C1366" t="s">
        <v>619</v>
      </c>
      <c r="D1366" t="s">
        <v>623</v>
      </c>
      <c r="E1366">
        <v>0.5</v>
      </c>
      <c r="F1366" s="1">
        <v>0.5</v>
      </c>
      <c r="G1366" t="s">
        <v>623</v>
      </c>
      <c r="J1366" t="s">
        <v>0</v>
      </c>
      <c r="K1366" t="e">
        <f>INDEX('[1]CAS-SMILES'!A:E,MATCH('constituents-presence-cleaned'!G1366,'[1]CAS-SMILES'!B:B,0),4)</f>
        <v>#N/A</v>
      </c>
      <c r="L1366" t="e">
        <f>INDEX('[1]CAS-SMILES'!A:E,MATCH('constituents-presence-cleaned'!G1366,'[1]CAS-SMILES'!B:B,0),5)</f>
        <v>#N/A</v>
      </c>
    </row>
    <row r="1367" spans="1:12">
      <c r="A1367" t="s">
        <v>622</v>
      </c>
      <c r="B1367" t="s">
        <v>620</v>
      </c>
      <c r="C1367" t="s">
        <v>619</v>
      </c>
      <c r="D1367" t="s">
        <v>242</v>
      </c>
      <c r="E1367">
        <v>0.45</v>
      </c>
      <c r="F1367" s="1">
        <v>0.45</v>
      </c>
      <c r="G1367" t="s">
        <v>242</v>
      </c>
      <c r="J1367" t="s">
        <v>0</v>
      </c>
      <c r="K1367" t="e">
        <f>INDEX('[1]CAS-SMILES'!A:E,MATCH('constituents-presence-cleaned'!G1367,'[1]CAS-SMILES'!B:B,0),4)</f>
        <v>#N/A</v>
      </c>
      <c r="L1367" t="e">
        <f>INDEX('[1]CAS-SMILES'!A:E,MATCH('constituents-presence-cleaned'!G1367,'[1]CAS-SMILES'!B:B,0),5)</f>
        <v>#N/A</v>
      </c>
    </row>
    <row r="1368" spans="1:12">
      <c r="A1368" t="s">
        <v>621</v>
      </c>
      <c r="B1368" t="s">
        <v>620</v>
      </c>
      <c r="C1368" t="s">
        <v>619</v>
      </c>
      <c r="D1368" t="s">
        <v>305</v>
      </c>
      <c r="E1368">
        <v>0.48</v>
      </c>
      <c r="F1368" s="1">
        <v>0.48</v>
      </c>
      <c r="G1368" t="s">
        <v>305</v>
      </c>
      <c r="J1368" t="s">
        <v>0</v>
      </c>
      <c r="K1368" t="e">
        <f>INDEX('[1]CAS-SMILES'!A:E,MATCH('constituents-presence-cleaned'!G1368,'[1]CAS-SMILES'!B:B,0),4)</f>
        <v>#N/A</v>
      </c>
      <c r="L1368" t="e">
        <f>INDEX('[1]CAS-SMILES'!A:E,MATCH('constituents-presence-cleaned'!G1368,'[1]CAS-SMILES'!B:B,0),5)</f>
        <v>#N/A</v>
      </c>
    </row>
    <row r="1369" spans="1:12">
      <c r="A1369" t="s">
        <v>618</v>
      </c>
      <c r="B1369" t="s">
        <v>567</v>
      </c>
      <c r="C1369" t="s">
        <v>2</v>
      </c>
      <c r="D1369" t="s">
        <v>61</v>
      </c>
      <c r="E1369">
        <v>0.72</v>
      </c>
      <c r="F1369" s="1">
        <v>0.72</v>
      </c>
      <c r="G1369" t="s">
        <v>61</v>
      </c>
      <c r="J1369" t="s">
        <v>0</v>
      </c>
      <c r="K1369" t="e">
        <f>INDEX('[1]CAS-SMILES'!A:E,MATCH('constituents-presence-cleaned'!G1369,'[1]CAS-SMILES'!B:B,0),4)</f>
        <v>#N/A</v>
      </c>
      <c r="L1369" t="e">
        <f>INDEX('[1]CAS-SMILES'!A:E,MATCH('constituents-presence-cleaned'!G1369,'[1]CAS-SMILES'!B:B,0),5)</f>
        <v>#N/A</v>
      </c>
    </row>
    <row r="1370" spans="1:12">
      <c r="A1370" t="s">
        <v>617</v>
      </c>
      <c r="B1370" t="s">
        <v>567</v>
      </c>
      <c r="C1370" t="s">
        <v>2</v>
      </c>
      <c r="D1370" t="s">
        <v>59</v>
      </c>
      <c r="E1370">
        <v>0.75</v>
      </c>
      <c r="F1370" s="1">
        <v>0.75</v>
      </c>
      <c r="G1370" t="s">
        <v>59</v>
      </c>
      <c r="J1370" t="s">
        <v>0</v>
      </c>
      <c r="K1370" t="e">
        <f>INDEX('[1]CAS-SMILES'!A:E,MATCH('constituents-presence-cleaned'!G1370,'[1]CAS-SMILES'!B:B,0),4)</f>
        <v>#N/A</v>
      </c>
      <c r="L1370" t="e">
        <f>INDEX('[1]CAS-SMILES'!A:E,MATCH('constituents-presence-cleaned'!G1370,'[1]CAS-SMILES'!B:B,0),5)</f>
        <v>#N/A</v>
      </c>
    </row>
    <row r="1371" spans="1:12">
      <c r="A1371" t="s">
        <v>616</v>
      </c>
      <c r="B1371" t="s">
        <v>567</v>
      </c>
      <c r="C1371" t="s">
        <v>2</v>
      </c>
      <c r="D1371" t="s">
        <v>448</v>
      </c>
      <c r="E1371">
        <v>0.73</v>
      </c>
      <c r="F1371" s="1">
        <v>0.73</v>
      </c>
      <c r="G1371" t="s">
        <v>448</v>
      </c>
      <c r="J1371" t="s">
        <v>0</v>
      </c>
      <c r="K1371" t="e">
        <f>INDEX('[1]CAS-SMILES'!A:E,MATCH('constituents-presence-cleaned'!G1371,'[1]CAS-SMILES'!B:B,0),4)</f>
        <v>#N/A</v>
      </c>
      <c r="L1371" t="e">
        <f>INDEX('[1]CAS-SMILES'!A:E,MATCH('constituents-presence-cleaned'!G1371,'[1]CAS-SMILES'!B:B,0),5)</f>
        <v>#N/A</v>
      </c>
    </row>
    <row r="1372" spans="1:12">
      <c r="A1372" t="s">
        <v>615</v>
      </c>
      <c r="B1372" t="s">
        <v>567</v>
      </c>
      <c r="C1372" t="s">
        <v>2</v>
      </c>
      <c r="D1372" t="s">
        <v>446</v>
      </c>
      <c r="E1372">
        <v>0.72</v>
      </c>
      <c r="F1372" s="1">
        <v>0.72</v>
      </c>
      <c r="G1372" t="s">
        <v>446</v>
      </c>
      <c r="J1372" t="s">
        <v>0</v>
      </c>
      <c r="K1372" t="e">
        <f>INDEX('[1]CAS-SMILES'!A:E,MATCH('constituents-presence-cleaned'!G1372,'[1]CAS-SMILES'!B:B,0),4)</f>
        <v>#N/A</v>
      </c>
      <c r="L1372" t="e">
        <f>INDEX('[1]CAS-SMILES'!A:E,MATCH('constituents-presence-cleaned'!G1372,'[1]CAS-SMILES'!B:B,0),5)</f>
        <v>#N/A</v>
      </c>
    </row>
    <row r="1373" spans="1:12">
      <c r="A1373" t="s">
        <v>614</v>
      </c>
      <c r="B1373" t="s">
        <v>567</v>
      </c>
      <c r="C1373" t="s">
        <v>2</v>
      </c>
      <c r="D1373" t="s">
        <v>124</v>
      </c>
      <c r="E1373">
        <v>0.51</v>
      </c>
      <c r="F1373" s="1">
        <v>0.51</v>
      </c>
      <c r="G1373" t="s">
        <v>124</v>
      </c>
      <c r="J1373" t="s">
        <v>0</v>
      </c>
      <c r="K1373" t="e">
        <f>INDEX('[1]CAS-SMILES'!A:E,MATCH('constituents-presence-cleaned'!G1373,'[1]CAS-SMILES'!B:B,0),4)</f>
        <v>#N/A</v>
      </c>
      <c r="L1373" t="e">
        <f>INDEX('[1]CAS-SMILES'!A:E,MATCH('constituents-presence-cleaned'!G1373,'[1]CAS-SMILES'!B:B,0),5)</f>
        <v>#N/A</v>
      </c>
    </row>
    <row r="1374" spans="1:12">
      <c r="A1374" t="s">
        <v>613</v>
      </c>
      <c r="B1374" t="s">
        <v>567</v>
      </c>
      <c r="C1374" t="s">
        <v>2</v>
      </c>
      <c r="D1374" t="s">
        <v>122</v>
      </c>
      <c r="E1374">
        <v>0.84</v>
      </c>
      <c r="F1374" s="1">
        <v>0.84</v>
      </c>
      <c r="G1374" t="s">
        <v>122</v>
      </c>
      <c r="J1374" t="s">
        <v>0</v>
      </c>
      <c r="K1374" t="e">
        <f>INDEX('[1]CAS-SMILES'!A:E,MATCH('constituents-presence-cleaned'!G1374,'[1]CAS-SMILES'!B:B,0),4)</f>
        <v>#N/A</v>
      </c>
      <c r="L1374" t="e">
        <f>INDEX('[1]CAS-SMILES'!A:E,MATCH('constituents-presence-cleaned'!G1374,'[1]CAS-SMILES'!B:B,0),5)</f>
        <v>#N/A</v>
      </c>
    </row>
    <row r="1375" spans="1:12">
      <c r="A1375" t="s">
        <v>612</v>
      </c>
      <c r="B1375" t="s">
        <v>567</v>
      </c>
      <c r="C1375" t="s">
        <v>2</v>
      </c>
      <c r="D1375" t="s">
        <v>120</v>
      </c>
      <c r="E1375">
        <v>0.91</v>
      </c>
      <c r="F1375" s="1">
        <v>0.91</v>
      </c>
      <c r="G1375" t="s">
        <v>120</v>
      </c>
      <c r="J1375" t="s">
        <v>0</v>
      </c>
      <c r="K1375" t="e">
        <f>INDEX('[1]CAS-SMILES'!A:E,MATCH('constituents-presence-cleaned'!G1375,'[1]CAS-SMILES'!B:B,0),4)</f>
        <v>#N/A</v>
      </c>
      <c r="L1375" t="e">
        <f>INDEX('[1]CAS-SMILES'!A:E,MATCH('constituents-presence-cleaned'!G1375,'[1]CAS-SMILES'!B:B,0),5)</f>
        <v>#N/A</v>
      </c>
    </row>
    <row r="1376" spans="1:12">
      <c r="A1376" t="s">
        <v>611</v>
      </c>
      <c r="B1376" t="s">
        <v>567</v>
      </c>
      <c r="C1376" t="s">
        <v>2</v>
      </c>
      <c r="D1376" t="s">
        <v>439</v>
      </c>
      <c r="E1376">
        <v>0.71</v>
      </c>
      <c r="F1376" s="1">
        <v>0.71</v>
      </c>
      <c r="G1376" t="s">
        <v>439</v>
      </c>
      <c r="J1376" t="s">
        <v>0</v>
      </c>
      <c r="K1376" t="e">
        <f>INDEX('[1]CAS-SMILES'!A:E,MATCH('constituents-presence-cleaned'!G1376,'[1]CAS-SMILES'!B:B,0),4)</f>
        <v>#N/A</v>
      </c>
      <c r="L1376" t="e">
        <f>INDEX('[1]CAS-SMILES'!A:E,MATCH('constituents-presence-cleaned'!G1376,'[1]CAS-SMILES'!B:B,0),5)</f>
        <v>#N/A</v>
      </c>
    </row>
    <row r="1377" spans="1:12">
      <c r="A1377" t="s">
        <v>610</v>
      </c>
      <c r="B1377" t="s">
        <v>567</v>
      </c>
      <c r="C1377" t="s">
        <v>2</v>
      </c>
      <c r="D1377" t="s">
        <v>437</v>
      </c>
      <c r="E1377">
        <v>0.41</v>
      </c>
      <c r="F1377" s="1">
        <v>0.41</v>
      </c>
      <c r="G1377" t="s">
        <v>437</v>
      </c>
      <c r="J1377" t="s">
        <v>0</v>
      </c>
      <c r="K1377" t="e">
        <f>INDEX('[1]CAS-SMILES'!A:E,MATCH('constituents-presence-cleaned'!G1377,'[1]CAS-SMILES'!B:B,0),4)</f>
        <v>#N/A</v>
      </c>
      <c r="L1377" t="e">
        <f>INDEX('[1]CAS-SMILES'!A:E,MATCH('constituents-presence-cleaned'!G1377,'[1]CAS-SMILES'!B:B,0),5)</f>
        <v>#N/A</v>
      </c>
    </row>
    <row r="1378" spans="1:12">
      <c r="A1378" t="s">
        <v>609</v>
      </c>
      <c r="B1378" t="s">
        <v>567</v>
      </c>
      <c r="C1378" t="s">
        <v>2</v>
      </c>
      <c r="D1378" t="s">
        <v>114</v>
      </c>
      <c r="E1378">
        <v>0.34</v>
      </c>
      <c r="F1378" s="1">
        <v>0.34</v>
      </c>
      <c r="G1378" t="s">
        <v>114</v>
      </c>
      <c r="J1378" t="s">
        <v>0</v>
      </c>
      <c r="K1378" t="e">
        <f>INDEX('[1]CAS-SMILES'!A:E,MATCH('constituents-presence-cleaned'!G1378,'[1]CAS-SMILES'!B:B,0),4)</f>
        <v>#N/A</v>
      </c>
      <c r="L1378" t="e">
        <f>INDEX('[1]CAS-SMILES'!A:E,MATCH('constituents-presence-cleaned'!G1378,'[1]CAS-SMILES'!B:B,0),5)</f>
        <v>#N/A</v>
      </c>
    </row>
    <row r="1379" spans="1:12">
      <c r="A1379" t="s">
        <v>608</v>
      </c>
      <c r="B1379" t="s">
        <v>567</v>
      </c>
      <c r="C1379" t="s">
        <v>2</v>
      </c>
      <c r="D1379" t="s">
        <v>112</v>
      </c>
      <c r="E1379">
        <v>0.68</v>
      </c>
      <c r="F1379" s="1">
        <v>0.68</v>
      </c>
      <c r="G1379" t="s">
        <v>112</v>
      </c>
      <c r="J1379" t="s">
        <v>0</v>
      </c>
      <c r="K1379" t="e">
        <f>INDEX('[1]CAS-SMILES'!A:E,MATCH('constituents-presence-cleaned'!G1379,'[1]CAS-SMILES'!B:B,0),4)</f>
        <v>#N/A</v>
      </c>
      <c r="L1379" t="e">
        <f>INDEX('[1]CAS-SMILES'!A:E,MATCH('constituents-presence-cleaned'!G1379,'[1]CAS-SMILES'!B:B,0),5)</f>
        <v>#N/A</v>
      </c>
    </row>
    <row r="1380" spans="1:12">
      <c r="A1380" t="s">
        <v>607</v>
      </c>
      <c r="B1380" t="s">
        <v>567</v>
      </c>
      <c r="C1380" t="s">
        <v>2</v>
      </c>
      <c r="D1380" t="s">
        <v>110</v>
      </c>
      <c r="E1380">
        <v>0.86</v>
      </c>
      <c r="F1380" s="1">
        <v>0.86</v>
      </c>
      <c r="G1380" t="s">
        <v>110</v>
      </c>
      <c r="J1380" t="s">
        <v>0</v>
      </c>
      <c r="K1380" t="e">
        <f>INDEX('[1]CAS-SMILES'!A:E,MATCH('constituents-presence-cleaned'!G1380,'[1]CAS-SMILES'!B:B,0),4)</f>
        <v>#N/A</v>
      </c>
      <c r="L1380" t="e">
        <f>INDEX('[1]CAS-SMILES'!A:E,MATCH('constituents-presence-cleaned'!G1380,'[1]CAS-SMILES'!B:B,0),5)</f>
        <v>#N/A</v>
      </c>
    </row>
    <row r="1381" spans="1:12">
      <c r="A1381" t="s">
        <v>606</v>
      </c>
      <c r="B1381" t="s">
        <v>567</v>
      </c>
      <c r="C1381" t="s">
        <v>2</v>
      </c>
      <c r="D1381" t="s">
        <v>605</v>
      </c>
      <c r="E1381">
        <v>0.76</v>
      </c>
      <c r="F1381" s="1">
        <v>0.76</v>
      </c>
      <c r="G1381" t="s">
        <v>605</v>
      </c>
      <c r="J1381" t="s">
        <v>0</v>
      </c>
      <c r="K1381" t="e">
        <f>INDEX('[1]CAS-SMILES'!A:E,MATCH('constituents-presence-cleaned'!G1381,'[1]CAS-SMILES'!B:B,0),4)</f>
        <v>#N/A</v>
      </c>
      <c r="L1381" t="e">
        <f>INDEX('[1]CAS-SMILES'!A:E,MATCH('constituents-presence-cleaned'!G1381,'[1]CAS-SMILES'!B:B,0),5)</f>
        <v>#N/A</v>
      </c>
    </row>
    <row r="1382" spans="1:12">
      <c r="A1382" t="s">
        <v>604</v>
      </c>
      <c r="B1382" t="s">
        <v>567</v>
      </c>
      <c r="C1382" t="s">
        <v>2</v>
      </c>
      <c r="D1382" t="s">
        <v>603</v>
      </c>
      <c r="E1382">
        <v>0.67</v>
      </c>
      <c r="F1382" s="1">
        <v>0.67</v>
      </c>
      <c r="G1382" t="s">
        <v>603</v>
      </c>
      <c r="J1382" t="s">
        <v>0</v>
      </c>
      <c r="K1382" t="e">
        <f>INDEX('[1]CAS-SMILES'!A:E,MATCH('constituents-presence-cleaned'!G1382,'[1]CAS-SMILES'!B:B,0),4)</f>
        <v>#N/A</v>
      </c>
      <c r="L1382" t="e">
        <f>INDEX('[1]CAS-SMILES'!A:E,MATCH('constituents-presence-cleaned'!G1382,'[1]CAS-SMILES'!B:B,0),5)</f>
        <v>#N/A</v>
      </c>
    </row>
    <row r="1383" spans="1:12">
      <c r="A1383" t="s">
        <v>602</v>
      </c>
      <c r="B1383" t="s">
        <v>567</v>
      </c>
      <c r="C1383" t="s">
        <v>2</v>
      </c>
      <c r="D1383" t="s">
        <v>507</v>
      </c>
      <c r="E1383">
        <v>0.62</v>
      </c>
      <c r="F1383" s="1">
        <v>0.62</v>
      </c>
      <c r="G1383" t="s">
        <v>507</v>
      </c>
      <c r="J1383" t="s">
        <v>0</v>
      </c>
      <c r="K1383" t="e">
        <f>INDEX('[1]CAS-SMILES'!A:E,MATCH('constituents-presence-cleaned'!G1383,'[1]CAS-SMILES'!B:B,0),4)</f>
        <v>#N/A</v>
      </c>
      <c r="L1383" t="e">
        <f>INDEX('[1]CAS-SMILES'!A:E,MATCH('constituents-presence-cleaned'!G1383,'[1]CAS-SMILES'!B:B,0),5)</f>
        <v>#N/A</v>
      </c>
    </row>
    <row r="1384" spans="1:12">
      <c r="A1384" t="s">
        <v>601</v>
      </c>
      <c r="B1384" t="s">
        <v>567</v>
      </c>
      <c r="C1384" t="s">
        <v>2</v>
      </c>
      <c r="D1384" t="s">
        <v>435</v>
      </c>
      <c r="E1384">
        <v>0.55000000000000004</v>
      </c>
      <c r="F1384" s="1">
        <v>0.55000000000000004</v>
      </c>
      <c r="G1384" t="s">
        <v>435</v>
      </c>
      <c r="J1384" t="s">
        <v>0</v>
      </c>
      <c r="K1384" t="e">
        <f>INDEX('[1]CAS-SMILES'!A:E,MATCH('constituents-presence-cleaned'!G1384,'[1]CAS-SMILES'!B:B,0),4)</f>
        <v>#N/A</v>
      </c>
      <c r="L1384" t="e">
        <f>INDEX('[1]CAS-SMILES'!A:E,MATCH('constituents-presence-cleaned'!G1384,'[1]CAS-SMILES'!B:B,0),5)</f>
        <v>#N/A</v>
      </c>
    </row>
    <row r="1385" spans="1:12">
      <c r="A1385" t="s">
        <v>600</v>
      </c>
      <c r="B1385" t="s">
        <v>567</v>
      </c>
      <c r="C1385" t="s">
        <v>2</v>
      </c>
      <c r="D1385" t="s">
        <v>102</v>
      </c>
      <c r="E1385">
        <v>0.52</v>
      </c>
      <c r="F1385" s="1">
        <v>0.52</v>
      </c>
      <c r="G1385" t="s">
        <v>102</v>
      </c>
      <c r="J1385" t="s">
        <v>0</v>
      </c>
      <c r="K1385" t="e">
        <f>INDEX('[1]CAS-SMILES'!A:E,MATCH('constituents-presence-cleaned'!G1385,'[1]CAS-SMILES'!B:B,0),4)</f>
        <v>#N/A</v>
      </c>
      <c r="L1385" t="e">
        <f>INDEX('[1]CAS-SMILES'!A:E,MATCH('constituents-presence-cleaned'!G1385,'[1]CAS-SMILES'!B:B,0),5)</f>
        <v>#N/A</v>
      </c>
    </row>
    <row r="1386" spans="1:12">
      <c r="A1386" t="s">
        <v>599</v>
      </c>
      <c r="B1386" t="s">
        <v>567</v>
      </c>
      <c r="C1386" t="s">
        <v>2</v>
      </c>
      <c r="D1386" t="s">
        <v>100</v>
      </c>
      <c r="E1386">
        <v>0.79</v>
      </c>
      <c r="F1386" s="1">
        <v>0.79</v>
      </c>
      <c r="G1386" t="s">
        <v>100</v>
      </c>
      <c r="J1386" t="s">
        <v>0</v>
      </c>
      <c r="K1386" t="e">
        <f>INDEX('[1]CAS-SMILES'!A:E,MATCH('constituents-presence-cleaned'!G1386,'[1]CAS-SMILES'!B:B,0),4)</f>
        <v>#N/A</v>
      </c>
      <c r="L1386" t="e">
        <f>INDEX('[1]CAS-SMILES'!A:E,MATCH('constituents-presence-cleaned'!G1386,'[1]CAS-SMILES'!B:B,0),5)</f>
        <v>#N/A</v>
      </c>
    </row>
    <row r="1387" spans="1:12">
      <c r="A1387" t="s">
        <v>598</v>
      </c>
      <c r="B1387" t="s">
        <v>567</v>
      </c>
      <c r="C1387" t="s">
        <v>2</v>
      </c>
      <c r="D1387" t="s">
        <v>98</v>
      </c>
      <c r="E1387">
        <v>1</v>
      </c>
      <c r="F1387" s="1">
        <v>1</v>
      </c>
      <c r="G1387" t="s">
        <v>98</v>
      </c>
      <c r="J1387" t="s">
        <v>0</v>
      </c>
      <c r="K1387" t="e">
        <f>INDEX('[1]CAS-SMILES'!A:E,MATCH('constituents-presence-cleaned'!G1387,'[1]CAS-SMILES'!B:B,0),4)</f>
        <v>#N/A</v>
      </c>
      <c r="L1387" t="e">
        <f>INDEX('[1]CAS-SMILES'!A:E,MATCH('constituents-presence-cleaned'!G1387,'[1]CAS-SMILES'!B:B,0),5)</f>
        <v>#N/A</v>
      </c>
    </row>
    <row r="1388" spans="1:12">
      <c r="A1388" t="s">
        <v>597</v>
      </c>
      <c r="B1388" t="s">
        <v>567</v>
      </c>
      <c r="C1388" t="s">
        <v>2</v>
      </c>
      <c r="D1388" t="s">
        <v>57</v>
      </c>
      <c r="E1388">
        <v>1.04</v>
      </c>
      <c r="F1388" s="1">
        <v>1.04</v>
      </c>
      <c r="G1388" t="s">
        <v>57</v>
      </c>
      <c r="J1388" t="s">
        <v>0</v>
      </c>
      <c r="K1388" t="e">
        <f>INDEX('[1]CAS-SMILES'!A:E,MATCH('constituents-presence-cleaned'!G1388,'[1]CAS-SMILES'!B:B,0),4)</f>
        <v>#N/A</v>
      </c>
      <c r="L1388" t="e">
        <f>INDEX('[1]CAS-SMILES'!A:E,MATCH('constituents-presence-cleaned'!G1388,'[1]CAS-SMILES'!B:B,0),5)</f>
        <v>#N/A</v>
      </c>
    </row>
    <row r="1389" spans="1:12">
      <c r="A1389" t="s">
        <v>596</v>
      </c>
      <c r="B1389" t="s">
        <v>567</v>
      </c>
      <c r="C1389" t="s">
        <v>2</v>
      </c>
      <c r="D1389" t="s">
        <v>55</v>
      </c>
      <c r="E1389">
        <v>0.72</v>
      </c>
      <c r="F1389" s="1">
        <v>0.72</v>
      </c>
      <c r="G1389" t="s">
        <v>55</v>
      </c>
      <c r="J1389" t="s">
        <v>0</v>
      </c>
      <c r="K1389" t="e">
        <f>INDEX('[1]CAS-SMILES'!A:E,MATCH('constituents-presence-cleaned'!G1389,'[1]CAS-SMILES'!B:B,0),4)</f>
        <v>#N/A</v>
      </c>
      <c r="L1389" t="e">
        <f>INDEX('[1]CAS-SMILES'!A:E,MATCH('constituents-presence-cleaned'!G1389,'[1]CAS-SMILES'!B:B,0),5)</f>
        <v>#N/A</v>
      </c>
    </row>
    <row r="1390" spans="1:12">
      <c r="A1390" t="s">
        <v>595</v>
      </c>
      <c r="B1390" t="s">
        <v>567</v>
      </c>
      <c r="C1390" t="s">
        <v>2</v>
      </c>
      <c r="D1390" t="s">
        <v>53</v>
      </c>
      <c r="E1390">
        <v>0.62</v>
      </c>
      <c r="F1390" s="1">
        <v>0.62</v>
      </c>
      <c r="G1390" t="s">
        <v>53</v>
      </c>
      <c r="J1390" t="s">
        <v>0</v>
      </c>
      <c r="K1390" t="e">
        <f>INDEX('[1]CAS-SMILES'!A:E,MATCH('constituents-presence-cleaned'!G1390,'[1]CAS-SMILES'!B:B,0),4)</f>
        <v>#N/A</v>
      </c>
      <c r="L1390" t="e">
        <f>INDEX('[1]CAS-SMILES'!A:E,MATCH('constituents-presence-cleaned'!G1390,'[1]CAS-SMILES'!B:B,0),5)</f>
        <v>#N/A</v>
      </c>
    </row>
    <row r="1391" spans="1:12">
      <c r="A1391" t="s">
        <v>594</v>
      </c>
      <c r="B1391" t="s">
        <v>567</v>
      </c>
      <c r="C1391" t="s">
        <v>2</v>
      </c>
      <c r="D1391" t="s">
        <v>51</v>
      </c>
      <c r="E1391">
        <v>0.65</v>
      </c>
      <c r="F1391" s="1">
        <v>0.65</v>
      </c>
      <c r="G1391" t="s">
        <v>51</v>
      </c>
      <c r="J1391" t="s">
        <v>0</v>
      </c>
      <c r="K1391" t="e">
        <f>INDEX('[1]CAS-SMILES'!A:E,MATCH('constituents-presence-cleaned'!G1391,'[1]CAS-SMILES'!B:B,0),4)</f>
        <v>#N/A</v>
      </c>
      <c r="L1391" t="e">
        <f>INDEX('[1]CAS-SMILES'!A:E,MATCH('constituents-presence-cleaned'!G1391,'[1]CAS-SMILES'!B:B,0),5)</f>
        <v>#N/A</v>
      </c>
    </row>
    <row r="1392" spans="1:12">
      <c r="A1392" t="s">
        <v>593</v>
      </c>
      <c r="B1392" t="s">
        <v>567</v>
      </c>
      <c r="C1392" t="s">
        <v>2</v>
      </c>
      <c r="D1392" t="s">
        <v>87</v>
      </c>
      <c r="E1392">
        <v>1.7</v>
      </c>
      <c r="F1392" s="1">
        <v>1.7</v>
      </c>
      <c r="G1392" t="s">
        <v>87</v>
      </c>
      <c r="J1392" t="s">
        <v>0</v>
      </c>
      <c r="K1392" t="e">
        <f>INDEX('[1]CAS-SMILES'!A:E,MATCH('constituents-presence-cleaned'!G1392,'[1]CAS-SMILES'!B:B,0),4)</f>
        <v>#N/A</v>
      </c>
      <c r="L1392" t="e">
        <f>INDEX('[1]CAS-SMILES'!A:E,MATCH('constituents-presence-cleaned'!G1392,'[1]CAS-SMILES'!B:B,0),5)</f>
        <v>#N/A</v>
      </c>
    </row>
    <row r="1393" spans="1:12">
      <c r="A1393" t="s">
        <v>592</v>
      </c>
      <c r="B1393" t="s">
        <v>567</v>
      </c>
      <c r="C1393" t="s">
        <v>2</v>
      </c>
      <c r="D1393" t="s">
        <v>85</v>
      </c>
      <c r="E1393">
        <v>2.12</v>
      </c>
      <c r="F1393" s="1">
        <v>2.12</v>
      </c>
      <c r="G1393" t="s">
        <v>85</v>
      </c>
      <c r="J1393" t="s">
        <v>0</v>
      </c>
      <c r="K1393" t="e">
        <f>INDEX('[1]CAS-SMILES'!A:E,MATCH('constituents-presence-cleaned'!G1393,'[1]CAS-SMILES'!B:B,0),4)</f>
        <v>#N/A</v>
      </c>
      <c r="L1393" t="e">
        <f>INDEX('[1]CAS-SMILES'!A:E,MATCH('constituents-presence-cleaned'!G1393,'[1]CAS-SMILES'!B:B,0),5)</f>
        <v>#N/A</v>
      </c>
    </row>
    <row r="1394" spans="1:12">
      <c r="A1394" t="s">
        <v>591</v>
      </c>
      <c r="B1394" t="s">
        <v>567</v>
      </c>
      <c r="C1394" t="s">
        <v>2</v>
      </c>
      <c r="D1394" t="s">
        <v>83</v>
      </c>
      <c r="E1394">
        <v>1.95</v>
      </c>
      <c r="F1394" s="1">
        <v>1.95</v>
      </c>
      <c r="G1394" t="s">
        <v>83</v>
      </c>
      <c r="J1394" t="s">
        <v>0</v>
      </c>
      <c r="K1394" t="e">
        <f>INDEX('[1]CAS-SMILES'!A:E,MATCH('constituents-presence-cleaned'!G1394,'[1]CAS-SMILES'!B:B,0),4)</f>
        <v>#N/A</v>
      </c>
      <c r="L1394" t="e">
        <f>INDEX('[1]CAS-SMILES'!A:E,MATCH('constituents-presence-cleaned'!G1394,'[1]CAS-SMILES'!B:B,0),5)</f>
        <v>#N/A</v>
      </c>
    </row>
    <row r="1395" spans="1:12">
      <c r="A1395" t="s">
        <v>590</v>
      </c>
      <c r="B1395" t="s">
        <v>567</v>
      </c>
      <c r="C1395" t="s">
        <v>2</v>
      </c>
      <c r="D1395" t="s">
        <v>81</v>
      </c>
      <c r="E1395">
        <v>1.93</v>
      </c>
      <c r="F1395" s="1">
        <v>1.93</v>
      </c>
      <c r="G1395" t="s">
        <v>81</v>
      </c>
      <c r="J1395" t="s">
        <v>0</v>
      </c>
      <c r="K1395" t="e">
        <f>INDEX('[1]CAS-SMILES'!A:E,MATCH('constituents-presence-cleaned'!G1395,'[1]CAS-SMILES'!B:B,0),4)</f>
        <v>#N/A</v>
      </c>
      <c r="L1395" t="e">
        <f>INDEX('[1]CAS-SMILES'!A:E,MATCH('constituents-presence-cleaned'!G1395,'[1]CAS-SMILES'!B:B,0),5)</f>
        <v>#N/A</v>
      </c>
    </row>
    <row r="1396" spans="1:12">
      <c r="A1396" t="s">
        <v>589</v>
      </c>
      <c r="B1396" t="s">
        <v>567</v>
      </c>
      <c r="C1396" t="s">
        <v>2</v>
      </c>
      <c r="D1396" t="s">
        <v>79</v>
      </c>
      <c r="E1396">
        <v>1.52</v>
      </c>
      <c r="F1396" s="1">
        <v>1.52</v>
      </c>
      <c r="G1396" t="s">
        <v>79</v>
      </c>
      <c r="J1396" t="s">
        <v>0</v>
      </c>
      <c r="K1396" t="e">
        <f>INDEX('[1]CAS-SMILES'!A:E,MATCH('constituents-presence-cleaned'!G1396,'[1]CAS-SMILES'!B:B,0),4)</f>
        <v>#N/A</v>
      </c>
      <c r="L1396" t="e">
        <f>INDEX('[1]CAS-SMILES'!A:E,MATCH('constituents-presence-cleaned'!G1396,'[1]CAS-SMILES'!B:B,0),5)</f>
        <v>#N/A</v>
      </c>
    </row>
    <row r="1397" spans="1:12">
      <c r="A1397" t="s">
        <v>588</v>
      </c>
      <c r="B1397" t="s">
        <v>567</v>
      </c>
      <c r="C1397" t="s">
        <v>2</v>
      </c>
      <c r="D1397" t="s">
        <v>31</v>
      </c>
      <c r="E1397">
        <v>1.1100000000000001</v>
      </c>
      <c r="F1397" s="1">
        <v>1.1100000000000001</v>
      </c>
      <c r="G1397" t="s">
        <v>31</v>
      </c>
      <c r="J1397" t="s">
        <v>0</v>
      </c>
      <c r="K1397" t="e">
        <f>INDEX('[1]CAS-SMILES'!A:E,MATCH('constituents-presence-cleaned'!G1397,'[1]CAS-SMILES'!B:B,0),4)</f>
        <v>#N/A</v>
      </c>
      <c r="L1397" t="e">
        <f>INDEX('[1]CAS-SMILES'!A:E,MATCH('constituents-presence-cleaned'!G1397,'[1]CAS-SMILES'!B:B,0),5)</f>
        <v>#N/A</v>
      </c>
    </row>
    <row r="1398" spans="1:12">
      <c r="A1398" t="s">
        <v>587</v>
      </c>
      <c r="B1398" t="s">
        <v>567</v>
      </c>
      <c r="C1398" t="s">
        <v>2</v>
      </c>
      <c r="D1398" t="s">
        <v>29</v>
      </c>
      <c r="E1398">
        <v>0.8</v>
      </c>
      <c r="F1398" s="1">
        <v>0.8</v>
      </c>
      <c r="G1398" t="s">
        <v>29</v>
      </c>
      <c r="J1398" t="s">
        <v>0</v>
      </c>
      <c r="K1398" t="e">
        <f>INDEX('[1]CAS-SMILES'!A:E,MATCH('constituents-presence-cleaned'!G1398,'[1]CAS-SMILES'!B:B,0),4)</f>
        <v>#N/A</v>
      </c>
      <c r="L1398" t="e">
        <f>INDEX('[1]CAS-SMILES'!A:E,MATCH('constituents-presence-cleaned'!G1398,'[1]CAS-SMILES'!B:B,0),5)</f>
        <v>#N/A</v>
      </c>
    </row>
    <row r="1399" spans="1:12">
      <c r="A1399" t="s">
        <v>586</v>
      </c>
      <c r="B1399" t="s">
        <v>567</v>
      </c>
      <c r="C1399" t="s">
        <v>2</v>
      </c>
      <c r="D1399" t="s">
        <v>585</v>
      </c>
      <c r="E1399">
        <v>1.04</v>
      </c>
      <c r="F1399" s="1">
        <v>1.04</v>
      </c>
      <c r="G1399" t="s">
        <v>585</v>
      </c>
      <c r="J1399" t="s">
        <v>0</v>
      </c>
      <c r="K1399" t="e">
        <f>INDEX('[1]CAS-SMILES'!A:E,MATCH('constituents-presence-cleaned'!G1399,'[1]CAS-SMILES'!B:B,0),4)</f>
        <v>#N/A</v>
      </c>
      <c r="L1399" t="e">
        <f>INDEX('[1]CAS-SMILES'!A:E,MATCH('constituents-presence-cleaned'!G1399,'[1]CAS-SMILES'!B:B,0),5)</f>
        <v>#N/A</v>
      </c>
    </row>
    <row r="1400" spans="1:12">
      <c r="A1400" t="s">
        <v>584</v>
      </c>
      <c r="B1400" t="s">
        <v>567</v>
      </c>
      <c r="C1400" t="s">
        <v>2</v>
      </c>
      <c r="D1400" t="s">
        <v>75</v>
      </c>
      <c r="E1400">
        <v>2.89</v>
      </c>
      <c r="F1400" s="1">
        <v>2.89</v>
      </c>
      <c r="G1400" t="s">
        <v>75</v>
      </c>
      <c r="J1400" t="s">
        <v>0</v>
      </c>
      <c r="K1400" t="e">
        <f>INDEX('[1]CAS-SMILES'!A:E,MATCH('constituents-presence-cleaned'!G1400,'[1]CAS-SMILES'!B:B,0),4)</f>
        <v>#N/A</v>
      </c>
      <c r="L1400" t="e">
        <f>INDEX('[1]CAS-SMILES'!A:E,MATCH('constituents-presence-cleaned'!G1400,'[1]CAS-SMILES'!B:B,0),5)</f>
        <v>#N/A</v>
      </c>
    </row>
    <row r="1401" spans="1:12">
      <c r="A1401" t="s">
        <v>583</v>
      </c>
      <c r="B1401" t="s">
        <v>567</v>
      </c>
      <c r="C1401" t="s">
        <v>2</v>
      </c>
      <c r="D1401" t="s">
        <v>73</v>
      </c>
      <c r="E1401">
        <v>3.36</v>
      </c>
      <c r="F1401" s="1">
        <v>3.36</v>
      </c>
      <c r="G1401" t="s">
        <v>73</v>
      </c>
      <c r="J1401" t="s">
        <v>0</v>
      </c>
      <c r="K1401" t="e">
        <f>INDEX('[1]CAS-SMILES'!A:E,MATCH('constituents-presence-cleaned'!G1401,'[1]CAS-SMILES'!B:B,0),4)</f>
        <v>#N/A</v>
      </c>
      <c r="L1401" t="e">
        <f>INDEX('[1]CAS-SMILES'!A:E,MATCH('constituents-presence-cleaned'!G1401,'[1]CAS-SMILES'!B:B,0),5)</f>
        <v>#N/A</v>
      </c>
    </row>
    <row r="1402" spans="1:12">
      <c r="A1402" t="s">
        <v>582</v>
      </c>
      <c r="B1402" t="s">
        <v>567</v>
      </c>
      <c r="C1402" t="s">
        <v>2</v>
      </c>
      <c r="D1402" t="s">
        <v>69</v>
      </c>
      <c r="E1402">
        <v>2.21</v>
      </c>
      <c r="F1402" s="1">
        <v>2.21</v>
      </c>
      <c r="G1402" t="s">
        <v>69</v>
      </c>
      <c r="J1402" t="s">
        <v>0</v>
      </c>
      <c r="K1402" t="e">
        <f>INDEX('[1]CAS-SMILES'!A:E,MATCH('constituents-presence-cleaned'!G1402,'[1]CAS-SMILES'!B:B,0),4)</f>
        <v>#N/A</v>
      </c>
      <c r="L1402" t="e">
        <f>INDEX('[1]CAS-SMILES'!A:E,MATCH('constituents-presence-cleaned'!G1402,'[1]CAS-SMILES'!B:B,0),5)</f>
        <v>#N/A</v>
      </c>
    </row>
    <row r="1403" spans="1:12">
      <c r="A1403" t="s">
        <v>581</v>
      </c>
      <c r="B1403" t="s">
        <v>567</v>
      </c>
      <c r="C1403" t="s">
        <v>2</v>
      </c>
      <c r="D1403" t="s">
        <v>21</v>
      </c>
      <c r="E1403">
        <v>0.97</v>
      </c>
      <c r="F1403" s="1">
        <v>0.97</v>
      </c>
      <c r="G1403" t="s">
        <v>21</v>
      </c>
      <c r="J1403" t="s">
        <v>0</v>
      </c>
      <c r="K1403" t="e">
        <f>INDEX('[1]CAS-SMILES'!A:E,MATCH('constituents-presence-cleaned'!G1403,'[1]CAS-SMILES'!B:B,0),4)</f>
        <v>#N/A</v>
      </c>
      <c r="L1403" t="e">
        <f>INDEX('[1]CAS-SMILES'!A:E,MATCH('constituents-presence-cleaned'!G1403,'[1]CAS-SMILES'!B:B,0),5)</f>
        <v>#N/A</v>
      </c>
    </row>
    <row r="1404" spans="1:12">
      <c r="A1404" t="s">
        <v>580</v>
      </c>
      <c r="B1404" t="s">
        <v>567</v>
      </c>
      <c r="C1404" t="s">
        <v>2</v>
      </c>
      <c r="D1404" t="s">
        <v>19</v>
      </c>
      <c r="E1404">
        <v>0.56999999999999995</v>
      </c>
      <c r="F1404" s="1">
        <v>0.56999999999999995</v>
      </c>
      <c r="G1404" t="s">
        <v>19</v>
      </c>
      <c r="J1404" t="s">
        <v>0</v>
      </c>
      <c r="K1404" t="e">
        <f>INDEX('[1]CAS-SMILES'!A:E,MATCH('constituents-presence-cleaned'!G1404,'[1]CAS-SMILES'!B:B,0),4)</f>
        <v>#N/A</v>
      </c>
      <c r="L1404" t="e">
        <f>INDEX('[1]CAS-SMILES'!A:E,MATCH('constituents-presence-cleaned'!G1404,'[1]CAS-SMILES'!B:B,0),5)</f>
        <v>#N/A</v>
      </c>
    </row>
    <row r="1405" spans="1:12">
      <c r="A1405" t="s">
        <v>579</v>
      </c>
      <c r="B1405" t="s">
        <v>567</v>
      </c>
      <c r="C1405" t="s">
        <v>2</v>
      </c>
      <c r="D1405" t="s">
        <v>578</v>
      </c>
      <c r="E1405">
        <v>3.68</v>
      </c>
      <c r="F1405" s="1">
        <v>3.68</v>
      </c>
      <c r="G1405" t="s">
        <v>578</v>
      </c>
      <c r="J1405" t="s">
        <v>0</v>
      </c>
      <c r="K1405" t="e">
        <f>INDEX('[1]CAS-SMILES'!A:E,MATCH('constituents-presence-cleaned'!G1405,'[1]CAS-SMILES'!B:B,0),4)</f>
        <v>#N/A</v>
      </c>
      <c r="L1405" t="e">
        <f>INDEX('[1]CAS-SMILES'!A:E,MATCH('constituents-presence-cleaned'!G1405,'[1]CAS-SMILES'!B:B,0),5)</f>
        <v>#N/A</v>
      </c>
    </row>
    <row r="1406" spans="1:12">
      <c r="A1406" t="s">
        <v>577</v>
      </c>
      <c r="B1406" t="s">
        <v>567</v>
      </c>
      <c r="C1406" t="s">
        <v>2</v>
      </c>
      <c r="D1406" t="s">
        <v>253</v>
      </c>
      <c r="E1406">
        <v>6.42</v>
      </c>
      <c r="F1406" s="1">
        <v>6.42</v>
      </c>
      <c r="G1406" t="s">
        <v>253</v>
      </c>
      <c r="J1406" t="s">
        <v>0</v>
      </c>
      <c r="K1406" t="e">
        <f>INDEX('[1]CAS-SMILES'!A:E,MATCH('constituents-presence-cleaned'!G1406,'[1]CAS-SMILES'!B:B,0),4)</f>
        <v>#N/A</v>
      </c>
      <c r="L1406" t="e">
        <f>INDEX('[1]CAS-SMILES'!A:E,MATCH('constituents-presence-cleaned'!G1406,'[1]CAS-SMILES'!B:B,0),5)</f>
        <v>#N/A</v>
      </c>
    </row>
    <row r="1407" spans="1:12">
      <c r="A1407" t="s">
        <v>576</v>
      </c>
      <c r="B1407" t="s">
        <v>567</v>
      </c>
      <c r="C1407" t="s">
        <v>2</v>
      </c>
      <c r="D1407" t="s">
        <v>13</v>
      </c>
      <c r="E1407">
        <v>6.3</v>
      </c>
      <c r="F1407" s="1">
        <v>6.3</v>
      </c>
      <c r="G1407" t="s">
        <v>13</v>
      </c>
      <c r="J1407" t="s">
        <v>0</v>
      </c>
      <c r="K1407" t="e">
        <f>INDEX('[1]CAS-SMILES'!A:E,MATCH('constituents-presence-cleaned'!G1407,'[1]CAS-SMILES'!B:B,0),4)</f>
        <v>#N/A</v>
      </c>
      <c r="L1407" t="e">
        <f>INDEX('[1]CAS-SMILES'!A:E,MATCH('constituents-presence-cleaned'!G1407,'[1]CAS-SMILES'!B:B,0),5)</f>
        <v>#N/A</v>
      </c>
    </row>
    <row r="1408" spans="1:12">
      <c r="A1408" t="s">
        <v>575</v>
      </c>
      <c r="B1408" t="s">
        <v>567</v>
      </c>
      <c r="C1408" t="s">
        <v>2</v>
      </c>
      <c r="D1408" t="s">
        <v>11</v>
      </c>
      <c r="E1408">
        <v>3.98</v>
      </c>
      <c r="F1408" s="1">
        <v>3.98</v>
      </c>
      <c r="G1408" t="s">
        <v>11</v>
      </c>
      <c r="J1408" t="s">
        <v>0</v>
      </c>
      <c r="K1408" t="e">
        <f>INDEX('[1]CAS-SMILES'!A:E,MATCH('constituents-presence-cleaned'!G1408,'[1]CAS-SMILES'!B:B,0),4)</f>
        <v>#N/A</v>
      </c>
      <c r="L1408" t="e">
        <f>INDEX('[1]CAS-SMILES'!A:E,MATCH('constituents-presence-cleaned'!G1408,'[1]CAS-SMILES'!B:B,0),5)</f>
        <v>#N/A</v>
      </c>
    </row>
    <row r="1409" spans="1:12">
      <c r="A1409" t="s">
        <v>574</v>
      </c>
      <c r="B1409" t="s">
        <v>567</v>
      </c>
      <c r="C1409" t="s">
        <v>2</v>
      </c>
      <c r="D1409" t="s">
        <v>9</v>
      </c>
      <c r="E1409">
        <v>1.92</v>
      </c>
      <c r="F1409" s="1">
        <v>1.92</v>
      </c>
      <c r="G1409" t="s">
        <v>9</v>
      </c>
      <c r="J1409" t="s">
        <v>0</v>
      </c>
      <c r="K1409" t="e">
        <f>INDEX('[1]CAS-SMILES'!A:E,MATCH('constituents-presence-cleaned'!G1409,'[1]CAS-SMILES'!B:B,0),4)</f>
        <v>#N/A</v>
      </c>
      <c r="L1409" t="e">
        <f>INDEX('[1]CAS-SMILES'!A:E,MATCH('constituents-presence-cleaned'!G1409,'[1]CAS-SMILES'!B:B,0),5)</f>
        <v>#N/A</v>
      </c>
    </row>
    <row r="1410" spans="1:12">
      <c r="A1410" t="s">
        <v>573</v>
      </c>
      <c r="B1410" t="s">
        <v>567</v>
      </c>
      <c r="C1410" t="s">
        <v>2</v>
      </c>
      <c r="D1410" t="s">
        <v>467</v>
      </c>
      <c r="E1410">
        <v>0.9</v>
      </c>
      <c r="F1410" s="1">
        <v>0.9</v>
      </c>
      <c r="G1410" t="s">
        <v>467</v>
      </c>
      <c r="J1410" t="s">
        <v>0</v>
      </c>
      <c r="K1410" t="e">
        <f>INDEX('[1]CAS-SMILES'!A:E,MATCH('constituents-presence-cleaned'!G1410,'[1]CAS-SMILES'!B:B,0),4)</f>
        <v>#N/A</v>
      </c>
      <c r="L1410" t="e">
        <f>INDEX('[1]CAS-SMILES'!A:E,MATCH('constituents-presence-cleaned'!G1410,'[1]CAS-SMILES'!B:B,0),5)</f>
        <v>#N/A</v>
      </c>
    </row>
    <row r="1411" spans="1:12">
      <c r="A1411" t="s">
        <v>572</v>
      </c>
      <c r="B1411" t="s">
        <v>567</v>
      </c>
      <c r="C1411" t="s">
        <v>2</v>
      </c>
      <c r="D1411" t="s">
        <v>465</v>
      </c>
      <c r="E1411">
        <v>0.45</v>
      </c>
      <c r="F1411" s="1">
        <v>0.45</v>
      </c>
      <c r="G1411" t="s">
        <v>465</v>
      </c>
      <c r="J1411" t="s">
        <v>0</v>
      </c>
      <c r="K1411" t="e">
        <f>INDEX('[1]CAS-SMILES'!A:E,MATCH('constituents-presence-cleaned'!G1411,'[1]CAS-SMILES'!B:B,0),4)</f>
        <v>#N/A</v>
      </c>
      <c r="L1411" t="e">
        <f>INDEX('[1]CAS-SMILES'!A:E,MATCH('constituents-presence-cleaned'!G1411,'[1]CAS-SMILES'!B:B,0),5)</f>
        <v>#N/A</v>
      </c>
    </row>
    <row r="1412" spans="1:12">
      <c r="A1412" t="s">
        <v>571</v>
      </c>
      <c r="B1412" t="s">
        <v>567</v>
      </c>
      <c r="C1412" t="s">
        <v>2</v>
      </c>
      <c r="D1412" t="s">
        <v>314</v>
      </c>
      <c r="E1412">
        <v>0.51</v>
      </c>
      <c r="F1412" s="1">
        <v>0.51</v>
      </c>
      <c r="G1412" t="s">
        <v>314</v>
      </c>
      <c r="J1412" t="s">
        <v>0</v>
      </c>
      <c r="K1412" t="e">
        <f>INDEX('[1]CAS-SMILES'!A:E,MATCH('constituents-presence-cleaned'!G1412,'[1]CAS-SMILES'!B:B,0),4)</f>
        <v>#N/A</v>
      </c>
      <c r="L1412" t="e">
        <f>INDEX('[1]CAS-SMILES'!A:E,MATCH('constituents-presence-cleaned'!G1412,'[1]CAS-SMILES'!B:B,0),5)</f>
        <v>#N/A</v>
      </c>
    </row>
    <row r="1413" spans="1:12">
      <c r="A1413" t="s">
        <v>570</v>
      </c>
      <c r="B1413" t="s">
        <v>567</v>
      </c>
      <c r="C1413" t="s">
        <v>2</v>
      </c>
      <c r="D1413" t="s">
        <v>312</v>
      </c>
      <c r="E1413">
        <v>1.66</v>
      </c>
      <c r="F1413" s="1">
        <v>1.66</v>
      </c>
      <c r="G1413" t="s">
        <v>312</v>
      </c>
      <c r="J1413" t="s">
        <v>0</v>
      </c>
      <c r="K1413" t="e">
        <f>INDEX('[1]CAS-SMILES'!A:E,MATCH('constituents-presence-cleaned'!G1413,'[1]CAS-SMILES'!B:B,0),4)</f>
        <v>#N/A</v>
      </c>
      <c r="L1413" t="e">
        <f>INDEX('[1]CAS-SMILES'!A:E,MATCH('constituents-presence-cleaned'!G1413,'[1]CAS-SMILES'!B:B,0),5)</f>
        <v>#N/A</v>
      </c>
    </row>
    <row r="1414" spans="1:12">
      <c r="A1414" t="s">
        <v>569</v>
      </c>
      <c r="B1414" t="s">
        <v>567</v>
      </c>
      <c r="C1414" t="s">
        <v>2</v>
      </c>
      <c r="D1414" t="s">
        <v>247</v>
      </c>
      <c r="E1414">
        <v>1.87</v>
      </c>
      <c r="F1414" s="1">
        <v>1.87</v>
      </c>
      <c r="G1414" t="s">
        <v>247</v>
      </c>
      <c r="J1414" t="s">
        <v>0</v>
      </c>
      <c r="K1414" t="e">
        <f>INDEX('[1]CAS-SMILES'!A:E,MATCH('constituents-presence-cleaned'!G1414,'[1]CAS-SMILES'!B:B,0),4)</f>
        <v>#N/A</v>
      </c>
      <c r="L1414" t="e">
        <f>INDEX('[1]CAS-SMILES'!A:E,MATCH('constituents-presence-cleaned'!G1414,'[1]CAS-SMILES'!B:B,0),5)</f>
        <v>#N/A</v>
      </c>
    </row>
    <row r="1415" spans="1:12">
      <c r="A1415" t="s">
        <v>568</v>
      </c>
      <c r="B1415" t="s">
        <v>567</v>
      </c>
      <c r="C1415" t="s">
        <v>2</v>
      </c>
      <c r="D1415" t="s">
        <v>5</v>
      </c>
      <c r="E1415">
        <v>1</v>
      </c>
      <c r="F1415" s="1">
        <v>1</v>
      </c>
      <c r="G1415" t="s">
        <v>5</v>
      </c>
      <c r="J1415" t="s">
        <v>0</v>
      </c>
      <c r="K1415" t="e">
        <f>INDEX('[1]CAS-SMILES'!A:E,MATCH('constituents-presence-cleaned'!G1415,'[1]CAS-SMILES'!B:B,0),4)</f>
        <v>#N/A</v>
      </c>
      <c r="L1415" t="e">
        <f>INDEX('[1]CAS-SMILES'!A:E,MATCH('constituents-presence-cleaned'!G1415,'[1]CAS-SMILES'!B:B,0),5)</f>
        <v>#N/A</v>
      </c>
    </row>
    <row r="1416" spans="1:12">
      <c r="A1416" t="s">
        <v>566</v>
      </c>
      <c r="B1416" t="s">
        <v>559</v>
      </c>
      <c r="C1416" t="s">
        <v>172</v>
      </c>
      <c r="D1416" t="s">
        <v>193</v>
      </c>
      <c r="E1416">
        <v>0.41</v>
      </c>
      <c r="F1416" s="1">
        <v>0.41</v>
      </c>
      <c r="G1416" t="s">
        <v>193</v>
      </c>
      <c r="J1416" t="s">
        <v>0</v>
      </c>
      <c r="K1416" t="e">
        <f>INDEX('[1]CAS-SMILES'!A:E,MATCH('constituents-presence-cleaned'!G1416,'[1]CAS-SMILES'!B:B,0),4)</f>
        <v>#N/A</v>
      </c>
      <c r="L1416" t="e">
        <f>INDEX('[1]CAS-SMILES'!A:E,MATCH('constituents-presence-cleaned'!G1416,'[1]CAS-SMILES'!B:B,0),5)</f>
        <v>#N/A</v>
      </c>
    </row>
    <row r="1417" spans="1:12">
      <c r="A1417" t="s">
        <v>565</v>
      </c>
      <c r="B1417" t="s">
        <v>559</v>
      </c>
      <c r="C1417" t="s">
        <v>172</v>
      </c>
      <c r="D1417" t="s">
        <v>191</v>
      </c>
      <c r="E1417">
        <v>0.4</v>
      </c>
      <c r="F1417" s="1">
        <v>0.4</v>
      </c>
      <c r="G1417" t="s">
        <v>191</v>
      </c>
      <c r="J1417" t="s">
        <v>0</v>
      </c>
      <c r="K1417" t="e">
        <f>INDEX('[1]CAS-SMILES'!A:E,MATCH('constituents-presence-cleaned'!G1417,'[1]CAS-SMILES'!B:B,0),4)</f>
        <v>#N/A</v>
      </c>
      <c r="L1417" t="e">
        <f>INDEX('[1]CAS-SMILES'!A:E,MATCH('constituents-presence-cleaned'!G1417,'[1]CAS-SMILES'!B:B,0),5)</f>
        <v>#N/A</v>
      </c>
    </row>
    <row r="1418" spans="1:12">
      <c r="A1418" t="s">
        <v>564</v>
      </c>
      <c r="B1418" t="s">
        <v>559</v>
      </c>
      <c r="C1418" t="s">
        <v>172</v>
      </c>
      <c r="D1418" t="s">
        <v>247</v>
      </c>
      <c r="E1418">
        <v>1.37</v>
      </c>
      <c r="F1418" s="1">
        <v>1.37</v>
      </c>
      <c r="G1418" t="s">
        <v>247</v>
      </c>
      <c r="J1418" t="s">
        <v>0</v>
      </c>
      <c r="K1418" t="e">
        <f>INDEX('[1]CAS-SMILES'!A:E,MATCH('constituents-presence-cleaned'!G1418,'[1]CAS-SMILES'!B:B,0),4)</f>
        <v>#N/A</v>
      </c>
      <c r="L1418" t="e">
        <f>INDEX('[1]CAS-SMILES'!A:E,MATCH('constituents-presence-cleaned'!G1418,'[1]CAS-SMILES'!B:B,0),5)</f>
        <v>#N/A</v>
      </c>
    </row>
    <row r="1419" spans="1:12">
      <c r="A1419" t="s">
        <v>563</v>
      </c>
      <c r="B1419" t="s">
        <v>559</v>
      </c>
      <c r="C1419" t="s">
        <v>172</v>
      </c>
      <c r="D1419" t="s">
        <v>5</v>
      </c>
      <c r="E1419">
        <v>3.14</v>
      </c>
      <c r="F1419" s="1">
        <v>3.14</v>
      </c>
      <c r="G1419" t="s">
        <v>5</v>
      </c>
      <c r="J1419" t="s">
        <v>0</v>
      </c>
      <c r="K1419" t="e">
        <f>INDEX('[1]CAS-SMILES'!A:E,MATCH('constituents-presence-cleaned'!G1419,'[1]CAS-SMILES'!B:B,0),4)</f>
        <v>#N/A</v>
      </c>
      <c r="L1419" t="e">
        <f>INDEX('[1]CAS-SMILES'!A:E,MATCH('constituents-presence-cleaned'!G1419,'[1]CAS-SMILES'!B:B,0),5)</f>
        <v>#N/A</v>
      </c>
    </row>
    <row r="1420" spans="1:12">
      <c r="A1420" t="s">
        <v>562</v>
      </c>
      <c r="B1420" t="s">
        <v>559</v>
      </c>
      <c r="C1420" t="s">
        <v>172</v>
      </c>
      <c r="D1420" t="s">
        <v>1</v>
      </c>
      <c r="E1420">
        <v>3.77</v>
      </c>
      <c r="F1420" s="1">
        <v>3.77</v>
      </c>
      <c r="G1420" t="s">
        <v>1</v>
      </c>
      <c r="J1420" t="s">
        <v>0</v>
      </c>
      <c r="K1420" t="e">
        <f>INDEX('[1]CAS-SMILES'!A:E,MATCH('constituents-presence-cleaned'!G1420,'[1]CAS-SMILES'!B:B,0),4)</f>
        <v>#N/A</v>
      </c>
      <c r="L1420" t="e">
        <f>INDEX('[1]CAS-SMILES'!A:E,MATCH('constituents-presence-cleaned'!G1420,'[1]CAS-SMILES'!B:B,0),5)</f>
        <v>#N/A</v>
      </c>
    </row>
    <row r="1421" spans="1:12">
      <c r="A1421" t="s">
        <v>561</v>
      </c>
      <c r="B1421" t="s">
        <v>559</v>
      </c>
      <c r="C1421" t="s">
        <v>172</v>
      </c>
      <c r="D1421" t="s">
        <v>242</v>
      </c>
      <c r="E1421">
        <v>2.4</v>
      </c>
      <c r="F1421" s="1">
        <v>2.4</v>
      </c>
      <c r="G1421" t="s">
        <v>242</v>
      </c>
      <c r="J1421" t="s">
        <v>0</v>
      </c>
      <c r="K1421" t="e">
        <f>INDEX('[1]CAS-SMILES'!A:E,MATCH('constituents-presence-cleaned'!G1421,'[1]CAS-SMILES'!B:B,0),4)</f>
        <v>#N/A</v>
      </c>
      <c r="L1421" t="e">
        <f>INDEX('[1]CAS-SMILES'!A:E,MATCH('constituents-presence-cleaned'!G1421,'[1]CAS-SMILES'!B:B,0),5)</f>
        <v>#N/A</v>
      </c>
    </row>
    <row r="1422" spans="1:12">
      <c r="A1422" t="s">
        <v>560</v>
      </c>
      <c r="B1422" t="s">
        <v>559</v>
      </c>
      <c r="C1422" t="s">
        <v>172</v>
      </c>
      <c r="D1422" t="s">
        <v>305</v>
      </c>
      <c r="E1422">
        <v>1.19</v>
      </c>
      <c r="F1422" s="1">
        <v>1.19</v>
      </c>
      <c r="G1422" t="s">
        <v>305</v>
      </c>
      <c r="J1422" t="s">
        <v>0</v>
      </c>
      <c r="K1422" t="e">
        <f>INDEX('[1]CAS-SMILES'!A:E,MATCH('constituents-presence-cleaned'!G1422,'[1]CAS-SMILES'!B:B,0),4)</f>
        <v>#N/A</v>
      </c>
      <c r="L1422" t="e">
        <f>INDEX('[1]CAS-SMILES'!A:E,MATCH('constituents-presence-cleaned'!G1422,'[1]CAS-SMILES'!B:B,0),5)</f>
        <v>#N/A</v>
      </c>
    </row>
    <row r="1423" spans="1:12">
      <c r="A1423" t="s">
        <v>558</v>
      </c>
      <c r="B1423" t="s">
        <v>521</v>
      </c>
      <c r="C1423" t="s">
        <v>172</v>
      </c>
      <c r="D1423" t="s">
        <v>177</v>
      </c>
      <c r="E1423">
        <v>0.46</v>
      </c>
      <c r="F1423" s="1">
        <v>0.46</v>
      </c>
      <c r="G1423" t="s">
        <v>177</v>
      </c>
      <c r="J1423" t="s">
        <v>0</v>
      </c>
      <c r="K1423" t="e">
        <f>INDEX('[1]CAS-SMILES'!A:E,MATCH('constituents-presence-cleaned'!G1423,'[1]CAS-SMILES'!B:B,0),4)</f>
        <v>#N/A</v>
      </c>
      <c r="L1423" t="e">
        <f>INDEX('[1]CAS-SMILES'!A:E,MATCH('constituents-presence-cleaned'!G1423,'[1]CAS-SMILES'!B:B,0),5)</f>
        <v>#N/A</v>
      </c>
    </row>
    <row r="1424" spans="1:12">
      <c r="A1424" t="s">
        <v>557</v>
      </c>
      <c r="B1424" t="s">
        <v>521</v>
      </c>
      <c r="C1424" t="s">
        <v>172</v>
      </c>
      <c r="D1424" t="s">
        <v>283</v>
      </c>
      <c r="E1424">
        <v>0.16</v>
      </c>
      <c r="F1424" s="1">
        <v>0.16</v>
      </c>
      <c r="G1424" t="s">
        <v>283</v>
      </c>
      <c r="J1424" t="s">
        <v>0</v>
      </c>
      <c r="K1424" t="e">
        <f>INDEX('[1]CAS-SMILES'!A:E,MATCH('constituents-presence-cleaned'!G1424,'[1]CAS-SMILES'!B:B,0),4)</f>
        <v>#N/A</v>
      </c>
      <c r="L1424" t="e">
        <f>INDEX('[1]CAS-SMILES'!A:E,MATCH('constituents-presence-cleaned'!G1424,'[1]CAS-SMILES'!B:B,0),5)</f>
        <v>#N/A</v>
      </c>
    </row>
    <row r="1425" spans="1:12">
      <c r="A1425" t="s">
        <v>556</v>
      </c>
      <c r="B1425" t="s">
        <v>521</v>
      </c>
      <c r="C1425" t="s">
        <v>172</v>
      </c>
      <c r="D1425" t="s">
        <v>281</v>
      </c>
      <c r="E1425">
        <v>0.47</v>
      </c>
      <c r="F1425" s="1">
        <v>0.47</v>
      </c>
      <c r="G1425" t="s">
        <v>281</v>
      </c>
      <c r="J1425" t="s">
        <v>0</v>
      </c>
      <c r="K1425" t="e">
        <f>INDEX('[1]CAS-SMILES'!A:E,MATCH('constituents-presence-cleaned'!G1425,'[1]CAS-SMILES'!B:B,0),4)</f>
        <v>#N/A</v>
      </c>
      <c r="L1425" t="e">
        <f>INDEX('[1]CAS-SMILES'!A:E,MATCH('constituents-presence-cleaned'!G1425,'[1]CAS-SMILES'!B:B,0),5)</f>
        <v>#N/A</v>
      </c>
    </row>
    <row r="1426" spans="1:12">
      <c r="A1426" t="s">
        <v>555</v>
      </c>
      <c r="B1426" t="s">
        <v>521</v>
      </c>
      <c r="C1426" t="s">
        <v>172</v>
      </c>
      <c r="D1426" t="s">
        <v>279</v>
      </c>
      <c r="E1426">
        <v>1.05</v>
      </c>
      <c r="F1426" s="1">
        <v>1.05</v>
      </c>
      <c r="G1426" t="s">
        <v>279</v>
      </c>
      <c r="J1426" t="s">
        <v>0</v>
      </c>
      <c r="K1426" t="e">
        <f>INDEX('[1]CAS-SMILES'!A:E,MATCH('constituents-presence-cleaned'!G1426,'[1]CAS-SMILES'!B:B,0),4)</f>
        <v>#N/A</v>
      </c>
      <c r="L1426" t="e">
        <f>INDEX('[1]CAS-SMILES'!A:E,MATCH('constituents-presence-cleaned'!G1426,'[1]CAS-SMILES'!B:B,0),5)</f>
        <v>#N/A</v>
      </c>
    </row>
    <row r="1427" spans="1:12">
      <c r="A1427" t="s">
        <v>554</v>
      </c>
      <c r="B1427" t="s">
        <v>521</v>
      </c>
      <c r="C1427" t="s">
        <v>172</v>
      </c>
      <c r="D1427" t="s">
        <v>277</v>
      </c>
      <c r="E1427">
        <v>0.73</v>
      </c>
      <c r="F1427" s="1">
        <v>0.73</v>
      </c>
      <c r="G1427" t="s">
        <v>277</v>
      </c>
      <c r="J1427" t="s">
        <v>0</v>
      </c>
      <c r="K1427" t="e">
        <f>INDEX('[1]CAS-SMILES'!A:E,MATCH('constituents-presence-cleaned'!G1427,'[1]CAS-SMILES'!B:B,0),4)</f>
        <v>#N/A</v>
      </c>
      <c r="L1427" t="e">
        <f>INDEX('[1]CAS-SMILES'!A:E,MATCH('constituents-presence-cleaned'!G1427,'[1]CAS-SMILES'!B:B,0),5)</f>
        <v>#N/A</v>
      </c>
    </row>
    <row r="1428" spans="1:12">
      <c r="A1428" t="s">
        <v>553</v>
      </c>
      <c r="B1428" t="s">
        <v>521</v>
      </c>
      <c r="C1428" t="s">
        <v>172</v>
      </c>
      <c r="D1428" t="s">
        <v>275</v>
      </c>
      <c r="E1428">
        <v>0.66</v>
      </c>
      <c r="F1428" s="1">
        <v>0.66</v>
      </c>
      <c r="G1428" t="s">
        <v>275</v>
      </c>
      <c r="J1428" t="s">
        <v>0</v>
      </c>
      <c r="K1428" t="e">
        <f>INDEX('[1]CAS-SMILES'!A:E,MATCH('constituents-presence-cleaned'!G1428,'[1]CAS-SMILES'!B:B,0),4)</f>
        <v>#N/A</v>
      </c>
      <c r="L1428" t="e">
        <f>INDEX('[1]CAS-SMILES'!A:E,MATCH('constituents-presence-cleaned'!G1428,'[1]CAS-SMILES'!B:B,0),5)</f>
        <v>#N/A</v>
      </c>
    </row>
    <row r="1429" spans="1:12">
      <c r="A1429" t="s">
        <v>552</v>
      </c>
      <c r="B1429" t="s">
        <v>521</v>
      </c>
      <c r="C1429" t="s">
        <v>172</v>
      </c>
      <c r="D1429" t="s">
        <v>213</v>
      </c>
      <c r="E1429">
        <v>0.56999999999999995</v>
      </c>
      <c r="F1429" s="1">
        <v>0.56999999999999995</v>
      </c>
      <c r="G1429" t="s">
        <v>213</v>
      </c>
      <c r="J1429" t="s">
        <v>0</v>
      </c>
      <c r="K1429" t="e">
        <f>INDEX('[1]CAS-SMILES'!A:E,MATCH('constituents-presence-cleaned'!G1429,'[1]CAS-SMILES'!B:B,0),4)</f>
        <v>#N/A</v>
      </c>
      <c r="L1429" t="e">
        <f>INDEX('[1]CAS-SMILES'!A:E,MATCH('constituents-presence-cleaned'!G1429,'[1]CAS-SMILES'!B:B,0),5)</f>
        <v>#N/A</v>
      </c>
    </row>
    <row r="1430" spans="1:12">
      <c r="A1430" t="s">
        <v>551</v>
      </c>
      <c r="B1430" t="s">
        <v>521</v>
      </c>
      <c r="C1430" t="s">
        <v>172</v>
      </c>
      <c r="D1430" t="s">
        <v>240</v>
      </c>
      <c r="E1430">
        <v>0.56999999999999995</v>
      </c>
      <c r="F1430" s="1">
        <v>0.56999999999999995</v>
      </c>
      <c r="G1430" t="s">
        <v>240</v>
      </c>
      <c r="J1430" t="s">
        <v>0</v>
      </c>
      <c r="K1430" t="e">
        <f>INDEX('[1]CAS-SMILES'!A:E,MATCH('constituents-presence-cleaned'!G1430,'[1]CAS-SMILES'!B:B,0),4)</f>
        <v>#N/A</v>
      </c>
      <c r="L1430" t="e">
        <f>INDEX('[1]CAS-SMILES'!A:E,MATCH('constituents-presence-cleaned'!G1430,'[1]CAS-SMILES'!B:B,0),5)</f>
        <v>#N/A</v>
      </c>
    </row>
    <row r="1431" spans="1:12">
      <c r="A1431" t="s">
        <v>550</v>
      </c>
      <c r="B1431" t="s">
        <v>521</v>
      </c>
      <c r="C1431" t="s">
        <v>172</v>
      </c>
      <c r="D1431" t="s">
        <v>238</v>
      </c>
      <c r="E1431">
        <v>1.42</v>
      </c>
      <c r="F1431" s="1">
        <v>1.42</v>
      </c>
      <c r="G1431" t="s">
        <v>238</v>
      </c>
      <c r="J1431" t="s">
        <v>0</v>
      </c>
      <c r="K1431" t="e">
        <f>INDEX('[1]CAS-SMILES'!A:E,MATCH('constituents-presence-cleaned'!G1431,'[1]CAS-SMILES'!B:B,0),4)</f>
        <v>#N/A</v>
      </c>
      <c r="L1431" t="e">
        <f>INDEX('[1]CAS-SMILES'!A:E,MATCH('constituents-presence-cleaned'!G1431,'[1]CAS-SMILES'!B:B,0),5)</f>
        <v>#N/A</v>
      </c>
    </row>
    <row r="1432" spans="1:12">
      <c r="A1432" t="s">
        <v>549</v>
      </c>
      <c r="B1432" t="s">
        <v>521</v>
      </c>
      <c r="C1432" t="s">
        <v>172</v>
      </c>
      <c r="D1432" t="s">
        <v>211</v>
      </c>
      <c r="E1432">
        <v>1.92</v>
      </c>
      <c r="F1432" s="1">
        <v>1.92</v>
      </c>
      <c r="G1432" t="s">
        <v>211</v>
      </c>
      <c r="J1432" t="s">
        <v>0</v>
      </c>
      <c r="K1432" t="e">
        <f>INDEX('[1]CAS-SMILES'!A:E,MATCH('constituents-presence-cleaned'!G1432,'[1]CAS-SMILES'!B:B,0),4)</f>
        <v>#N/A</v>
      </c>
      <c r="L1432" t="e">
        <f>INDEX('[1]CAS-SMILES'!A:E,MATCH('constituents-presence-cleaned'!G1432,'[1]CAS-SMILES'!B:B,0),5)</f>
        <v>#N/A</v>
      </c>
    </row>
    <row r="1433" spans="1:12">
      <c r="A1433" t="s">
        <v>548</v>
      </c>
      <c r="B1433" t="s">
        <v>521</v>
      </c>
      <c r="C1433" t="s">
        <v>172</v>
      </c>
      <c r="D1433" t="s">
        <v>209</v>
      </c>
      <c r="E1433">
        <v>1.97</v>
      </c>
      <c r="F1433" s="1">
        <v>1.97</v>
      </c>
      <c r="G1433" t="s">
        <v>209</v>
      </c>
      <c r="J1433" t="s">
        <v>0</v>
      </c>
      <c r="K1433" t="e">
        <f>INDEX('[1]CAS-SMILES'!A:E,MATCH('constituents-presence-cleaned'!G1433,'[1]CAS-SMILES'!B:B,0),4)</f>
        <v>#N/A</v>
      </c>
      <c r="L1433" t="e">
        <f>INDEX('[1]CAS-SMILES'!A:E,MATCH('constituents-presence-cleaned'!G1433,'[1]CAS-SMILES'!B:B,0),5)</f>
        <v>#N/A</v>
      </c>
    </row>
    <row r="1434" spans="1:12">
      <c r="A1434" t="s">
        <v>547</v>
      </c>
      <c r="B1434" t="s">
        <v>521</v>
      </c>
      <c r="C1434" t="s">
        <v>172</v>
      </c>
      <c r="D1434" t="s">
        <v>207</v>
      </c>
      <c r="E1434">
        <v>1.78</v>
      </c>
      <c r="F1434" s="1">
        <v>1.78</v>
      </c>
      <c r="G1434" t="s">
        <v>207</v>
      </c>
      <c r="J1434" t="s">
        <v>0</v>
      </c>
      <c r="K1434" t="e">
        <f>INDEX('[1]CAS-SMILES'!A:E,MATCH('constituents-presence-cleaned'!G1434,'[1]CAS-SMILES'!B:B,0),4)</f>
        <v>#N/A</v>
      </c>
      <c r="L1434" t="e">
        <f>INDEX('[1]CAS-SMILES'!A:E,MATCH('constituents-presence-cleaned'!G1434,'[1]CAS-SMILES'!B:B,0),5)</f>
        <v>#N/A</v>
      </c>
    </row>
    <row r="1435" spans="1:12">
      <c r="A1435" t="s">
        <v>546</v>
      </c>
      <c r="B1435" t="s">
        <v>521</v>
      </c>
      <c r="C1435" t="s">
        <v>172</v>
      </c>
      <c r="D1435" t="s">
        <v>205</v>
      </c>
      <c r="E1435">
        <v>1.24</v>
      </c>
      <c r="F1435" s="1">
        <v>1.24</v>
      </c>
      <c r="G1435" t="s">
        <v>205</v>
      </c>
      <c r="J1435" t="s">
        <v>0</v>
      </c>
      <c r="K1435" t="e">
        <f>INDEX('[1]CAS-SMILES'!A:E,MATCH('constituents-presence-cleaned'!G1435,'[1]CAS-SMILES'!B:B,0),4)</f>
        <v>#N/A</v>
      </c>
      <c r="L1435" t="e">
        <f>INDEX('[1]CAS-SMILES'!A:E,MATCH('constituents-presence-cleaned'!G1435,'[1]CAS-SMILES'!B:B,0),5)</f>
        <v>#N/A</v>
      </c>
    </row>
    <row r="1436" spans="1:12">
      <c r="A1436" t="s">
        <v>545</v>
      </c>
      <c r="B1436" t="s">
        <v>521</v>
      </c>
      <c r="C1436" t="s">
        <v>172</v>
      </c>
      <c r="D1436" t="s">
        <v>203</v>
      </c>
      <c r="E1436">
        <v>0.72</v>
      </c>
      <c r="F1436" s="1">
        <v>0.72</v>
      </c>
      <c r="G1436" t="s">
        <v>203</v>
      </c>
      <c r="J1436" t="s">
        <v>0</v>
      </c>
      <c r="K1436" t="e">
        <f>INDEX('[1]CAS-SMILES'!A:E,MATCH('constituents-presence-cleaned'!G1436,'[1]CAS-SMILES'!B:B,0),4)</f>
        <v>#N/A</v>
      </c>
      <c r="L1436" t="e">
        <f>INDEX('[1]CAS-SMILES'!A:E,MATCH('constituents-presence-cleaned'!G1436,'[1]CAS-SMILES'!B:B,0),5)</f>
        <v>#N/A</v>
      </c>
    </row>
    <row r="1437" spans="1:12">
      <c r="A1437" t="s">
        <v>544</v>
      </c>
      <c r="B1437" t="s">
        <v>521</v>
      </c>
      <c r="C1437" t="s">
        <v>172</v>
      </c>
      <c r="D1437" t="s">
        <v>543</v>
      </c>
      <c r="E1437">
        <v>0.42</v>
      </c>
      <c r="F1437" s="1">
        <v>0.42</v>
      </c>
      <c r="G1437" t="s">
        <v>543</v>
      </c>
      <c r="J1437" t="s">
        <v>0</v>
      </c>
      <c r="K1437" t="e">
        <f>INDEX('[1]CAS-SMILES'!A:E,MATCH('constituents-presence-cleaned'!G1437,'[1]CAS-SMILES'!B:B,0),4)</f>
        <v>#N/A</v>
      </c>
      <c r="L1437" t="e">
        <f>INDEX('[1]CAS-SMILES'!A:E,MATCH('constituents-presence-cleaned'!G1437,'[1]CAS-SMILES'!B:B,0),5)</f>
        <v>#N/A</v>
      </c>
    </row>
    <row r="1438" spans="1:12">
      <c r="A1438" t="s">
        <v>542</v>
      </c>
      <c r="B1438" t="s">
        <v>521</v>
      </c>
      <c r="C1438" t="s">
        <v>172</v>
      </c>
      <c r="D1438" t="s">
        <v>541</v>
      </c>
      <c r="E1438">
        <v>0.86</v>
      </c>
      <c r="F1438" s="1">
        <v>0.86</v>
      </c>
      <c r="G1438" t="s">
        <v>541</v>
      </c>
      <c r="J1438" t="s">
        <v>0</v>
      </c>
      <c r="K1438" t="e">
        <f>INDEX('[1]CAS-SMILES'!A:E,MATCH('constituents-presence-cleaned'!G1438,'[1]CAS-SMILES'!B:B,0),4)</f>
        <v>#N/A</v>
      </c>
      <c r="L1438" t="e">
        <f>INDEX('[1]CAS-SMILES'!A:E,MATCH('constituents-presence-cleaned'!G1438,'[1]CAS-SMILES'!B:B,0),5)</f>
        <v>#N/A</v>
      </c>
    </row>
    <row r="1439" spans="1:12">
      <c r="A1439" t="s">
        <v>540</v>
      </c>
      <c r="B1439" t="s">
        <v>521</v>
      </c>
      <c r="C1439" t="s">
        <v>172</v>
      </c>
      <c r="D1439" t="s">
        <v>539</v>
      </c>
      <c r="E1439">
        <v>1.34</v>
      </c>
      <c r="F1439" s="1">
        <v>1.34</v>
      </c>
      <c r="G1439" t="s">
        <v>539</v>
      </c>
      <c r="J1439" t="s">
        <v>0</v>
      </c>
      <c r="K1439" t="e">
        <f>INDEX('[1]CAS-SMILES'!A:E,MATCH('constituents-presence-cleaned'!G1439,'[1]CAS-SMILES'!B:B,0),4)</f>
        <v>#N/A</v>
      </c>
      <c r="L1439" t="e">
        <f>INDEX('[1]CAS-SMILES'!A:E,MATCH('constituents-presence-cleaned'!G1439,'[1]CAS-SMILES'!B:B,0),5)</f>
        <v>#N/A</v>
      </c>
    </row>
    <row r="1440" spans="1:12">
      <c r="A1440" t="s">
        <v>538</v>
      </c>
      <c r="B1440" t="s">
        <v>521</v>
      </c>
      <c r="C1440" t="s">
        <v>172</v>
      </c>
      <c r="D1440" t="s">
        <v>537</v>
      </c>
      <c r="E1440">
        <v>1.74</v>
      </c>
      <c r="F1440" s="1">
        <v>1.74</v>
      </c>
      <c r="G1440" t="s">
        <v>537</v>
      </c>
      <c r="J1440" t="s">
        <v>0</v>
      </c>
      <c r="K1440" t="e">
        <f>INDEX('[1]CAS-SMILES'!A:E,MATCH('constituents-presence-cleaned'!G1440,'[1]CAS-SMILES'!B:B,0),4)</f>
        <v>#N/A</v>
      </c>
      <c r="L1440" t="e">
        <f>INDEX('[1]CAS-SMILES'!A:E,MATCH('constituents-presence-cleaned'!G1440,'[1]CAS-SMILES'!B:B,0),5)</f>
        <v>#N/A</v>
      </c>
    </row>
    <row r="1441" spans="1:12">
      <c r="A1441" t="s">
        <v>536</v>
      </c>
      <c r="B1441" t="s">
        <v>521</v>
      </c>
      <c r="C1441" t="s">
        <v>172</v>
      </c>
      <c r="D1441" t="s">
        <v>201</v>
      </c>
      <c r="E1441">
        <v>1.51</v>
      </c>
      <c r="F1441" s="1">
        <v>1.51</v>
      </c>
      <c r="G1441" t="s">
        <v>201</v>
      </c>
      <c r="J1441" t="s">
        <v>0</v>
      </c>
      <c r="K1441" t="e">
        <f>INDEX('[1]CAS-SMILES'!A:E,MATCH('constituents-presence-cleaned'!G1441,'[1]CAS-SMILES'!B:B,0),4)</f>
        <v>#N/A</v>
      </c>
      <c r="L1441" t="e">
        <f>INDEX('[1]CAS-SMILES'!A:E,MATCH('constituents-presence-cleaned'!G1441,'[1]CAS-SMILES'!B:B,0),5)</f>
        <v>#N/A</v>
      </c>
    </row>
    <row r="1442" spans="1:12">
      <c r="A1442" t="s">
        <v>535</v>
      </c>
      <c r="B1442" t="s">
        <v>521</v>
      </c>
      <c r="C1442" t="s">
        <v>172</v>
      </c>
      <c r="D1442" t="s">
        <v>199</v>
      </c>
      <c r="E1442">
        <v>1.29</v>
      </c>
      <c r="F1442" s="1">
        <v>1.29</v>
      </c>
      <c r="G1442" t="s">
        <v>199</v>
      </c>
      <c r="J1442" t="s">
        <v>0</v>
      </c>
      <c r="K1442" t="e">
        <f>INDEX('[1]CAS-SMILES'!A:E,MATCH('constituents-presence-cleaned'!G1442,'[1]CAS-SMILES'!B:B,0),4)</f>
        <v>#N/A</v>
      </c>
      <c r="L1442" t="e">
        <f>INDEX('[1]CAS-SMILES'!A:E,MATCH('constituents-presence-cleaned'!G1442,'[1]CAS-SMILES'!B:B,0),5)</f>
        <v>#N/A</v>
      </c>
    </row>
    <row r="1443" spans="1:12">
      <c r="A1443" t="s">
        <v>534</v>
      </c>
      <c r="B1443" t="s">
        <v>521</v>
      </c>
      <c r="C1443" t="s">
        <v>172</v>
      </c>
      <c r="D1443" t="s">
        <v>197</v>
      </c>
      <c r="E1443">
        <v>1.42</v>
      </c>
      <c r="F1443" s="1">
        <v>1.42</v>
      </c>
      <c r="G1443" t="s">
        <v>197</v>
      </c>
      <c r="J1443" t="s">
        <v>0</v>
      </c>
      <c r="K1443" t="e">
        <f>INDEX('[1]CAS-SMILES'!A:E,MATCH('constituents-presence-cleaned'!G1443,'[1]CAS-SMILES'!B:B,0),4)</f>
        <v>#N/A</v>
      </c>
      <c r="L1443" t="e">
        <f>INDEX('[1]CAS-SMILES'!A:E,MATCH('constituents-presence-cleaned'!G1443,'[1]CAS-SMILES'!B:B,0),5)</f>
        <v>#N/A</v>
      </c>
    </row>
    <row r="1444" spans="1:12">
      <c r="A1444" t="s">
        <v>533</v>
      </c>
      <c r="B1444" t="s">
        <v>521</v>
      </c>
      <c r="C1444" t="s">
        <v>172</v>
      </c>
      <c r="D1444" t="s">
        <v>43</v>
      </c>
      <c r="E1444">
        <v>0.56999999999999995</v>
      </c>
      <c r="F1444" s="1">
        <v>0.56999999999999995</v>
      </c>
      <c r="G1444" t="s">
        <v>43</v>
      </c>
      <c r="J1444" t="s">
        <v>0</v>
      </c>
      <c r="K1444" t="e">
        <f>INDEX('[1]CAS-SMILES'!A:E,MATCH('constituents-presence-cleaned'!G1444,'[1]CAS-SMILES'!B:B,0),4)</f>
        <v>#N/A</v>
      </c>
      <c r="L1444" t="e">
        <f>INDEX('[1]CAS-SMILES'!A:E,MATCH('constituents-presence-cleaned'!G1444,'[1]CAS-SMILES'!B:B,0),5)</f>
        <v>#N/A</v>
      </c>
    </row>
    <row r="1445" spans="1:12">
      <c r="A1445" t="s">
        <v>532</v>
      </c>
      <c r="B1445" t="s">
        <v>521</v>
      </c>
      <c r="C1445" t="s">
        <v>172</v>
      </c>
      <c r="D1445" t="s">
        <v>41</v>
      </c>
      <c r="E1445">
        <v>0.89</v>
      </c>
      <c r="F1445" s="1">
        <v>0.89</v>
      </c>
      <c r="G1445" t="s">
        <v>41</v>
      </c>
      <c r="J1445" t="s">
        <v>0</v>
      </c>
      <c r="K1445" t="e">
        <f>INDEX('[1]CAS-SMILES'!A:E,MATCH('constituents-presence-cleaned'!G1445,'[1]CAS-SMILES'!B:B,0),4)</f>
        <v>#N/A</v>
      </c>
      <c r="L1445" t="e">
        <f>INDEX('[1]CAS-SMILES'!A:E,MATCH('constituents-presence-cleaned'!G1445,'[1]CAS-SMILES'!B:B,0),5)</f>
        <v>#N/A</v>
      </c>
    </row>
    <row r="1446" spans="1:12">
      <c r="A1446" t="s">
        <v>531</v>
      </c>
      <c r="B1446" t="s">
        <v>521</v>
      </c>
      <c r="C1446" t="s">
        <v>172</v>
      </c>
      <c r="D1446" t="s">
        <v>39</v>
      </c>
      <c r="E1446">
        <v>1.35</v>
      </c>
      <c r="F1446" s="1">
        <v>1.35</v>
      </c>
      <c r="G1446" t="s">
        <v>39</v>
      </c>
      <c r="J1446" t="s">
        <v>0</v>
      </c>
      <c r="K1446" t="e">
        <f>INDEX('[1]CAS-SMILES'!A:E,MATCH('constituents-presence-cleaned'!G1446,'[1]CAS-SMILES'!B:B,0),4)</f>
        <v>#N/A</v>
      </c>
      <c r="L1446" t="e">
        <f>INDEX('[1]CAS-SMILES'!A:E,MATCH('constituents-presence-cleaned'!G1446,'[1]CAS-SMILES'!B:B,0),5)</f>
        <v>#N/A</v>
      </c>
    </row>
    <row r="1447" spans="1:12">
      <c r="A1447" t="s">
        <v>530</v>
      </c>
      <c r="B1447" t="s">
        <v>521</v>
      </c>
      <c r="C1447" t="s">
        <v>172</v>
      </c>
      <c r="D1447" t="s">
        <v>225</v>
      </c>
      <c r="E1447">
        <v>3.58</v>
      </c>
      <c r="F1447" s="1">
        <v>3.58</v>
      </c>
      <c r="G1447" t="s">
        <v>225</v>
      </c>
      <c r="J1447" t="s">
        <v>0</v>
      </c>
      <c r="K1447" t="e">
        <f>INDEX('[1]CAS-SMILES'!A:E,MATCH('constituents-presence-cleaned'!G1447,'[1]CAS-SMILES'!B:B,0),4)</f>
        <v>#N/A</v>
      </c>
      <c r="L1447" t="e">
        <f>INDEX('[1]CAS-SMILES'!A:E,MATCH('constituents-presence-cleaned'!G1447,'[1]CAS-SMILES'!B:B,0),5)</f>
        <v>#N/A</v>
      </c>
    </row>
    <row r="1448" spans="1:12">
      <c r="A1448" t="s">
        <v>529</v>
      </c>
      <c r="B1448" t="s">
        <v>521</v>
      </c>
      <c r="C1448" t="s">
        <v>172</v>
      </c>
      <c r="D1448" t="s">
        <v>223</v>
      </c>
      <c r="E1448">
        <v>4.63</v>
      </c>
      <c r="F1448" s="1">
        <v>4.63</v>
      </c>
      <c r="G1448" t="s">
        <v>223</v>
      </c>
      <c r="J1448" t="s">
        <v>0</v>
      </c>
      <c r="K1448" t="e">
        <f>INDEX('[1]CAS-SMILES'!A:E,MATCH('constituents-presence-cleaned'!G1448,'[1]CAS-SMILES'!B:B,0),4)</f>
        <v>#N/A</v>
      </c>
      <c r="L1448" t="e">
        <f>INDEX('[1]CAS-SMILES'!A:E,MATCH('constituents-presence-cleaned'!G1448,'[1]CAS-SMILES'!B:B,0),5)</f>
        <v>#N/A</v>
      </c>
    </row>
    <row r="1449" spans="1:12">
      <c r="A1449" t="s">
        <v>528</v>
      </c>
      <c r="B1449" t="s">
        <v>521</v>
      </c>
      <c r="C1449" t="s">
        <v>172</v>
      </c>
      <c r="D1449" t="s">
        <v>195</v>
      </c>
      <c r="E1449">
        <v>5.86</v>
      </c>
      <c r="F1449" s="1">
        <v>5.86</v>
      </c>
      <c r="G1449" t="s">
        <v>195</v>
      </c>
      <c r="J1449" t="s">
        <v>0</v>
      </c>
      <c r="K1449" t="e">
        <f>INDEX('[1]CAS-SMILES'!A:E,MATCH('constituents-presence-cleaned'!G1449,'[1]CAS-SMILES'!B:B,0),4)</f>
        <v>#N/A</v>
      </c>
      <c r="L1449" t="e">
        <f>INDEX('[1]CAS-SMILES'!A:E,MATCH('constituents-presence-cleaned'!G1449,'[1]CAS-SMILES'!B:B,0),5)</f>
        <v>#N/A</v>
      </c>
    </row>
    <row r="1450" spans="1:12">
      <c r="A1450" t="s">
        <v>527</v>
      </c>
      <c r="B1450" t="s">
        <v>521</v>
      </c>
      <c r="C1450" t="s">
        <v>172</v>
      </c>
      <c r="D1450" t="s">
        <v>193</v>
      </c>
      <c r="E1450">
        <v>5.28</v>
      </c>
      <c r="F1450" s="1">
        <v>5.28</v>
      </c>
      <c r="G1450" t="s">
        <v>193</v>
      </c>
      <c r="J1450" t="s">
        <v>0</v>
      </c>
      <c r="K1450" t="e">
        <f>INDEX('[1]CAS-SMILES'!A:E,MATCH('constituents-presence-cleaned'!G1450,'[1]CAS-SMILES'!B:B,0),4)</f>
        <v>#N/A</v>
      </c>
      <c r="L1450" t="e">
        <f>INDEX('[1]CAS-SMILES'!A:E,MATCH('constituents-presence-cleaned'!G1450,'[1]CAS-SMILES'!B:B,0),5)</f>
        <v>#N/A</v>
      </c>
    </row>
    <row r="1451" spans="1:12">
      <c r="A1451" t="s">
        <v>526</v>
      </c>
      <c r="B1451" t="s">
        <v>521</v>
      </c>
      <c r="C1451" t="s">
        <v>172</v>
      </c>
      <c r="D1451" t="s">
        <v>191</v>
      </c>
      <c r="E1451">
        <v>3.41</v>
      </c>
      <c r="F1451" s="1">
        <v>3.41</v>
      </c>
      <c r="G1451" t="s">
        <v>191</v>
      </c>
      <c r="J1451" t="s">
        <v>0</v>
      </c>
      <c r="K1451" t="e">
        <f>INDEX('[1]CAS-SMILES'!A:E,MATCH('constituents-presence-cleaned'!G1451,'[1]CAS-SMILES'!B:B,0),4)</f>
        <v>#N/A</v>
      </c>
      <c r="L1451" t="e">
        <f>INDEX('[1]CAS-SMILES'!A:E,MATCH('constituents-presence-cleaned'!G1451,'[1]CAS-SMILES'!B:B,0),5)</f>
        <v>#N/A</v>
      </c>
    </row>
    <row r="1452" spans="1:12">
      <c r="A1452" t="s">
        <v>525</v>
      </c>
      <c r="B1452" t="s">
        <v>521</v>
      </c>
      <c r="C1452" t="s">
        <v>172</v>
      </c>
      <c r="D1452" t="s">
        <v>189</v>
      </c>
      <c r="E1452">
        <v>3.61</v>
      </c>
      <c r="F1452" s="1">
        <v>3.61</v>
      </c>
      <c r="G1452" t="s">
        <v>189</v>
      </c>
      <c r="J1452" t="s">
        <v>0</v>
      </c>
      <c r="K1452" t="e">
        <f>INDEX('[1]CAS-SMILES'!A:E,MATCH('constituents-presence-cleaned'!G1452,'[1]CAS-SMILES'!B:B,0),4)</f>
        <v>#N/A</v>
      </c>
      <c r="L1452" t="e">
        <f>INDEX('[1]CAS-SMILES'!A:E,MATCH('constituents-presence-cleaned'!G1452,'[1]CAS-SMILES'!B:B,0),5)</f>
        <v>#N/A</v>
      </c>
    </row>
    <row r="1453" spans="1:12">
      <c r="A1453" t="s">
        <v>524</v>
      </c>
      <c r="B1453" t="s">
        <v>521</v>
      </c>
      <c r="C1453" t="s">
        <v>172</v>
      </c>
      <c r="D1453" t="s">
        <v>187</v>
      </c>
      <c r="E1453">
        <v>2.88</v>
      </c>
      <c r="F1453" s="1">
        <v>2.88</v>
      </c>
      <c r="G1453" t="s">
        <v>187</v>
      </c>
      <c r="J1453" t="s">
        <v>0</v>
      </c>
      <c r="K1453" t="e">
        <f>INDEX('[1]CAS-SMILES'!A:E,MATCH('constituents-presence-cleaned'!G1453,'[1]CAS-SMILES'!B:B,0),4)</f>
        <v>#N/A</v>
      </c>
      <c r="L1453" t="e">
        <f>INDEX('[1]CAS-SMILES'!A:E,MATCH('constituents-presence-cleaned'!G1453,'[1]CAS-SMILES'!B:B,0),5)</f>
        <v>#N/A</v>
      </c>
    </row>
    <row r="1454" spans="1:12">
      <c r="A1454" t="s">
        <v>523</v>
      </c>
      <c r="B1454" t="s">
        <v>521</v>
      </c>
      <c r="C1454" t="s">
        <v>172</v>
      </c>
      <c r="D1454" t="s">
        <v>256</v>
      </c>
      <c r="E1454">
        <v>0.56000000000000005</v>
      </c>
      <c r="F1454" s="1">
        <v>0.56000000000000005</v>
      </c>
      <c r="G1454" t="s">
        <v>256</v>
      </c>
      <c r="J1454" t="s">
        <v>0</v>
      </c>
      <c r="K1454" t="e">
        <f>INDEX('[1]CAS-SMILES'!A:E,MATCH('constituents-presence-cleaned'!G1454,'[1]CAS-SMILES'!B:B,0),4)</f>
        <v>#N/A</v>
      </c>
      <c r="L1454" t="e">
        <f>INDEX('[1]CAS-SMILES'!A:E,MATCH('constituents-presence-cleaned'!G1454,'[1]CAS-SMILES'!B:B,0),5)</f>
        <v>#N/A</v>
      </c>
    </row>
    <row r="1455" spans="1:12">
      <c r="A1455" t="s">
        <v>522</v>
      </c>
      <c r="B1455" t="s">
        <v>521</v>
      </c>
      <c r="C1455" t="s">
        <v>172</v>
      </c>
      <c r="D1455" t="s">
        <v>185</v>
      </c>
      <c r="E1455">
        <v>0.56999999999999995</v>
      </c>
      <c r="F1455" s="1">
        <v>0.56999999999999995</v>
      </c>
      <c r="G1455" t="s">
        <v>185</v>
      </c>
      <c r="J1455" t="s">
        <v>0</v>
      </c>
      <c r="K1455" t="e">
        <f>INDEX('[1]CAS-SMILES'!A:E,MATCH('constituents-presence-cleaned'!G1455,'[1]CAS-SMILES'!B:B,0),4)</f>
        <v>#N/A</v>
      </c>
      <c r="L1455" t="e">
        <f>INDEX('[1]CAS-SMILES'!A:E,MATCH('constituents-presence-cleaned'!G1455,'[1]CAS-SMILES'!B:B,0),5)</f>
        <v>#N/A</v>
      </c>
    </row>
    <row r="1456" spans="1:12">
      <c r="A1456" t="s">
        <v>520</v>
      </c>
      <c r="B1456" t="s">
        <v>463</v>
      </c>
      <c r="C1456" t="s">
        <v>462</v>
      </c>
      <c r="D1456" t="s">
        <v>65</v>
      </c>
      <c r="E1456">
        <v>2.2200000000000002</v>
      </c>
      <c r="F1456" s="1">
        <v>2.2200000000000002</v>
      </c>
      <c r="G1456" t="s">
        <v>65</v>
      </c>
      <c r="J1456" t="s">
        <v>0</v>
      </c>
      <c r="K1456" t="e">
        <f>INDEX('[1]CAS-SMILES'!A:E,MATCH('constituents-presence-cleaned'!G1456,'[1]CAS-SMILES'!B:B,0),4)</f>
        <v>#N/A</v>
      </c>
      <c r="L1456" t="e">
        <f>INDEX('[1]CAS-SMILES'!A:E,MATCH('constituents-presence-cleaned'!G1456,'[1]CAS-SMILES'!B:B,0),5)</f>
        <v>#N/A</v>
      </c>
    </row>
    <row r="1457" spans="1:12">
      <c r="A1457" t="s">
        <v>519</v>
      </c>
      <c r="B1457" t="s">
        <v>463</v>
      </c>
      <c r="C1457" t="s">
        <v>462</v>
      </c>
      <c r="D1457" t="s">
        <v>63</v>
      </c>
      <c r="E1457">
        <v>2.31</v>
      </c>
      <c r="F1457" s="1">
        <v>2.31</v>
      </c>
      <c r="G1457" t="s">
        <v>63</v>
      </c>
      <c r="J1457" t="s">
        <v>0</v>
      </c>
      <c r="K1457" t="e">
        <f>INDEX('[1]CAS-SMILES'!A:E,MATCH('constituents-presence-cleaned'!G1457,'[1]CAS-SMILES'!B:B,0),4)</f>
        <v>#N/A</v>
      </c>
      <c r="L1457" t="e">
        <f>INDEX('[1]CAS-SMILES'!A:E,MATCH('constituents-presence-cleaned'!G1457,'[1]CAS-SMILES'!B:B,0),5)</f>
        <v>#N/A</v>
      </c>
    </row>
    <row r="1458" spans="1:12">
      <c r="A1458" t="s">
        <v>518</v>
      </c>
      <c r="B1458" t="s">
        <v>463</v>
      </c>
      <c r="C1458" t="s">
        <v>462</v>
      </c>
      <c r="D1458" t="s">
        <v>61</v>
      </c>
      <c r="E1458">
        <v>2.19</v>
      </c>
      <c r="F1458" s="1">
        <v>2.19</v>
      </c>
      <c r="G1458" t="s">
        <v>61</v>
      </c>
      <c r="J1458" t="s">
        <v>0</v>
      </c>
      <c r="K1458" t="e">
        <f>INDEX('[1]CAS-SMILES'!A:E,MATCH('constituents-presence-cleaned'!G1458,'[1]CAS-SMILES'!B:B,0),4)</f>
        <v>#N/A</v>
      </c>
      <c r="L1458" t="e">
        <f>INDEX('[1]CAS-SMILES'!A:E,MATCH('constituents-presence-cleaned'!G1458,'[1]CAS-SMILES'!B:B,0),5)</f>
        <v>#N/A</v>
      </c>
    </row>
    <row r="1459" spans="1:12">
      <c r="A1459" t="s">
        <v>517</v>
      </c>
      <c r="B1459" t="s">
        <v>463</v>
      </c>
      <c r="C1459" t="s">
        <v>462</v>
      </c>
      <c r="D1459" t="s">
        <v>59</v>
      </c>
      <c r="E1459">
        <v>1.8</v>
      </c>
      <c r="F1459" s="1">
        <v>1.8</v>
      </c>
      <c r="G1459" t="s">
        <v>59</v>
      </c>
      <c r="J1459" t="s">
        <v>0</v>
      </c>
      <c r="K1459" t="e">
        <f>INDEX('[1]CAS-SMILES'!A:E,MATCH('constituents-presence-cleaned'!G1459,'[1]CAS-SMILES'!B:B,0),4)</f>
        <v>#N/A</v>
      </c>
      <c r="L1459" t="e">
        <f>INDEX('[1]CAS-SMILES'!A:E,MATCH('constituents-presence-cleaned'!G1459,'[1]CAS-SMILES'!B:B,0),5)</f>
        <v>#N/A</v>
      </c>
    </row>
    <row r="1460" spans="1:12">
      <c r="A1460" t="s">
        <v>516</v>
      </c>
      <c r="B1460" t="s">
        <v>463</v>
      </c>
      <c r="C1460" t="s">
        <v>462</v>
      </c>
      <c r="D1460" t="s">
        <v>448</v>
      </c>
      <c r="E1460">
        <v>1.35</v>
      </c>
      <c r="F1460" s="1">
        <v>1.35</v>
      </c>
      <c r="G1460" t="s">
        <v>448</v>
      </c>
      <c r="J1460" t="s">
        <v>0</v>
      </c>
      <c r="K1460" t="e">
        <f>INDEX('[1]CAS-SMILES'!A:E,MATCH('constituents-presence-cleaned'!G1460,'[1]CAS-SMILES'!B:B,0),4)</f>
        <v>#N/A</v>
      </c>
      <c r="L1460" t="e">
        <f>INDEX('[1]CAS-SMILES'!A:E,MATCH('constituents-presence-cleaned'!G1460,'[1]CAS-SMILES'!B:B,0),5)</f>
        <v>#N/A</v>
      </c>
    </row>
    <row r="1461" spans="1:12">
      <c r="A1461" t="s">
        <v>515</v>
      </c>
      <c r="B1461" t="s">
        <v>463</v>
      </c>
      <c r="C1461" t="s">
        <v>462</v>
      </c>
      <c r="D1461" t="s">
        <v>446</v>
      </c>
      <c r="E1461">
        <v>0.96</v>
      </c>
      <c r="F1461" s="1">
        <v>0.96</v>
      </c>
      <c r="G1461" t="s">
        <v>446</v>
      </c>
      <c r="J1461" t="s">
        <v>0</v>
      </c>
      <c r="K1461" t="e">
        <f>INDEX('[1]CAS-SMILES'!A:E,MATCH('constituents-presence-cleaned'!G1461,'[1]CAS-SMILES'!B:B,0),4)</f>
        <v>#N/A</v>
      </c>
      <c r="L1461" t="e">
        <f>INDEX('[1]CAS-SMILES'!A:E,MATCH('constituents-presence-cleaned'!G1461,'[1]CAS-SMILES'!B:B,0),5)</f>
        <v>#N/A</v>
      </c>
    </row>
    <row r="1462" spans="1:12">
      <c r="A1462" t="s">
        <v>514</v>
      </c>
      <c r="B1462" t="s">
        <v>463</v>
      </c>
      <c r="C1462" t="s">
        <v>462</v>
      </c>
      <c r="D1462" t="s">
        <v>444</v>
      </c>
      <c r="E1462">
        <v>65</v>
      </c>
      <c r="F1462" s="1">
        <v>65</v>
      </c>
      <c r="G1462" t="s">
        <v>444</v>
      </c>
      <c r="J1462" t="s">
        <v>0</v>
      </c>
      <c r="K1462" t="e">
        <f>INDEX('[1]CAS-SMILES'!A:E,MATCH('constituents-presence-cleaned'!G1462,'[1]CAS-SMILES'!B:B,0),4)</f>
        <v>#N/A</v>
      </c>
      <c r="L1462" t="e">
        <f>INDEX('[1]CAS-SMILES'!A:E,MATCH('constituents-presence-cleaned'!G1462,'[1]CAS-SMILES'!B:B,0),5)</f>
        <v>#N/A</v>
      </c>
    </row>
    <row r="1463" spans="1:12">
      <c r="A1463" t="s">
        <v>513</v>
      </c>
      <c r="B1463" t="s">
        <v>463</v>
      </c>
      <c r="C1463" t="s">
        <v>462</v>
      </c>
      <c r="D1463" t="s">
        <v>512</v>
      </c>
      <c r="E1463">
        <v>0.45</v>
      </c>
      <c r="F1463" s="1">
        <v>0.45</v>
      </c>
      <c r="G1463" t="s">
        <v>512</v>
      </c>
      <c r="J1463" t="s">
        <v>0</v>
      </c>
      <c r="K1463" t="e">
        <f>INDEX('[1]CAS-SMILES'!A:E,MATCH('constituents-presence-cleaned'!G1463,'[1]CAS-SMILES'!B:B,0),4)</f>
        <v>#N/A</v>
      </c>
      <c r="L1463" t="e">
        <f>INDEX('[1]CAS-SMILES'!A:E,MATCH('constituents-presence-cleaned'!G1463,'[1]CAS-SMILES'!B:B,0),5)</f>
        <v>#N/A</v>
      </c>
    </row>
    <row r="1464" spans="1:12">
      <c r="A1464" t="s">
        <v>511</v>
      </c>
      <c r="B1464" t="s">
        <v>463</v>
      </c>
      <c r="C1464" t="s">
        <v>462</v>
      </c>
      <c r="D1464" t="s">
        <v>510</v>
      </c>
      <c r="E1464">
        <v>2.89</v>
      </c>
      <c r="F1464" s="1">
        <v>2.89</v>
      </c>
      <c r="G1464" t="s">
        <v>437</v>
      </c>
      <c r="J1464" t="s">
        <v>0</v>
      </c>
      <c r="K1464" t="e">
        <f>INDEX('[1]CAS-SMILES'!A:E,MATCH('constituents-presence-cleaned'!G1464,'[1]CAS-SMILES'!B:B,0),4)</f>
        <v>#N/A</v>
      </c>
      <c r="L1464" t="e">
        <f>INDEX('[1]CAS-SMILES'!A:E,MATCH('constituents-presence-cleaned'!G1464,'[1]CAS-SMILES'!B:B,0),5)</f>
        <v>#N/A</v>
      </c>
    </row>
    <row r="1465" spans="1:12">
      <c r="A1465" t="s">
        <v>509</v>
      </c>
      <c r="B1465" t="s">
        <v>463</v>
      </c>
      <c r="C1465" t="s">
        <v>462</v>
      </c>
      <c r="D1465" t="s">
        <v>508</v>
      </c>
      <c r="E1465">
        <v>2.37</v>
      </c>
      <c r="F1465" s="1">
        <v>2.37</v>
      </c>
      <c r="G1465" t="s">
        <v>507</v>
      </c>
      <c r="J1465" t="s">
        <v>0</v>
      </c>
      <c r="K1465" t="e">
        <f>INDEX('[1]CAS-SMILES'!A:E,MATCH('constituents-presence-cleaned'!G1465,'[1]CAS-SMILES'!B:B,0),4)</f>
        <v>#N/A</v>
      </c>
      <c r="L1465" t="e">
        <f>INDEX('[1]CAS-SMILES'!A:E,MATCH('constituents-presence-cleaned'!G1465,'[1]CAS-SMILES'!B:B,0),5)</f>
        <v>#N/A</v>
      </c>
    </row>
    <row r="1466" spans="1:12">
      <c r="A1466" t="s">
        <v>506</v>
      </c>
      <c r="B1466" t="s">
        <v>463</v>
      </c>
      <c r="C1466" t="s">
        <v>462</v>
      </c>
      <c r="D1466" t="s">
        <v>505</v>
      </c>
      <c r="E1466">
        <v>2.79</v>
      </c>
      <c r="F1466" s="1">
        <v>2.79</v>
      </c>
      <c r="G1466" t="s">
        <v>435</v>
      </c>
      <c r="J1466" t="s">
        <v>0</v>
      </c>
      <c r="K1466" t="e">
        <f>INDEX('[1]CAS-SMILES'!A:E,MATCH('constituents-presence-cleaned'!G1466,'[1]CAS-SMILES'!B:B,0),4)</f>
        <v>#N/A</v>
      </c>
      <c r="L1466" t="e">
        <f>INDEX('[1]CAS-SMILES'!A:E,MATCH('constituents-presence-cleaned'!G1466,'[1]CAS-SMILES'!B:B,0),5)</f>
        <v>#N/A</v>
      </c>
    </row>
    <row r="1467" spans="1:12">
      <c r="A1467" t="s">
        <v>504</v>
      </c>
      <c r="B1467" t="s">
        <v>463</v>
      </c>
      <c r="C1467" t="s">
        <v>462</v>
      </c>
      <c r="D1467" t="s">
        <v>503</v>
      </c>
      <c r="E1467">
        <v>2.79</v>
      </c>
      <c r="F1467" s="1">
        <v>2.79</v>
      </c>
      <c r="G1467" t="s">
        <v>433</v>
      </c>
      <c r="J1467" t="s">
        <v>0</v>
      </c>
      <c r="K1467" t="e">
        <f>INDEX('[1]CAS-SMILES'!A:E,MATCH('constituents-presence-cleaned'!G1467,'[1]CAS-SMILES'!B:B,0),4)</f>
        <v>#N/A</v>
      </c>
      <c r="L1467" t="e">
        <f>INDEX('[1]CAS-SMILES'!A:E,MATCH('constituents-presence-cleaned'!G1467,'[1]CAS-SMILES'!B:B,0),5)</f>
        <v>#N/A</v>
      </c>
    </row>
    <row r="1468" spans="1:12">
      <c r="A1468" t="s">
        <v>502</v>
      </c>
      <c r="B1468" t="s">
        <v>463</v>
      </c>
      <c r="C1468" t="s">
        <v>462</v>
      </c>
      <c r="D1468" t="s">
        <v>501</v>
      </c>
      <c r="E1468">
        <v>2.52</v>
      </c>
      <c r="F1468" s="1">
        <v>2.52</v>
      </c>
      <c r="G1468" t="s">
        <v>431</v>
      </c>
      <c r="J1468" t="s">
        <v>0</v>
      </c>
      <c r="K1468" t="e">
        <f>INDEX('[1]CAS-SMILES'!A:E,MATCH('constituents-presence-cleaned'!G1468,'[1]CAS-SMILES'!B:B,0),4)</f>
        <v>#N/A</v>
      </c>
      <c r="L1468" t="e">
        <f>INDEX('[1]CAS-SMILES'!A:E,MATCH('constituents-presence-cleaned'!G1468,'[1]CAS-SMILES'!B:B,0),5)</f>
        <v>#N/A</v>
      </c>
    </row>
    <row r="1469" spans="1:12">
      <c r="A1469" t="s">
        <v>500</v>
      </c>
      <c r="B1469" t="s">
        <v>463</v>
      </c>
      <c r="C1469" t="s">
        <v>462</v>
      </c>
      <c r="D1469" t="s">
        <v>499</v>
      </c>
      <c r="E1469">
        <v>1.07</v>
      </c>
      <c r="F1469" s="1">
        <v>1.07</v>
      </c>
      <c r="G1469" t="s">
        <v>429</v>
      </c>
      <c r="J1469" t="s">
        <v>0</v>
      </c>
      <c r="K1469" t="e">
        <f>INDEX('[1]CAS-SMILES'!A:E,MATCH('constituents-presence-cleaned'!G1469,'[1]CAS-SMILES'!B:B,0),4)</f>
        <v>#N/A</v>
      </c>
      <c r="L1469" t="e">
        <f>INDEX('[1]CAS-SMILES'!A:E,MATCH('constituents-presence-cleaned'!G1469,'[1]CAS-SMILES'!B:B,0),5)</f>
        <v>#N/A</v>
      </c>
    </row>
    <row r="1470" spans="1:12">
      <c r="A1470" t="s">
        <v>498</v>
      </c>
      <c r="B1470" t="s">
        <v>463</v>
      </c>
      <c r="C1470" t="s">
        <v>462</v>
      </c>
      <c r="D1470" t="s">
        <v>497</v>
      </c>
      <c r="E1470">
        <v>0.81</v>
      </c>
      <c r="F1470" s="1">
        <v>0.81</v>
      </c>
      <c r="G1470" t="s">
        <v>425</v>
      </c>
      <c r="J1470" t="s">
        <v>0</v>
      </c>
      <c r="K1470" t="e">
        <f>INDEX('[1]CAS-SMILES'!A:E,MATCH('constituents-presence-cleaned'!G1470,'[1]CAS-SMILES'!B:B,0),4)</f>
        <v>#N/A</v>
      </c>
      <c r="L1470" t="e">
        <f>INDEX('[1]CAS-SMILES'!A:E,MATCH('constituents-presence-cleaned'!G1470,'[1]CAS-SMILES'!B:B,0),5)</f>
        <v>#N/A</v>
      </c>
    </row>
    <row r="1471" spans="1:12">
      <c r="A1471" t="s">
        <v>496</v>
      </c>
      <c r="B1471" t="s">
        <v>463</v>
      </c>
      <c r="C1471" t="s">
        <v>462</v>
      </c>
      <c r="D1471" t="s">
        <v>98</v>
      </c>
      <c r="E1471">
        <v>1.21</v>
      </c>
      <c r="F1471" s="1">
        <v>1.21</v>
      </c>
      <c r="G1471" t="s">
        <v>98</v>
      </c>
      <c r="J1471" t="s">
        <v>0</v>
      </c>
      <c r="K1471" t="e">
        <f>INDEX('[1]CAS-SMILES'!A:E,MATCH('constituents-presence-cleaned'!G1471,'[1]CAS-SMILES'!B:B,0),4)</f>
        <v>#N/A</v>
      </c>
      <c r="L1471" t="e">
        <f>INDEX('[1]CAS-SMILES'!A:E,MATCH('constituents-presence-cleaned'!G1471,'[1]CAS-SMILES'!B:B,0),5)</f>
        <v>#N/A</v>
      </c>
    </row>
    <row r="1472" spans="1:12">
      <c r="A1472" t="s">
        <v>495</v>
      </c>
      <c r="B1472" t="s">
        <v>463</v>
      </c>
      <c r="C1472" t="s">
        <v>462</v>
      </c>
      <c r="D1472" t="s">
        <v>57</v>
      </c>
      <c r="E1472">
        <v>1.87</v>
      </c>
      <c r="F1472" s="1">
        <v>1.87</v>
      </c>
      <c r="G1472" t="s">
        <v>57</v>
      </c>
      <c r="J1472" t="s">
        <v>0</v>
      </c>
      <c r="K1472" t="e">
        <f>INDEX('[1]CAS-SMILES'!A:E,MATCH('constituents-presence-cleaned'!G1472,'[1]CAS-SMILES'!B:B,0),4)</f>
        <v>#N/A</v>
      </c>
      <c r="L1472" t="e">
        <f>INDEX('[1]CAS-SMILES'!A:E,MATCH('constituents-presence-cleaned'!G1472,'[1]CAS-SMILES'!B:B,0),5)</f>
        <v>#N/A</v>
      </c>
    </row>
    <row r="1473" spans="1:12">
      <c r="A1473" t="s">
        <v>494</v>
      </c>
      <c r="B1473" t="s">
        <v>463</v>
      </c>
      <c r="C1473" t="s">
        <v>462</v>
      </c>
      <c r="D1473" t="s">
        <v>55</v>
      </c>
      <c r="E1473">
        <v>2.62</v>
      </c>
      <c r="F1473" s="1">
        <v>2.62</v>
      </c>
      <c r="G1473" t="s">
        <v>55</v>
      </c>
      <c r="J1473" t="s">
        <v>0</v>
      </c>
      <c r="K1473" t="e">
        <f>INDEX('[1]CAS-SMILES'!A:E,MATCH('constituents-presence-cleaned'!G1473,'[1]CAS-SMILES'!B:B,0),4)</f>
        <v>#N/A</v>
      </c>
      <c r="L1473" t="e">
        <f>INDEX('[1]CAS-SMILES'!A:E,MATCH('constituents-presence-cleaned'!G1473,'[1]CAS-SMILES'!B:B,0),5)</f>
        <v>#N/A</v>
      </c>
    </row>
    <row r="1474" spans="1:12">
      <c r="A1474" t="s">
        <v>493</v>
      </c>
      <c r="B1474" t="s">
        <v>463</v>
      </c>
      <c r="C1474" t="s">
        <v>462</v>
      </c>
      <c r="D1474" t="s">
        <v>53</v>
      </c>
      <c r="E1474">
        <v>2.92</v>
      </c>
      <c r="F1474" s="1">
        <v>2.92</v>
      </c>
      <c r="G1474" t="s">
        <v>53</v>
      </c>
      <c r="J1474" t="s">
        <v>0</v>
      </c>
      <c r="K1474" t="e">
        <f>INDEX('[1]CAS-SMILES'!A:E,MATCH('constituents-presence-cleaned'!G1474,'[1]CAS-SMILES'!B:B,0),4)</f>
        <v>#N/A</v>
      </c>
      <c r="L1474" t="e">
        <f>INDEX('[1]CAS-SMILES'!A:E,MATCH('constituents-presence-cleaned'!G1474,'[1]CAS-SMILES'!B:B,0),5)</f>
        <v>#N/A</v>
      </c>
    </row>
    <row r="1475" spans="1:12">
      <c r="A1475" t="s">
        <v>492</v>
      </c>
      <c r="B1475" t="s">
        <v>463</v>
      </c>
      <c r="C1475" t="s">
        <v>462</v>
      </c>
      <c r="D1475" t="s">
        <v>51</v>
      </c>
      <c r="E1475">
        <v>3.38</v>
      </c>
      <c r="F1475" s="1">
        <v>3.38</v>
      </c>
      <c r="G1475" t="s">
        <v>51</v>
      </c>
      <c r="J1475" t="s">
        <v>0</v>
      </c>
      <c r="K1475" t="e">
        <f>INDEX('[1]CAS-SMILES'!A:E,MATCH('constituents-presence-cleaned'!G1475,'[1]CAS-SMILES'!B:B,0),4)</f>
        <v>#N/A</v>
      </c>
      <c r="L1475" t="e">
        <f>INDEX('[1]CAS-SMILES'!A:E,MATCH('constituents-presence-cleaned'!G1475,'[1]CAS-SMILES'!B:B,0),5)</f>
        <v>#N/A</v>
      </c>
    </row>
    <row r="1476" spans="1:12">
      <c r="A1476" t="s">
        <v>491</v>
      </c>
      <c r="B1476" t="s">
        <v>463</v>
      </c>
      <c r="C1476" t="s">
        <v>462</v>
      </c>
      <c r="D1476" t="s">
        <v>49</v>
      </c>
      <c r="E1476">
        <v>2.54</v>
      </c>
      <c r="F1476" s="1">
        <v>2.54</v>
      </c>
      <c r="G1476" t="s">
        <v>49</v>
      </c>
      <c r="J1476" t="s">
        <v>0</v>
      </c>
      <c r="K1476" t="e">
        <f>INDEX('[1]CAS-SMILES'!A:E,MATCH('constituents-presence-cleaned'!G1476,'[1]CAS-SMILES'!B:B,0),4)</f>
        <v>#N/A</v>
      </c>
      <c r="L1476" t="e">
        <f>INDEX('[1]CAS-SMILES'!A:E,MATCH('constituents-presence-cleaned'!G1476,'[1]CAS-SMILES'!B:B,0),5)</f>
        <v>#N/A</v>
      </c>
    </row>
    <row r="1477" spans="1:12">
      <c r="A1477" t="s">
        <v>490</v>
      </c>
      <c r="B1477" t="s">
        <v>463</v>
      </c>
      <c r="C1477" t="s">
        <v>462</v>
      </c>
      <c r="D1477" t="s">
        <v>47</v>
      </c>
      <c r="E1477">
        <v>2.15</v>
      </c>
      <c r="F1477" s="1">
        <v>2.15</v>
      </c>
      <c r="G1477" t="s">
        <v>47</v>
      </c>
      <c r="J1477" t="s">
        <v>0</v>
      </c>
      <c r="K1477" t="e">
        <f>INDEX('[1]CAS-SMILES'!A:E,MATCH('constituents-presence-cleaned'!G1477,'[1]CAS-SMILES'!B:B,0),4)</f>
        <v>#N/A</v>
      </c>
      <c r="L1477" t="e">
        <f>INDEX('[1]CAS-SMILES'!A:E,MATCH('constituents-presence-cleaned'!G1477,'[1]CAS-SMILES'!B:B,0),5)</f>
        <v>#N/A</v>
      </c>
    </row>
    <row r="1478" spans="1:12">
      <c r="A1478" t="s">
        <v>489</v>
      </c>
      <c r="B1478" t="s">
        <v>463</v>
      </c>
      <c r="C1478" t="s">
        <v>462</v>
      </c>
      <c r="D1478" t="s">
        <v>37</v>
      </c>
      <c r="E1478">
        <v>1.45</v>
      </c>
      <c r="F1478" s="1">
        <v>1.45</v>
      </c>
      <c r="G1478" t="s">
        <v>37</v>
      </c>
      <c r="J1478" t="s">
        <v>0</v>
      </c>
      <c r="K1478" t="e">
        <f>INDEX('[1]CAS-SMILES'!A:E,MATCH('constituents-presence-cleaned'!G1478,'[1]CAS-SMILES'!B:B,0),4)</f>
        <v>#N/A</v>
      </c>
      <c r="L1478" t="e">
        <f>INDEX('[1]CAS-SMILES'!A:E,MATCH('constituents-presence-cleaned'!G1478,'[1]CAS-SMILES'!B:B,0),5)</f>
        <v>#N/A</v>
      </c>
    </row>
    <row r="1479" spans="1:12">
      <c r="A1479" t="s">
        <v>488</v>
      </c>
      <c r="B1479" t="s">
        <v>463</v>
      </c>
      <c r="C1479" t="s">
        <v>462</v>
      </c>
      <c r="D1479" t="s">
        <v>35</v>
      </c>
      <c r="E1479">
        <v>1.1399999999999999</v>
      </c>
      <c r="F1479" s="1">
        <v>1.1399999999999999</v>
      </c>
      <c r="G1479" t="s">
        <v>35</v>
      </c>
      <c r="J1479" t="s">
        <v>0</v>
      </c>
      <c r="K1479" t="e">
        <f>INDEX('[1]CAS-SMILES'!A:E,MATCH('constituents-presence-cleaned'!G1479,'[1]CAS-SMILES'!B:B,0),4)</f>
        <v>#N/A</v>
      </c>
      <c r="L1479" t="e">
        <f>INDEX('[1]CAS-SMILES'!A:E,MATCH('constituents-presence-cleaned'!G1479,'[1]CAS-SMILES'!B:B,0),5)</f>
        <v>#N/A</v>
      </c>
    </row>
    <row r="1480" spans="1:12">
      <c r="A1480" t="s">
        <v>487</v>
      </c>
      <c r="B1480" t="s">
        <v>463</v>
      </c>
      <c r="C1480" t="s">
        <v>462</v>
      </c>
      <c r="D1480" t="s">
        <v>33</v>
      </c>
      <c r="E1480">
        <v>1.03</v>
      </c>
      <c r="F1480" s="1">
        <v>1.03</v>
      </c>
      <c r="G1480" t="s">
        <v>33</v>
      </c>
      <c r="J1480" t="s">
        <v>0</v>
      </c>
      <c r="K1480" t="e">
        <f>INDEX('[1]CAS-SMILES'!A:E,MATCH('constituents-presence-cleaned'!G1480,'[1]CAS-SMILES'!B:B,0),4)</f>
        <v>#N/A</v>
      </c>
      <c r="L1480" t="e">
        <f>INDEX('[1]CAS-SMILES'!A:E,MATCH('constituents-presence-cleaned'!G1480,'[1]CAS-SMILES'!B:B,0),5)</f>
        <v>#N/A</v>
      </c>
    </row>
    <row r="1481" spans="1:12">
      <c r="A1481" t="s">
        <v>486</v>
      </c>
      <c r="B1481" t="s">
        <v>463</v>
      </c>
      <c r="C1481" t="s">
        <v>462</v>
      </c>
      <c r="D1481" t="s">
        <v>29</v>
      </c>
      <c r="E1481">
        <v>1.19</v>
      </c>
      <c r="F1481" s="1">
        <v>1.19</v>
      </c>
      <c r="G1481" t="s">
        <v>29</v>
      </c>
      <c r="J1481" t="s">
        <v>0</v>
      </c>
      <c r="K1481" t="e">
        <f>INDEX('[1]CAS-SMILES'!A:E,MATCH('constituents-presence-cleaned'!G1481,'[1]CAS-SMILES'!B:B,0),4)</f>
        <v>#N/A</v>
      </c>
      <c r="L1481" t="e">
        <f>INDEX('[1]CAS-SMILES'!A:E,MATCH('constituents-presence-cleaned'!G1481,'[1]CAS-SMILES'!B:B,0),5)</f>
        <v>#N/A</v>
      </c>
    </row>
    <row r="1482" spans="1:12">
      <c r="A1482" t="s">
        <v>485</v>
      </c>
      <c r="B1482" t="s">
        <v>463</v>
      </c>
      <c r="C1482" t="s">
        <v>462</v>
      </c>
      <c r="D1482" t="s">
        <v>27</v>
      </c>
      <c r="E1482">
        <v>1.23</v>
      </c>
      <c r="F1482" s="1">
        <v>1.23</v>
      </c>
      <c r="G1482" t="s">
        <v>27</v>
      </c>
      <c r="J1482" t="s">
        <v>0</v>
      </c>
      <c r="K1482" t="e">
        <f>INDEX('[1]CAS-SMILES'!A:E,MATCH('constituents-presence-cleaned'!G1482,'[1]CAS-SMILES'!B:B,0),4)</f>
        <v>#N/A</v>
      </c>
      <c r="L1482" t="e">
        <f>INDEX('[1]CAS-SMILES'!A:E,MATCH('constituents-presence-cleaned'!G1482,'[1]CAS-SMILES'!B:B,0),5)</f>
        <v>#N/A</v>
      </c>
    </row>
    <row r="1483" spans="1:12">
      <c r="A1483" t="s">
        <v>484</v>
      </c>
      <c r="B1483" t="s">
        <v>463</v>
      </c>
      <c r="C1483" t="s">
        <v>462</v>
      </c>
      <c r="D1483" t="s">
        <v>25</v>
      </c>
      <c r="E1483">
        <v>1.34</v>
      </c>
      <c r="F1483" s="1">
        <v>1.34</v>
      </c>
      <c r="G1483" t="s">
        <v>25</v>
      </c>
      <c r="J1483" t="s">
        <v>0</v>
      </c>
      <c r="K1483" t="e">
        <f>INDEX('[1]CAS-SMILES'!A:E,MATCH('constituents-presence-cleaned'!G1483,'[1]CAS-SMILES'!B:B,0),4)</f>
        <v>#N/A</v>
      </c>
      <c r="L1483" t="e">
        <f>INDEX('[1]CAS-SMILES'!A:E,MATCH('constituents-presence-cleaned'!G1483,'[1]CAS-SMILES'!B:B,0),5)</f>
        <v>#N/A</v>
      </c>
    </row>
    <row r="1484" spans="1:12">
      <c r="A1484" t="s">
        <v>483</v>
      </c>
      <c r="B1484" t="s">
        <v>463</v>
      </c>
      <c r="C1484" t="s">
        <v>462</v>
      </c>
      <c r="D1484" t="s">
        <v>23</v>
      </c>
      <c r="E1484">
        <v>1.23</v>
      </c>
      <c r="F1484" s="1">
        <v>1.23</v>
      </c>
      <c r="G1484" t="s">
        <v>23</v>
      </c>
      <c r="J1484" t="s">
        <v>0</v>
      </c>
      <c r="K1484" t="e">
        <f>INDEX('[1]CAS-SMILES'!A:E,MATCH('constituents-presence-cleaned'!G1484,'[1]CAS-SMILES'!B:B,0),4)</f>
        <v>#N/A</v>
      </c>
      <c r="L1484" t="e">
        <f>INDEX('[1]CAS-SMILES'!A:E,MATCH('constituents-presence-cleaned'!G1484,'[1]CAS-SMILES'!B:B,0),5)</f>
        <v>#N/A</v>
      </c>
    </row>
    <row r="1485" spans="1:12">
      <c r="A1485" t="s">
        <v>482</v>
      </c>
      <c r="B1485" t="s">
        <v>463</v>
      </c>
      <c r="C1485" t="s">
        <v>462</v>
      </c>
      <c r="D1485" t="s">
        <v>481</v>
      </c>
      <c r="E1485">
        <v>1.04</v>
      </c>
      <c r="F1485" s="1">
        <v>1.04</v>
      </c>
      <c r="G1485" t="s">
        <v>481</v>
      </c>
      <c r="J1485" t="s">
        <v>0</v>
      </c>
      <c r="K1485" t="e">
        <f>INDEX('[1]CAS-SMILES'!A:E,MATCH('constituents-presence-cleaned'!G1485,'[1]CAS-SMILES'!B:B,0),4)</f>
        <v>#N/A</v>
      </c>
      <c r="L1485" t="e">
        <f>INDEX('[1]CAS-SMILES'!A:E,MATCH('constituents-presence-cleaned'!G1485,'[1]CAS-SMILES'!B:B,0),5)</f>
        <v>#N/A</v>
      </c>
    </row>
    <row r="1486" spans="1:12">
      <c r="A1486" t="s">
        <v>480</v>
      </c>
      <c r="B1486" t="s">
        <v>463</v>
      </c>
      <c r="C1486" t="s">
        <v>462</v>
      </c>
      <c r="D1486" t="s">
        <v>262</v>
      </c>
      <c r="E1486">
        <v>0.88</v>
      </c>
      <c r="F1486" s="1">
        <v>0.88</v>
      </c>
      <c r="G1486" t="s">
        <v>262</v>
      </c>
      <c r="J1486" t="s">
        <v>0</v>
      </c>
      <c r="K1486" t="e">
        <f>INDEX('[1]CAS-SMILES'!A:E,MATCH('constituents-presence-cleaned'!G1486,'[1]CAS-SMILES'!B:B,0),4)</f>
        <v>#N/A</v>
      </c>
      <c r="L1486" t="e">
        <f>INDEX('[1]CAS-SMILES'!A:E,MATCH('constituents-presence-cleaned'!G1486,'[1]CAS-SMILES'!B:B,0),5)</f>
        <v>#N/A</v>
      </c>
    </row>
    <row r="1487" spans="1:12">
      <c r="A1487" t="s">
        <v>479</v>
      </c>
      <c r="B1487" t="s">
        <v>463</v>
      </c>
      <c r="C1487" t="s">
        <v>462</v>
      </c>
      <c r="D1487" t="s">
        <v>21</v>
      </c>
      <c r="E1487">
        <v>1.31</v>
      </c>
      <c r="F1487" s="1">
        <v>1.31</v>
      </c>
      <c r="G1487" t="s">
        <v>21</v>
      </c>
      <c r="J1487" t="s">
        <v>0</v>
      </c>
      <c r="K1487" t="e">
        <f>INDEX('[1]CAS-SMILES'!A:E,MATCH('constituents-presence-cleaned'!G1487,'[1]CAS-SMILES'!B:B,0),4)</f>
        <v>#N/A</v>
      </c>
      <c r="L1487" t="e">
        <f>INDEX('[1]CAS-SMILES'!A:E,MATCH('constituents-presence-cleaned'!G1487,'[1]CAS-SMILES'!B:B,0),5)</f>
        <v>#N/A</v>
      </c>
    </row>
    <row r="1488" spans="1:12">
      <c r="A1488" t="s">
        <v>478</v>
      </c>
      <c r="B1488" t="s">
        <v>463</v>
      </c>
      <c r="C1488" t="s">
        <v>462</v>
      </c>
      <c r="D1488" t="s">
        <v>19</v>
      </c>
      <c r="E1488">
        <v>1.41</v>
      </c>
      <c r="F1488" s="1">
        <v>1.41</v>
      </c>
      <c r="G1488" t="s">
        <v>19</v>
      </c>
      <c r="J1488" t="s">
        <v>0</v>
      </c>
      <c r="K1488" t="e">
        <f>INDEX('[1]CAS-SMILES'!A:E,MATCH('constituents-presence-cleaned'!G1488,'[1]CAS-SMILES'!B:B,0),4)</f>
        <v>#N/A</v>
      </c>
      <c r="L1488" t="e">
        <f>INDEX('[1]CAS-SMILES'!A:E,MATCH('constituents-presence-cleaned'!G1488,'[1]CAS-SMILES'!B:B,0),5)</f>
        <v>#N/A</v>
      </c>
    </row>
    <row r="1489" spans="1:12">
      <c r="A1489" t="s">
        <v>477</v>
      </c>
      <c r="B1489" t="s">
        <v>463</v>
      </c>
      <c r="C1489" t="s">
        <v>462</v>
      </c>
      <c r="D1489" t="s">
        <v>17</v>
      </c>
      <c r="E1489">
        <v>1.48</v>
      </c>
      <c r="F1489" s="1">
        <v>1.48</v>
      </c>
      <c r="G1489" t="s">
        <v>17</v>
      </c>
      <c r="J1489" t="s">
        <v>0</v>
      </c>
      <c r="K1489" t="e">
        <f>INDEX('[1]CAS-SMILES'!A:E,MATCH('constituents-presence-cleaned'!G1489,'[1]CAS-SMILES'!B:B,0),4)</f>
        <v>#N/A</v>
      </c>
      <c r="L1489" t="e">
        <f>INDEX('[1]CAS-SMILES'!A:E,MATCH('constituents-presence-cleaned'!G1489,'[1]CAS-SMILES'!B:B,0),5)</f>
        <v>#N/A</v>
      </c>
    </row>
    <row r="1490" spans="1:12">
      <c r="A1490" t="s">
        <v>476</v>
      </c>
      <c r="B1490" t="s">
        <v>463</v>
      </c>
      <c r="C1490" t="s">
        <v>462</v>
      </c>
      <c r="D1490" t="s">
        <v>15</v>
      </c>
      <c r="E1490">
        <v>1.46</v>
      </c>
      <c r="F1490" s="1">
        <v>1.46</v>
      </c>
      <c r="G1490" t="s">
        <v>15</v>
      </c>
      <c r="J1490" t="s">
        <v>0</v>
      </c>
      <c r="K1490" t="e">
        <f>INDEX('[1]CAS-SMILES'!A:E,MATCH('constituents-presence-cleaned'!G1490,'[1]CAS-SMILES'!B:B,0),4)</f>
        <v>#N/A</v>
      </c>
      <c r="L1490" t="e">
        <f>INDEX('[1]CAS-SMILES'!A:E,MATCH('constituents-presence-cleaned'!G1490,'[1]CAS-SMILES'!B:B,0),5)</f>
        <v>#N/A</v>
      </c>
    </row>
    <row r="1491" spans="1:12">
      <c r="A1491" t="s">
        <v>475</v>
      </c>
      <c r="B1491" t="s">
        <v>463</v>
      </c>
      <c r="C1491" t="s">
        <v>462</v>
      </c>
      <c r="D1491" t="s">
        <v>474</v>
      </c>
      <c r="E1491">
        <v>1.01</v>
      </c>
      <c r="F1491" s="1">
        <v>1.01</v>
      </c>
      <c r="G1491" t="s">
        <v>474</v>
      </c>
      <c r="J1491" t="s">
        <v>0</v>
      </c>
      <c r="K1491" t="e">
        <f>INDEX('[1]CAS-SMILES'!A:E,MATCH('constituents-presence-cleaned'!G1491,'[1]CAS-SMILES'!B:B,0),4)</f>
        <v>#N/A</v>
      </c>
      <c r="L1491" t="e">
        <f>INDEX('[1]CAS-SMILES'!A:E,MATCH('constituents-presence-cleaned'!G1491,'[1]CAS-SMILES'!B:B,0),5)</f>
        <v>#N/A</v>
      </c>
    </row>
    <row r="1492" spans="1:12">
      <c r="A1492" t="s">
        <v>473</v>
      </c>
      <c r="B1492" t="s">
        <v>463</v>
      </c>
      <c r="C1492" t="s">
        <v>462</v>
      </c>
      <c r="D1492" t="s">
        <v>472</v>
      </c>
      <c r="E1492">
        <v>0.88</v>
      </c>
      <c r="F1492" s="1">
        <v>0.88</v>
      </c>
      <c r="G1492" t="s">
        <v>472</v>
      </c>
      <c r="J1492" t="s">
        <v>0</v>
      </c>
      <c r="K1492" t="e">
        <f>INDEX('[1]CAS-SMILES'!A:E,MATCH('constituents-presence-cleaned'!G1492,'[1]CAS-SMILES'!B:B,0),4)</f>
        <v>#N/A</v>
      </c>
      <c r="L1492" t="e">
        <f>INDEX('[1]CAS-SMILES'!A:E,MATCH('constituents-presence-cleaned'!G1492,'[1]CAS-SMILES'!B:B,0),5)</f>
        <v>#N/A</v>
      </c>
    </row>
    <row r="1493" spans="1:12">
      <c r="A1493" t="s">
        <v>471</v>
      </c>
      <c r="B1493" t="s">
        <v>463</v>
      </c>
      <c r="C1493" t="s">
        <v>462</v>
      </c>
      <c r="D1493" t="s">
        <v>13</v>
      </c>
      <c r="E1493">
        <v>1.29</v>
      </c>
      <c r="F1493" s="1">
        <v>1.29</v>
      </c>
      <c r="G1493" t="s">
        <v>13</v>
      </c>
      <c r="J1493" t="s">
        <v>0</v>
      </c>
      <c r="K1493" t="e">
        <f>INDEX('[1]CAS-SMILES'!A:E,MATCH('constituents-presence-cleaned'!G1493,'[1]CAS-SMILES'!B:B,0),4)</f>
        <v>#N/A</v>
      </c>
      <c r="L1493" t="e">
        <f>INDEX('[1]CAS-SMILES'!A:E,MATCH('constituents-presence-cleaned'!G1493,'[1]CAS-SMILES'!B:B,0),5)</f>
        <v>#N/A</v>
      </c>
    </row>
    <row r="1494" spans="1:12">
      <c r="A1494" t="s">
        <v>470</v>
      </c>
      <c r="B1494" t="s">
        <v>463</v>
      </c>
      <c r="C1494" t="s">
        <v>462</v>
      </c>
      <c r="D1494" t="s">
        <v>11</v>
      </c>
      <c r="E1494">
        <v>1.51</v>
      </c>
      <c r="F1494" s="1">
        <v>1.51</v>
      </c>
      <c r="G1494" t="s">
        <v>11</v>
      </c>
      <c r="J1494" t="s">
        <v>0</v>
      </c>
      <c r="K1494" t="e">
        <f>INDEX('[1]CAS-SMILES'!A:E,MATCH('constituents-presence-cleaned'!G1494,'[1]CAS-SMILES'!B:B,0),4)</f>
        <v>#N/A</v>
      </c>
      <c r="L1494" t="e">
        <f>INDEX('[1]CAS-SMILES'!A:E,MATCH('constituents-presence-cleaned'!G1494,'[1]CAS-SMILES'!B:B,0),5)</f>
        <v>#N/A</v>
      </c>
    </row>
    <row r="1495" spans="1:12">
      <c r="A1495" t="s">
        <v>469</v>
      </c>
      <c r="B1495" t="s">
        <v>463</v>
      </c>
      <c r="C1495" t="s">
        <v>462</v>
      </c>
      <c r="D1495" t="s">
        <v>9</v>
      </c>
      <c r="E1495">
        <v>0.8</v>
      </c>
      <c r="F1495" s="1">
        <v>0.8</v>
      </c>
      <c r="G1495" t="s">
        <v>9</v>
      </c>
      <c r="J1495" t="s">
        <v>0</v>
      </c>
      <c r="K1495" t="e">
        <f>INDEX('[1]CAS-SMILES'!A:E,MATCH('constituents-presence-cleaned'!G1495,'[1]CAS-SMILES'!B:B,0),4)</f>
        <v>#N/A</v>
      </c>
      <c r="L1495" t="e">
        <f>INDEX('[1]CAS-SMILES'!A:E,MATCH('constituents-presence-cleaned'!G1495,'[1]CAS-SMILES'!B:B,0),5)</f>
        <v>#N/A</v>
      </c>
    </row>
    <row r="1496" spans="1:12">
      <c r="A1496" t="s">
        <v>468</v>
      </c>
      <c r="B1496" t="s">
        <v>463</v>
      </c>
      <c r="C1496" t="s">
        <v>462</v>
      </c>
      <c r="D1496" t="s">
        <v>467</v>
      </c>
      <c r="E1496">
        <v>0.84</v>
      </c>
      <c r="F1496" s="1">
        <v>0.84</v>
      </c>
      <c r="G1496" t="s">
        <v>467</v>
      </c>
      <c r="J1496" t="s">
        <v>0</v>
      </c>
      <c r="K1496" t="e">
        <f>INDEX('[1]CAS-SMILES'!A:E,MATCH('constituents-presence-cleaned'!G1496,'[1]CAS-SMILES'!B:B,0),4)</f>
        <v>#N/A</v>
      </c>
      <c r="L1496" t="e">
        <f>INDEX('[1]CAS-SMILES'!A:E,MATCH('constituents-presence-cleaned'!G1496,'[1]CAS-SMILES'!B:B,0),5)</f>
        <v>#N/A</v>
      </c>
    </row>
    <row r="1497" spans="1:12">
      <c r="A1497" t="s">
        <v>466</v>
      </c>
      <c r="B1497" t="s">
        <v>463</v>
      </c>
      <c r="C1497" t="s">
        <v>462</v>
      </c>
      <c r="D1497" t="s">
        <v>465</v>
      </c>
      <c r="E1497">
        <v>0.81</v>
      </c>
      <c r="F1497" s="1">
        <v>0.81</v>
      </c>
      <c r="G1497" t="s">
        <v>465</v>
      </c>
      <c r="J1497" t="s">
        <v>0</v>
      </c>
      <c r="K1497" t="e">
        <f>INDEX('[1]CAS-SMILES'!A:E,MATCH('constituents-presence-cleaned'!G1497,'[1]CAS-SMILES'!B:B,0),4)</f>
        <v>#N/A</v>
      </c>
      <c r="L1497" t="e">
        <f>INDEX('[1]CAS-SMILES'!A:E,MATCH('constituents-presence-cleaned'!G1497,'[1]CAS-SMILES'!B:B,0),5)</f>
        <v>#N/A</v>
      </c>
    </row>
    <row r="1498" spans="1:12">
      <c r="A1498" t="s">
        <v>464</v>
      </c>
      <c r="B1498" t="s">
        <v>463</v>
      </c>
      <c r="C1498" t="s">
        <v>462</v>
      </c>
      <c r="D1498" t="s">
        <v>19</v>
      </c>
      <c r="E1498">
        <v>0.37</v>
      </c>
      <c r="F1498" s="1">
        <v>0.37</v>
      </c>
      <c r="G1498" t="s">
        <v>19</v>
      </c>
      <c r="J1498" t="s">
        <v>0</v>
      </c>
      <c r="K1498" t="e">
        <f>INDEX('[1]CAS-SMILES'!A:E,MATCH('constituents-presence-cleaned'!G1498,'[1]CAS-SMILES'!B:B,0),4)</f>
        <v>#N/A</v>
      </c>
      <c r="L1498" t="e">
        <f>INDEX('[1]CAS-SMILES'!A:E,MATCH('constituents-presence-cleaned'!G1498,'[1]CAS-SMILES'!B:B,0),5)</f>
        <v>#N/A</v>
      </c>
    </row>
    <row r="1499" spans="1:12">
      <c r="A1499" t="s">
        <v>461</v>
      </c>
      <c r="B1499" t="s">
        <v>457</v>
      </c>
      <c r="C1499" t="s">
        <v>329</v>
      </c>
      <c r="D1499" t="s">
        <v>89</v>
      </c>
      <c r="E1499">
        <v>8.7899999999999991</v>
      </c>
      <c r="F1499" s="1">
        <v>8.7899999999999991</v>
      </c>
      <c r="G1499" t="s">
        <v>89</v>
      </c>
      <c r="J1499" t="s">
        <v>0</v>
      </c>
      <c r="K1499" t="e">
        <f>INDEX('[1]CAS-SMILES'!A:E,MATCH('constituents-presence-cleaned'!G1499,'[1]CAS-SMILES'!B:B,0),4)</f>
        <v>#N/A</v>
      </c>
      <c r="L1499" t="e">
        <f>INDEX('[1]CAS-SMILES'!A:E,MATCH('constituents-presence-cleaned'!G1499,'[1]CAS-SMILES'!B:B,0),5)</f>
        <v>#N/A</v>
      </c>
    </row>
    <row r="1500" spans="1:12">
      <c r="A1500" t="s">
        <v>460</v>
      </c>
      <c r="B1500" t="s">
        <v>457</v>
      </c>
      <c r="C1500" t="s">
        <v>329</v>
      </c>
      <c r="D1500" t="s">
        <v>87</v>
      </c>
      <c r="E1500">
        <v>24.03</v>
      </c>
      <c r="F1500" s="1">
        <v>24.03</v>
      </c>
      <c r="G1500" t="s">
        <v>87</v>
      </c>
      <c r="J1500" t="s">
        <v>0</v>
      </c>
      <c r="K1500" t="e">
        <f>INDEX('[1]CAS-SMILES'!A:E,MATCH('constituents-presence-cleaned'!G1500,'[1]CAS-SMILES'!B:B,0),4)</f>
        <v>#N/A</v>
      </c>
      <c r="L1500" t="e">
        <f>INDEX('[1]CAS-SMILES'!A:E,MATCH('constituents-presence-cleaned'!G1500,'[1]CAS-SMILES'!B:B,0),5)</f>
        <v>#N/A</v>
      </c>
    </row>
    <row r="1501" spans="1:12">
      <c r="A1501" t="s">
        <v>459</v>
      </c>
      <c r="B1501" t="s">
        <v>457</v>
      </c>
      <c r="C1501" t="s">
        <v>329</v>
      </c>
      <c r="D1501" t="s">
        <v>85</v>
      </c>
      <c r="E1501">
        <v>13.67</v>
      </c>
      <c r="F1501" s="1">
        <v>13.67</v>
      </c>
      <c r="G1501" t="s">
        <v>85</v>
      </c>
      <c r="J1501" t="s">
        <v>0</v>
      </c>
      <c r="K1501" t="e">
        <f>INDEX('[1]CAS-SMILES'!A:E,MATCH('constituents-presence-cleaned'!G1501,'[1]CAS-SMILES'!B:B,0),4)</f>
        <v>#N/A</v>
      </c>
      <c r="L1501" t="e">
        <f>INDEX('[1]CAS-SMILES'!A:E,MATCH('constituents-presence-cleaned'!G1501,'[1]CAS-SMILES'!B:B,0),5)</f>
        <v>#N/A</v>
      </c>
    </row>
    <row r="1502" spans="1:12">
      <c r="A1502" t="s">
        <v>458</v>
      </c>
      <c r="B1502" t="s">
        <v>457</v>
      </c>
      <c r="C1502" t="s">
        <v>329</v>
      </c>
      <c r="D1502" t="s">
        <v>83</v>
      </c>
      <c r="E1502">
        <v>6.01</v>
      </c>
      <c r="F1502" s="1">
        <v>6.01</v>
      </c>
      <c r="G1502" t="s">
        <v>83</v>
      </c>
      <c r="J1502" t="s">
        <v>0</v>
      </c>
      <c r="K1502" t="e">
        <f>INDEX('[1]CAS-SMILES'!A:E,MATCH('constituents-presence-cleaned'!G1502,'[1]CAS-SMILES'!B:B,0),4)</f>
        <v>#N/A</v>
      </c>
      <c r="L1502" t="e">
        <f>INDEX('[1]CAS-SMILES'!A:E,MATCH('constituents-presence-cleaned'!G1502,'[1]CAS-SMILES'!B:B,0),5)</f>
        <v>#N/A</v>
      </c>
    </row>
    <row r="1503" spans="1:12">
      <c r="A1503" t="s">
        <v>456</v>
      </c>
      <c r="B1503" t="s">
        <v>394</v>
      </c>
      <c r="C1503" t="s">
        <v>393</v>
      </c>
      <c r="D1503" t="s">
        <v>136</v>
      </c>
      <c r="E1503">
        <v>0.84</v>
      </c>
      <c r="F1503" s="1">
        <v>0.84</v>
      </c>
      <c r="G1503" t="s">
        <v>136</v>
      </c>
      <c r="J1503" t="s">
        <v>0</v>
      </c>
      <c r="K1503" t="e">
        <f>INDEX('[1]CAS-SMILES'!A:E,MATCH('constituents-presence-cleaned'!G1503,'[1]CAS-SMILES'!B:B,0),4)</f>
        <v>#N/A</v>
      </c>
      <c r="L1503" t="e">
        <f>INDEX('[1]CAS-SMILES'!A:E,MATCH('constituents-presence-cleaned'!G1503,'[1]CAS-SMILES'!B:B,0),5)</f>
        <v>#N/A</v>
      </c>
    </row>
    <row r="1504" spans="1:12">
      <c r="A1504" t="s">
        <v>455</v>
      </c>
      <c r="B1504" t="s">
        <v>394</v>
      </c>
      <c r="C1504" t="s">
        <v>393</v>
      </c>
      <c r="D1504" t="s">
        <v>134</v>
      </c>
      <c r="E1504">
        <v>1.17</v>
      </c>
      <c r="F1504" s="1">
        <v>1.17</v>
      </c>
      <c r="G1504" t="s">
        <v>134</v>
      </c>
      <c r="J1504" t="s">
        <v>0</v>
      </c>
      <c r="K1504" t="e">
        <f>INDEX('[1]CAS-SMILES'!A:E,MATCH('constituents-presence-cleaned'!G1504,'[1]CAS-SMILES'!B:B,0),4)</f>
        <v>#N/A</v>
      </c>
      <c r="L1504" t="e">
        <f>INDEX('[1]CAS-SMILES'!A:E,MATCH('constituents-presence-cleaned'!G1504,'[1]CAS-SMILES'!B:B,0),5)</f>
        <v>#N/A</v>
      </c>
    </row>
    <row r="1505" spans="1:12">
      <c r="A1505" t="s">
        <v>454</v>
      </c>
      <c r="B1505" t="s">
        <v>394</v>
      </c>
      <c r="C1505" t="s">
        <v>393</v>
      </c>
      <c r="D1505" t="s">
        <v>67</v>
      </c>
      <c r="E1505">
        <v>1.46</v>
      </c>
      <c r="F1505" s="1">
        <v>1.46</v>
      </c>
      <c r="G1505" t="s">
        <v>67</v>
      </c>
      <c r="J1505" t="s">
        <v>0</v>
      </c>
      <c r="K1505" t="e">
        <f>INDEX('[1]CAS-SMILES'!A:E,MATCH('constituents-presence-cleaned'!G1505,'[1]CAS-SMILES'!B:B,0),4)</f>
        <v>#N/A</v>
      </c>
      <c r="L1505" t="e">
        <f>INDEX('[1]CAS-SMILES'!A:E,MATCH('constituents-presence-cleaned'!G1505,'[1]CAS-SMILES'!B:B,0),5)</f>
        <v>#N/A</v>
      </c>
    </row>
    <row r="1506" spans="1:12">
      <c r="A1506" t="s">
        <v>453</v>
      </c>
      <c r="B1506" t="s">
        <v>394</v>
      </c>
      <c r="C1506" t="s">
        <v>393</v>
      </c>
      <c r="D1506" t="s">
        <v>65</v>
      </c>
      <c r="E1506">
        <v>1.67</v>
      </c>
      <c r="F1506" s="1">
        <v>1.67</v>
      </c>
      <c r="G1506" t="s">
        <v>65</v>
      </c>
      <c r="J1506" t="s">
        <v>0</v>
      </c>
      <c r="K1506" t="e">
        <f>INDEX('[1]CAS-SMILES'!A:E,MATCH('constituents-presence-cleaned'!G1506,'[1]CAS-SMILES'!B:B,0),4)</f>
        <v>#N/A</v>
      </c>
      <c r="L1506" t="e">
        <f>INDEX('[1]CAS-SMILES'!A:E,MATCH('constituents-presence-cleaned'!G1506,'[1]CAS-SMILES'!B:B,0),5)</f>
        <v>#N/A</v>
      </c>
    </row>
    <row r="1507" spans="1:12">
      <c r="A1507" t="s">
        <v>452</v>
      </c>
      <c r="B1507" t="s">
        <v>394</v>
      </c>
      <c r="C1507" t="s">
        <v>393</v>
      </c>
      <c r="D1507" t="s">
        <v>63</v>
      </c>
      <c r="E1507">
        <v>1.65</v>
      </c>
      <c r="F1507" s="1">
        <v>1.65</v>
      </c>
      <c r="G1507" t="s">
        <v>63</v>
      </c>
      <c r="J1507" t="s">
        <v>0</v>
      </c>
      <c r="K1507" t="e">
        <f>INDEX('[1]CAS-SMILES'!A:E,MATCH('constituents-presence-cleaned'!G1507,'[1]CAS-SMILES'!B:B,0),4)</f>
        <v>#N/A</v>
      </c>
      <c r="L1507" t="e">
        <f>INDEX('[1]CAS-SMILES'!A:E,MATCH('constituents-presence-cleaned'!G1507,'[1]CAS-SMILES'!B:B,0),5)</f>
        <v>#N/A</v>
      </c>
    </row>
    <row r="1508" spans="1:12">
      <c r="A1508" t="s">
        <v>451</v>
      </c>
      <c r="B1508" t="s">
        <v>394</v>
      </c>
      <c r="C1508" t="s">
        <v>393</v>
      </c>
      <c r="D1508" t="s">
        <v>61</v>
      </c>
      <c r="E1508">
        <v>1.64</v>
      </c>
      <c r="F1508" s="1">
        <v>1.64</v>
      </c>
      <c r="G1508" t="s">
        <v>61</v>
      </c>
      <c r="J1508" t="s">
        <v>0</v>
      </c>
      <c r="K1508" t="e">
        <f>INDEX('[1]CAS-SMILES'!A:E,MATCH('constituents-presence-cleaned'!G1508,'[1]CAS-SMILES'!B:B,0),4)</f>
        <v>#N/A</v>
      </c>
      <c r="L1508" t="e">
        <f>INDEX('[1]CAS-SMILES'!A:E,MATCH('constituents-presence-cleaned'!G1508,'[1]CAS-SMILES'!B:B,0),5)</f>
        <v>#N/A</v>
      </c>
    </row>
    <row r="1509" spans="1:12">
      <c r="A1509" t="s">
        <v>450</v>
      </c>
      <c r="B1509" t="s">
        <v>394</v>
      </c>
      <c r="C1509" t="s">
        <v>393</v>
      </c>
      <c r="D1509" t="s">
        <v>59</v>
      </c>
      <c r="E1509">
        <v>1.55</v>
      </c>
      <c r="F1509" s="1">
        <v>1.55</v>
      </c>
      <c r="G1509" t="s">
        <v>59</v>
      </c>
      <c r="J1509" t="s">
        <v>0</v>
      </c>
      <c r="K1509" t="e">
        <f>INDEX('[1]CAS-SMILES'!A:E,MATCH('constituents-presence-cleaned'!G1509,'[1]CAS-SMILES'!B:B,0),4)</f>
        <v>#N/A</v>
      </c>
      <c r="L1509" t="e">
        <f>INDEX('[1]CAS-SMILES'!A:E,MATCH('constituents-presence-cleaned'!G1509,'[1]CAS-SMILES'!B:B,0),5)</f>
        <v>#N/A</v>
      </c>
    </row>
    <row r="1510" spans="1:12">
      <c r="A1510" t="s">
        <v>449</v>
      </c>
      <c r="B1510" t="s">
        <v>394</v>
      </c>
      <c r="C1510" t="s">
        <v>393</v>
      </c>
      <c r="D1510" t="s">
        <v>448</v>
      </c>
      <c r="E1510">
        <v>1.43</v>
      </c>
      <c r="F1510" s="1">
        <v>1.43</v>
      </c>
      <c r="G1510" t="s">
        <v>448</v>
      </c>
      <c r="J1510" t="s">
        <v>0</v>
      </c>
      <c r="K1510" t="e">
        <f>INDEX('[1]CAS-SMILES'!A:E,MATCH('constituents-presence-cleaned'!G1510,'[1]CAS-SMILES'!B:B,0),4)</f>
        <v>#N/A</v>
      </c>
      <c r="L1510" t="e">
        <f>INDEX('[1]CAS-SMILES'!A:E,MATCH('constituents-presence-cleaned'!G1510,'[1]CAS-SMILES'!B:B,0),5)</f>
        <v>#N/A</v>
      </c>
    </row>
    <row r="1511" spans="1:12">
      <c r="A1511" t="s">
        <v>447</v>
      </c>
      <c r="B1511" t="s">
        <v>394</v>
      </c>
      <c r="C1511" t="s">
        <v>393</v>
      </c>
      <c r="D1511" t="s">
        <v>446</v>
      </c>
      <c r="E1511">
        <v>1.36</v>
      </c>
      <c r="F1511" s="1">
        <v>1.36</v>
      </c>
      <c r="G1511" t="s">
        <v>446</v>
      </c>
      <c r="J1511" t="s">
        <v>0</v>
      </c>
      <c r="K1511" t="e">
        <f>INDEX('[1]CAS-SMILES'!A:E,MATCH('constituents-presence-cleaned'!G1511,'[1]CAS-SMILES'!B:B,0),4)</f>
        <v>#N/A</v>
      </c>
      <c r="L1511" t="e">
        <f>INDEX('[1]CAS-SMILES'!A:E,MATCH('constituents-presence-cleaned'!G1511,'[1]CAS-SMILES'!B:B,0),5)</f>
        <v>#N/A</v>
      </c>
    </row>
    <row r="1512" spans="1:12">
      <c r="A1512" t="s">
        <v>445</v>
      </c>
      <c r="B1512" t="s">
        <v>394</v>
      </c>
      <c r="C1512" t="s">
        <v>393</v>
      </c>
      <c r="D1512" t="s">
        <v>444</v>
      </c>
      <c r="E1512">
        <v>1.18</v>
      </c>
      <c r="F1512" s="1">
        <v>1.18</v>
      </c>
      <c r="G1512" t="s">
        <v>444</v>
      </c>
      <c r="J1512" t="s">
        <v>0</v>
      </c>
      <c r="K1512" t="e">
        <f>INDEX('[1]CAS-SMILES'!A:E,MATCH('constituents-presence-cleaned'!G1512,'[1]CAS-SMILES'!B:B,0),4)</f>
        <v>#N/A</v>
      </c>
      <c r="L1512" t="e">
        <f>INDEX('[1]CAS-SMILES'!A:E,MATCH('constituents-presence-cleaned'!G1512,'[1]CAS-SMILES'!B:B,0),5)</f>
        <v>#N/A</v>
      </c>
    </row>
    <row r="1513" spans="1:12">
      <c r="A1513" t="s">
        <v>443</v>
      </c>
      <c r="B1513" t="s">
        <v>394</v>
      </c>
      <c r="C1513" t="s">
        <v>393</v>
      </c>
      <c r="D1513" t="s">
        <v>124</v>
      </c>
      <c r="E1513">
        <v>1.1599999999999999</v>
      </c>
      <c r="F1513" s="1">
        <v>1.1599999999999999</v>
      </c>
      <c r="G1513" t="s">
        <v>124</v>
      </c>
      <c r="J1513" t="s">
        <v>0</v>
      </c>
      <c r="K1513" t="e">
        <f>INDEX('[1]CAS-SMILES'!A:E,MATCH('constituents-presence-cleaned'!G1513,'[1]CAS-SMILES'!B:B,0),4)</f>
        <v>#N/A</v>
      </c>
      <c r="L1513" t="e">
        <f>INDEX('[1]CAS-SMILES'!A:E,MATCH('constituents-presence-cleaned'!G1513,'[1]CAS-SMILES'!B:B,0),5)</f>
        <v>#N/A</v>
      </c>
    </row>
    <row r="1514" spans="1:12">
      <c r="A1514" t="s">
        <v>442</v>
      </c>
      <c r="B1514" t="s">
        <v>394</v>
      </c>
      <c r="C1514" t="s">
        <v>393</v>
      </c>
      <c r="D1514" t="s">
        <v>122</v>
      </c>
      <c r="E1514">
        <v>1.51</v>
      </c>
      <c r="F1514" s="1">
        <v>1.51</v>
      </c>
      <c r="G1514" t="s">
        <v>122</v>
      </c>
      <c r="J1514" t="s">
        <v>0</v>
      </c>
      <c r="K1514" t="e">
        <f>INDEX('[1]CAS-SMILES'!A:E,MATCH('constituents-presence-cleaned'!G1514,'[1]CAS-SMILES'!B:B,0),4)</f>
        <v>#N/A</v>
      </c>
      <c r="L1514" t="e">
        <f>INDEX('[1]CAS-SMILES'!A:E,MATCH('constituents-presence-cleaned'!G1514,'[1]CAS-SMILES'!B:B,0),5)</f>
        <v>#N/A</v>
      </c>
    </row>
    <row r="1515" spans="1:12">
      <c r="A1515" t="s">
        <v>441</v>
      </c>
      <c r="B1515" t="s">
        <v>394</v>
      </c>
      <c r="C1515" t="s">
        <v>393</v>
      </c>
      <c r="D1515" t="s">
        <v>120</v>
      </c>
      <c r="E1515">
        <v>1.7</v>
      </c>
      <c r="F1515" s="1">
        <v>1.7</v>
      </c>
      <c r="G1515" t="s">
        <v>120</v>
      </c>
      <c r="J1515" t="s">
        <v>0</v>
      </c>
      <c r="K1515" t="e">
        <f>INDEX('[1]CAS-SMILES'!A:E,MATCH('constituents-presence-cleaned'!G1515,'[1]CAS-SMILES'!B:B,0),4)</f>
        <v>#N/A</v>
      </c>
      <c r="L1515" t="e">
        <f>INDEX('[1]CAS-SMILES'!A:E,MATCH('constituents-presence-cleaned'!G1515,'[1]CAS-SMILES'!B:B,0),5)</f>
        <v>#N/A</v>
      </c>
    </row>
    <row r="1516" spans="1:12">
      <c r="A1516" t="s">
        <v>440</v>
      </c>
      <c r="B1516" t="s">
        <v>394</v>
      </c>
      <c r="C1516" t="s">
        <v>393</v>
      </c>
      <c r="D1516" t="s">
        <v>439</v>
      </c>
      <c r="E1516">
        <v>1.93</v>
      </c>
      <c r="F1516" s="1">
        <v>1.93</v>
      </c>
      <c r="G1516" t="s">
        <v>439</v>
      </c>
      <c r="J1516" t="s">
        <v>0</v>
      </c>
      <c r="K1516" t="e">
        <f>INDEX('[1]CAS-SMILES'!A:E,MATCH('constituents-presence-cleaned'!G1516,'[1]CAS-SMILES'!B:B,0),4)</f>
        <v>#N/A</v>
      </c>
      <c r="L1516" t="e">
        <f>INDEX('[1]CAS-SMILES'!A:E,MATCH('constituents-presence-cleaned'!G1516,'[1]CAS-SMILES'!B:B,0),5)</f>
        <v>#N/A</v>
      </c>
    </row>
    <row r="1517" spans="1:12">
      <c r="A1517" t="s">
        <v>438</v>
      </c>
      <c r="B1517" t="s">
        <v>394</v>
      </c>
      <c r="C1517" t="s">
        <v>393</v>
      </c>
      <c r="D1517" t="s">
        <v>437</v>
      </c>
      <c r="E1517">
        <v>1.57</v>
      </c>
      <c r="F1517" s="1">
        <v>1.57</v>
      </c>
      <c r="G1517" t="s">
        <v>437</v>
      </c>
      <c r="J1517" t="s">
        <v>0</v>
      </c>
      <c r="K1517" t="e">
        <f>INDEX('[1]CAS-SMILES'!A:E,MATCH('constituents-presence-cleaned'!G1517,'[1]CAS-SMILES'!B:B,0),4)</f>
        <v>#N/A</v>
      </c>
      <c r="L1517" t="e">
        <f>INDEX('[1]CAS-SMILES'!A:E,MATCH('constituents-presence-cleaned'!G1517,'[1]CAS-SMILES'!B:B,0),5)</f>
        <v>#N/A</v>
      </c>
    </row>
    <row r="1518" spans="1:12">
      <c r="A1518" t="s">
        <v>436</v>
      </c>
      <c r="B1518" t="s">
        <v>394</v>
      </c>
      <c r="C1518" t="s">
        <v>393</v>
      </c>
      <c r="D1518" t="s">
        <v>435</v>
      </c>
      <c r="E1518">
        <v>1.92</v>
      </c>
      <c r="F1518" s="1">
        <v>1.92</v>
      </c>
      <c r="G1518" t="s">
        <v>435</v>
      </c>
      <c r="J1518" t="s">
        <v>0</v>
      </c>
      <c r="K1518" t="e">
        <f>INDEX('[1]CAS-SMILES'!A:E,MATCH('constituents-presence-cleaned'!G1518,'[1]CAS-SMILES'!B:B,0),4)</f>
        <v>#N/A</v>
      </c>
      <c r="L1518" t="e">
        <f>INDEX('[1]CAS-SMILES'!A:E,MATCH('constituents-presence-cleaned'!G1518,'[1]CAS-SMILES'!B:B,0),5)</f>
        <v>#N/A</v>
      </c>
    </row>
    <row r="1519" spans="1:12">
      <c r="A1519" t="s">
        <v>434</v>
      </c>
      <c r="B1519" t="s">
        <v>394</v>
      </c>
      <c r="C1519" t="s">
        <v>393</v>
      </c>
      <c r="D1519" t="s">
        <v>433</v>
      </c>
      <c r="E1519">
        <v>2.37</v>
      </c>
      <c r="F1519" s="1">
        <v>2.37</v>
      </c>
      <c r="G1519" t="s">
        <v>433</v>
      </c>
      <c r="J1519" t="s">
        <v>0</v>
      </c>
      <c r="K1519" t="e">
        <f>INDEX('[1]CAS-SMILES'!A:E,MATCH('constituents-presence-cleaned'!G1519,'[1]CAS-SMILES'!B:B,0),4)</f>
        <v>#N/A</v>
      </c>
      <c r="L1519" t="e">
        <f>INDEX('[1]CAS-SMILES'!A:E,MATCH('constituents-presence-cleaned'!G1519,'[1]CAS-SMILES'!B:B,0),5)</f>
        <v>#N/A</v>
      </c>
    </row>
    <row r="1520" spans="1:12">
      <c r="A1520" t="s">
        <v>432</v>
      </c>
      <c r="B1520" t="s">
        <v>394</v>
      </c>
      <c r="C1520" t="s">
        <v>393</v>
      </c>
      <c r="D1520" t="s">
        <v>431</v>
      </c>
      <c r="E1520">
        <v>2.0499999999999998</v>
      </c>
      <c r="F1520" s="1">
        <v>2.0499999999999998</v>
      </c>
      <c r="G1520" t="s">
        <v>431</v>
      </c>
      <c r="J1520" t="s">
        <v>0</v>
      </c>
      <c r="K1520" t="e">
        <f>INDEX('[1]CAS-SMILES'!A:E,MATCH('constituents-presence-cleaned'!G1520,'[1]CAS-SMILES'!B:B,0),4)</f>
        <v>#N/A</v>
      </c>
      <c r="L1520" t="e">
        <f>INDEX('[1]CAS-SMILES'!A:E,MATCH('constituents-presence-cleaned'!G1520,'[1]CAS-SMILES'!B:B,0),5)</f>
        <v>#N/A</v>
      </c>
    </row>
    <row r="1521" spans="1:12">
      <c r="A1521" t="s">
        <v>430</v>
      </c>
      <c r="B1521" t="s">
        <v>394</v>
      </c>
      <c r="C1521" t="s">
        <v>393</v>
      </c>
      <c r="D1521" t="s">
        <v>429</v>
      </c>
      <c r="E1521">
        <v>1.33</v>
      </c>
      <c r="F1521" s="1">
        <v>1.33</v>
      </c>
      <c r="G1521" t="s">
        <v>429</v>
      </c>
      <c r="J1521" t="s">
        <v>0</v>
      </c>
      <c r="K1521" t="e">
        <f>INDEX('[1]CAS-SMILES'!A:E,MATCH('constituents-presence-cleaned'!G1521,'[1]CAS-SMILES'!B:B,0),4)</f>
        <v>#N/A</v>
      </c>
      <c r="L1521" t="e">
        <f>INDEX('[1]CAS-SMILES'!A:E,MATCH('constituents-presence-cleaned'!G1521,'[1]CAS-SMILES'!B:B,0),5)</f>
        <v>#N/A</v>
      </c>
    </row>
    <row r="1522" spans="1:12">
      <c r="A1522" t="s">
        <v>428</v>
      </c>
      <c r="B1522" t="s">
        <v>394</v>
      </c>
      <c r="C1522" t="s">
        <v>393</v>
      </c>
      <c r="D1522" t="s">
        <v>427</v>
      </c>
      <c r="E1522">
        <v>1.06</v>
      </c>
      <c r="F1522" s="1">
        <v>1.06</v>
      </c>
      <c r="G1522" t="s">
        <v>427</v>
      </c>
      <c r="J1522" t="s">
        <v>0</v>
      </c>
      <c r="K1522" t="e">
        <f>INDEX('[1]CAS-SMILES'!A:E,MATCH('constituents-presence-cleaned'!G1522,'[1]CAS-SMILES'!B:B,0),4)</f>
        <v>#N/A</v>
      </c>
      <c r="L1522" t="e">
        <f>INDEX('[1]CAS-SMILES'!A:E,MATCH('constituents-presence-cleaned'!G1522,'[1]CAS-SMILES'!B:B,0),5)</f>
        <v>#N/A</v>
      </c>
    </row>
    <row r="1523" spans="1:12">
      <c r="A1523" t="s">
        <v>426</v>
      </c>
      <c r="B1523" t="s">
        <v>394</v>
      </c>
      <c r="C1523" t="s">
        <v>393</v>
      </c>
      <c r="D1523" t="s">
        <v>425</v>
      </c>
      <c r="E1523">
        <v>0.96</v>
      </c>
      <c r="F1523" s="1">
        <v>0.96</v>
      </c>
      <c r="G1523" t="s">
        <v>425</v>
      </c>
      <c r="J1523" t="s">
        <v>0</v>
      </c>
      <c r="K1523" t="e">
        <f>INDEX('[1]CAS-SMILES'!A:E,MATCH('constituents-presence-cleaned'!G1523,'[1]CAS-SMILES'!B:B,0),4)</f>
        <v>#N/A</v>
      </c>
      <c r="L1523" t="e">
        <f>INDEX('[1]CAS-SMILES'!A:E,MATCH('constituents-presence-cleaned'!G1523,'[1]CAS-SMILES'!B:B,0),5)</f>
        <v>#N/A</v>
      </c>
    </row>
    <row r="1524" spans="1:12">
      <c r="A1524" t="s">
        <v>424</v>
      </c>
      <c r="B1524" t="s">
        <v>394</v>
      </c>
      <c r="C1524" t="s">
        <v>393</v>
      </c>
      <c r="D1524" t="s">
        <v>100</v>
      </c>
      <c r="E1524">
        <v>1.25</v>
      </c>
      <c r="F1524" s="1">
        <v>1.25</v>
      </c>
      <c r="G1524" t="s">
        <v>100</v>
      </c>
      <c r="J1524" t="s">
        <v>0</v>
      </c>
      <c r="K1524" t="e">
        <f>INDEX('[1]CAS-SMILES'!A:E,MATCH('constituents-presence-cleaned'!G1524,'[1]CAS-SMILES'!B:B,0),4)</f>
        <v>#N/A</v>
      </c>
      <c r="L1524" t="e">
        <f>INDEX('[1]CAS-SMILES'!A:E,MATCH('constituents-presence-cleaned'!G1524,'[1]CAS-SMILES'!B:B,0),5)</f>
        <v>#N/A</v>
      </c>
    </row>
    <row r="1525" spans="1:12">
      <c r="A1525" t="s">
        <v>423</v>
      </c>
      <c r="B1525" t="s">
        <v>394</v>
      </c>
      <c r="C1525" t="s">
        <v>393</v>
      </c>
      <c r="D1525" t="s">
        <v>98</v>
      </c>
      <c r="E1525">
        <v>1.58</v>
      </c>
      <c r="F1525" s="1">
        <v>1.58</v>
      </c>
      <c r="G1525" t="s">
        <v>98</v>
      </c>
      <c r="J1525" t="s">
        <v>0</v>
      </c>
      <c r="K1525" t="e">
        <f>INDEX('[1]CAS-SMILES'!A:E,MATCH('constituents-presence-cleaned'!G1525,'[1]CAS-SMILES'!B:B,0),4)</f>
        <v>#N/A</v>
      </c>
      <c r="L1525" t="e">
        <f>INDEX('[1]CAS-SMILES'!A:E,MATCH('constituents-presence-cleaned'!G1525,'[1]CAS-SMILES'!B:B,0),5)</f>
        <v>#N/A</v>
      </c>
    </row>
    <row r="1526" spans="1:12">
      <c r="A1526" t="s">
        <v>422</v>
      </c>
      <c r="B1526" t="s">
        <v>394</v>
      </c>
      <c r="C1526" t="s">
        <v>393</v>
      </c>
      <c r="D1526" t="s">
        <v>57</v>
      </c>
      <c r="E1526">
        <v>2.02</v>
      </c>
      <c r="F1526" s="1">
        <v>2.02</v>
      </c>
      <c r="G1526" t="s">
        <v>57</v>
      </c>
      <c r="J1526" t="s">
        <v>0</v>
      </c>
      <c r="K1526" t="e">
        <f>INDEX('[1]CAS-SMILES'!A:E,MATCH('constituents-presence-cleaned'!G1526,'[1]CAS-SMILES'!B:B,0),4)</f>
        <v>#N/A</v>
      </c>
      <c r="L1526" t="e">
        <f>INDEX('[1]CAS-SMILES'!A:E,MATCH('constituents-presence-cleaned'!G1526,'[1]CAS-SMILES'!B:B,0),5)</f>
        <v>#N/A</v>
      </c>
    </row>
    <row r="1527" spans="1:12">
      <c r="A1527" t="s">
        <v>421</v>
      </c>
      <c r="B1527" t="s">
        <v>394</v>
      </c>
      <c r="C1527" t="s">
        <v>393</v>
      </c>
      <c r="D1527" t="s">
        <v>55</v>
      </c>
      <c r="E1527">
        <v>2.12</v>
      </c>
      <c r="F1527" s="1">
        <v>2.12</v>
      </c>
      <c r="G1527" t="s">
        <v>55</v>
      </c>
      <c r="J1527" t="s">
        <v>0</v>
      </c>
      <c r="K1527" t="e">
        <f>INDEX('[1]CAS-SMILES'!A:E,MATCH('constituents-presence-cleaned'!G1527,'[1]CAS-SMILES'!B:B,0),4)</f>
        <v>#N/A</v>
      </c>
      <c r="L1527" t="e">
        <f>INDEX('[1]CAS-SMILES'!A:E,MATCH('constituents-presence-cleaned'!G1527,'[1]CAS-SMILES'!B:B,0),5)</f>
        <v>#N/A</v>
      </c>
    </row>
    <row r="1528" spans="1:12">
      <c r="A1528" t="s">
        <v>420</v>
      </c>
      <c r="B1528" t="s">
        <v>394</v>
      </c>
      <c r="C1528" t="s">
        <v>393</v>
      </c>
      <c r="D1528" t="s">
        <v>53</v>
      </c>
      <c r="E1528">
        <v>2.12</v>
      </c>
      <c r="F1528" s="1">
        <v>2.12</v>
      </c>
      <c r="G1528" t="s">
        <v>53</v>
      </c>
      <c r="J1528" t="s">
        <v>0</v>
      </c>
      <c r="K1528" t="e">
        <f>INDEX('[1]CAS-SMILES'!A:E,MATCH('constituents-presence-cleaned'!G1528,'[1]CAS-SMILES'!B:B,0),4)</f>
        <v>#N/A</v>
      </c>
      <c r="L1528" t="e">
        <f>INDEX('[1]CAS-SMILES'!A:E,MATCH('constituents-presence-cleaned'!G1528,'[1]CAS-SMILES'!B:B,0),5)</f>
        <v>#N/A</v>
      </c>
    </row>
    <row r="1529" spans="1:12">
      <c r="A1529" t="s">
        <v>419</v>
      </c>
      <c r="B1529" t="s">
        <v>394</v>
      </c>
      <c r="C1529" t="s">
        <v>393</v>
      </c>
      <c r="D1529" t="s">
        <v>51</v>
      </c>
      <c r="E1529">
        <v>2.48</v>
      </c>
      <c r="F1529" s="1">
        <v>2.48</v>
      </c>
      <c r="G1529" t="s">
        <v>51</v>
      </c>
      <c r="J1529" t="s">
        <v>0</v>
      </c>
      <c r="K1529" t="e">
        <f>INDEX('[1]CAS-SMILES'!A:E,MATCH('constituents-presence-cleaned'!G1529,'[1]CAS-SMILES'!B:B,0),4)</f>
        <v>#N/A</v>
      </c>
      <c r="L1529" t="e">
        <f>INDEX('[1]CAS-SMILES'!A:E,MATCH('constituents-presence-cleaned'!G1529,'[1]CAS-SMILES'!B:B,0),5)</f>
        <v>#N/A</v>
      </c>
    </row>
    <row r="1530" spans="1:12">
      <c r="A1530" t="s">
        <v>418</v>
      </c>
      <c r="B1530" t="s">
        <v>394</v>
      </c>
      <c r="C1530" t="s">
        <v>393</v>
      </c>
      <c r="D1530" t="s">
        <v>49</v>
      </c>
      <c r="E1530">
        <v>2.14</v>
      </c>
      <c r="F1530" s="1">
        <v>2.14</v>
      </c>
      <c r="G1530" t="s">
        <v>49</v>
      </c>
      <c r="J1530" t="s">
        <v>0</v>
      </c>
      <c r="K1530" t="e">
        <f>INDEX('[1]CAS-SMILES'!A:E,MATCH('constituents-presence-cleaned'!G1530,'[1]CAS-SMILES'!B:B,0),4)</f>
        <v>#N/A</v>
      </c>
      <c r="L1530" t="e">
        <f>INDEX('[1]CAS-SMILES'!A:E,MATCH('constituents-presence-cleaned'!G1530,'[1]CAS-SMILES'!B:B,0),5)</f>
        <v>#N/A</v>
      </c>
    </row>
    <row r="1531" spans="1:12">
      <c r="A1531" t="s">
        <v>417</v>
      </c>
      <c r="B1531" t="s">
        <v>394</v>
      </c>
      <c r="C1531" t="s">
        <v>393</v>
      </c>
      <c r="D1531" t="s">
        <v>47</v>
      </c>
      <c r="E1531">
        <v>2.15</v>
      </c>
      <c r="F1531" s="1">
        <v>2.15</v>
      </c>
      <c r="G1531" t="s">
        <v>47</v>
      </c>
      <c r="J1531" t="s">
        <v>0</v>
      </c>
      <c r="K1531" t="e">
        <f>INDEX('[1]CAS-SMILES'!A:E,MATCH('constituents-presence-cleaned'!G1531,'[1]CAS-SMILES'!B:B,0),4)</f>
        <v>#N/A</v>
      </c>
      <c r="L1531" t="e">
        <f>INDEX('[1]CAS-SMILES'!A:E,MATCH('constituents-presence-cleaned'!G1531,'[1]CAS-SMILES'!B:B,0),5)</f>
        <v>#N/A</v>
      </c>
    </row>
    <row r="1532" spans="1:12">
      <c r="A1532" t="s">
        <v>416</v>
      </c>
      <c r="B1532" t="s">
        <v>394</v>
      </c>
      <c r="C1532" t="s">
        <v>393</v>
      </c>
      <c r="D1532" t="s">
        <v>45</v>
      </c>
      <c r="E1532">
        <v>1.89</v>
      </c>
      <c r="F1532" s="1">
        <v>1.89</v>
      </c>
      <c r="G1532" t="s">
        <v>45</v>
      </c>
      <c r="J1532" t="s">
        <v>0</v>
      </c>
      <c r="K1532" t="e">
        <f>INDEX('[1]CAS-SMILES'!A:E,MATCH('constituents-presence-cleaned'!G1532,'[1]CAS-SMILES'!B:B,0),4)</f>
        <v>#N/A</v>
      </c>
      <c r="L1532" t="e">
        <f>INDEX('[1]CAS-SMILES'!A:E,MATCH('constituents-presence-cleaned'!G1532,'[1]CAS-SMILES'!B:B,0),5)</f>
        <v>#N/A</v>
      </c>
    </row>
    <row r="1533" spans="1:12">
      <c r="A1533" t="s">
        <v>415</v>
      </c>
      <c r="B1533" t="s">
        <v>394</v>
      </c>
      <c r="C1533" t="s">
        <v>393</v>
      </c>
      <c r="D1533" t="s">
        <v>43</v>
      </c>
      <c r="E1533">
        <v>1.6</v>
      </c>
      <c r="F1533" s="1">
        <v>1.6</v>
      </c>
      <c r="G1533" t="s">
        <v>43</v>
      </c>
      <c r="J1533" t="s">
        <v>0</v>
      </c>
      <c r="K1533" t="e">
        <f>INDEX('[1]CAS-SMILES'!A:E,MATCH('constituents-presence-cleaned'!G1533,'[1]CAS-SMILES'!B:B,0),4)</f>
        <v>#N/A</v>
      </c>
      <c r="L1533" t="e">
        <f>INDEX('[1]CAS-SMILES'!A:E,MATCH('constituents-presence-cleaned'!G1533,'[1]CAS-SMILES'!B:B,0),5)</f>
        <v>#N/A</v>
      </c>
    </row>
    <row r="1534" spans="1:12">
      <c r="A1534" t="s">
        <v>414</v>
      </c>
      <c r="B1534" t="s">
        <v>394</v>
      </c>
      <c r="C1534" t="s">
        <v>393</v>
      </c>
      <c r="D1534" t="s">
        <v>41</v>
      </c>
      <c r="E1534">
        <v>1.51</v>
      </c>
      <c r="F1534" s="1">
        <v>1.51</v>
      </c>
      <c r="G1534" t="s">
        <v>41</v>
      </c>
      <c r="J1534" t="s">
        <v>0</v>
      </c>
      <c r="K1534" t="e">
        <f>INDEX('[1]CAS-SMILES'!A:E,MATCH('constituents-presence-cleaned'!G1534,'[1]CAS-SMILES'!B:B,0),4)</f>
        <v>#N/A</v>
      </c>
      <c r="L1534" t="e">
        <f>INDEX('[1]CAS-SMILES'!A:E,MATCH('constituents-presence-cleaned'!G1534,'[1]CAS-SMILES'!B:B,0),5)</f>
        <v>#N/A</v>
      </c>
    </row>
    <row r="1535" spans="1:12">
      <c r="A1535" t="s">
        <v>413</v>
      </c>
      <c r="B1535" t="s">
        <v>394</v>
      </c>
      <c r="C1535" t="s">
        <v>393</v>
      </c>
      <c r="D1535" t="s">
        <v>39</v>
      </c>
      <c r="E1535">
        <v>1.06</v>
      </c>
      <c r="F1535" s="1">
        <v>1.06</v>
      </c>
      <c r="G1535" t="s">
        <v>39</v>
      </c>
      <c r="J1535" t="s">
        <v>0</v>
      </c>
      <c r="K1535" t="e">
        <f>INDEX('[1]CAS-SMILES'!A:E,MATCH('constituents-presence-cleaned'!G1535,'[1]CAS-SMILES'!B:B,0),4)</f>
        <v>#N/A</v>
      </c>
      <c r="L1535" t="e">
        <f>INDEX('[1]CAS-SMILES'!A:E,MATCH('constituents-presence-cleaned'!G1535,'[1]CAS-SMILES'!B:B,0),5)</f>
        <v>#N/A</v>
      </c>
    </row>
    <row r="1536" spans="1:12">
      <c r="A1536" t="s">
        <v>412</v>
      </c>
      <c r="B1536" t="s">
        <v>394</v>
      </c>
      <c r="C1536" t="s">
        <v>393</v>
      </c>
      <c r="D1536" t="s">
        <v>91</v>
      </c>
      <c r="E1536">
        <v>1.03</v>
      </c>
      <c r="F1536" s="1">
        <v>1.03</v>
      </c>
      <c r="G1536" t="s">
        <v>91</v>
      </c>
      <c r="J1536" t="s">
        <v>0</v>
      </c>
      <c r="K1536" t="e">
        <f>INDEX('[1]CAS-SMILES'!A:E,MATCH('constituents-presence-cleaned'!G1536,'[1]CAS-SMILES'!B:B,0),4)</f>
        <v>#N/A</v>
      </c>
      <c r="L1536" t="e">
        <f>INDEX('[1]CAS-SMILES'!A:E,MATCH('constituents-presence-cleaned'!G1536,'[1]CAS-SMILES'!B:B,0),5)</f>
        <v>#N/A</v>
      </c>
    </row>
    <row r="1537" spans="1:12">
      <c r="A1537" t="s">
        <v>411</v>
      </c>
      <c r="B1537" t="s">
        <v>394</v>
      </c>
      <c r="C1537" t="s">
        <v>393</v>
      </c>
      <c r="D1537" t="s">
        <v>410</v>
      </c>
      <c r="E1537">
        <v>1.43</v>
      </c>
      <c r="F1537" s="1">
        <v>1.43</v>
      </c>
      <c r="G1537" t="s">
        <v>410</v>
      </c>
      <c r="J1537" t="s">
        <v>0</v>
      </c>
      <c r="K1537" t="e">
        <f>INDEX('[1]CAS-SMILES'!A:E,MATCH('constituents-presence-cleaned'!G1537,'[1]CAS-SMILES'!B:B,0),4)</f>
        <v>#N/A</v>
      </c>
      <c r="L1537" t="e">
        <f>INDEX('[1]CAS-SMILES'!A:E,MATCH('constituents-presence-cleaned'!G1537,'[1]CAS-SMILES'!B:B,0),5)</f>
        <v>#N/A</v>
      </c>
    </row>
    <row r="1538" spans="1:12">
      <c r="A1538" t="s">
        <v>409</v>
      </c>
      <c r="B1538" t="s">
        <v>394</v>
      </c>
      <c r="C1538" t="s">
        <v>393</v>
      </c>
      <c r="D1538" t="s">
        <v>37</v>
      </c>
      <c r="E1538">
        <v>1.5</v>
      </c>
      <c r="F1538" s="1">
        <v>1.5</v>
      </c>
      <c r="G1538" t="s">
        <v>37</v>
      </c>
      <c r="J1538" t="s">
        <v>0</v>
      </c>
      <c r="K1538" t="e">
        <f>INDEX('[1]CAS-SMILES'!A:E,MATCH('constituents-presence-cleaned'!G1538,'[1]CAS-SMILES'!B:B,0),4)</f>
        <v>#N/A</v>
      </c>
      <c r="L1538" t="e">
        <f>INDEX('[1]CAS-SMILES'!A:E,MATCH('constituents-presence-cleaned'!G1538,'[1]CAS-SMILES'!B:B,0),5)</f>
        <v>#N/A</v>
      </c>
    </row>
    <row r="1539" spans="1:12">
      <c r="A1539" t="s">
        <v>408</v>
      </c>
      <c r="B1539" t="s">
        <v>394</v>
      </c>
      <c r="C1539" t="s">
        <v>393</v>
      </c>
      <c r="D1539" t="s">
        <v>35</v>
      </c>
      <c r="E1539">
        <v>1.06</v>
      </c>
      <c r="F1539" s="1">
        <v>1.06</v>
      </c>
      <c r="G1539" t="s">
        <v>35</v>
      </c>
      <c r="J1539" t="s">
        <v>0</v>
      </c>
      <c r="K1539" t="e">
        <f>INDEX('[1]CAS-SMILES'!A:E,MATCH('constituents-presence-cleaned'!G1539,'[1]CAS-SMILES'!B:B,0),4)</f>
        <v>#N/A</v>
      </c>
      <c r="L1539" t="e">
        <f>INDEX('[1]CAS-SMILES'!A:E,MATCH('constituents-presence-cleaned'!G1539,'[1]CAS-SMILES'!B:B,0),5)</f>
        <v>#N/A</v>
      </c>
    </row>
    <row r="1540" spans="1:12">
      <c r="A1540" t="s">
        <v>407</v>
      </c>
      <c r="B1540" t="s">
        <v>394</v>
      </c>
      <c r="C1540" t="s">
        <v>393</v>
      </c>
      <c r="D1540" t="s">
        <v>33</v>
      </c>
      <c r="E1540">
        <v>0.82</v>
      </c>
      <c r="F1540" s="1">
        <v>0.82</v>
      </c>
      <c r="G1540" t="s">
        <v>33</v>
      </c>
      <c r="J1540" t="s">
        <v>0</v>
      </c>
      <c r="K1540" t="e">
        <f>INDEX('[1]CAS-SMILES'!A:E,MATCH('constituents-presence-cleaned'!G1540,'[1]CAS-SMILES'!B:B,0),4)</f>
        <v>#N/A</v>
      </c>
      <c r="L1540" t="e">
        <f>INDEX('[1]CAS-SMILES'!A:E,MATCH('constituents-presence-cleaned'!G1540,'[1]CAS-SMILES'!B:B,0),5)</f>
        <v>#N/A</v>
      </c>
    </row>
    <row r="1541" spans="1:12">
      <c r="A1541" t="s">
        <v>406</v>
      </c>
      <c r="B1541" t="s">
        <v>394</v>
      </c>
      <c r="C1541" t="s">
        <v>393</v>
      </c>
      <c r="D1541" t="s">
        <v>79</v>
      </c>
      <c r="E1541">
        <v>0.83</v>
      </c>
      <c r="F1541" s="1">
        <v>0.83</v>
      </c>
      <c r="G1541" t="s">
        <v>79</v>
      </c>
      <c r="J1541" t="s">
        <v>0</v>
      </c>
      <c r="K1541" t="e">
        <f>INDEX('[1]CAS-SMILES'!A:E,MATCH('constituents-presence-cleaned'!G1541,'[1]CAS-SMILES'!B:B,0),4)</f>
        <v>#N/A</v>
      </c>
      <c r="L1541" t="e">
        <f>INDEX('[1]CAS-SMILES'!A:E,MATCH('constituents-presence-cleaned'!G1541,'[1]CAS-SMILES'!B:B,0),5)</f>
        <v>#N/A</v>
      </c>
    </row>
    <row r="1542" spans="1:12">
      <c r="A1542" t="s">
        <v>405</v>
      </c>
      <c r="B1542" t="s">
        <v>394</v>
      </c>
      <c r="C1542" t="s">
        <v>393</v>
      </c>
      <c r="D1542" t="s">
        <v>31</v>
      </c>
      <c r="E1542">
        <v>0.84</v>
      </c>
      <c r="F1542" s="1">
        <v>0.84</v>
      </c>
      <c r="G1542" t="s">
        <v>31</v>
      </c>
      <c r="J1542" t="s">
        <v>0</v>
      </c>
      <c r="K1542" t="e">
        <f>INDEX('[1]CAS-SMILES'!A:E,MATCH('constituents-presence-cleaned'!G1542,'[1]CAS-SMILES'!B:B,0),4)</f>
        <v>#N/A</v>
      </c>
      <c r="L1542" t="e">
        <f>INDEX('[1]CAS-SMILES'!A:E,MATCH('constituents-presence-cleaned'!G1542,'[1]CAS-SMILES'!B:B,0),5)</f>
        <v>#N/A</v>
      </c>
    </row>
    <row r="1543" spans="1:12">
      <c r="A1543" t="s">
        <v>404</v>
      </c>
      <c r="B1543" t="s">
        <v>394</v>
      </c>
      <c r="C1543" t="s">
        <v>393</v>
      </c>
      <c r="D1543" t="s">
        <v>29</v>
      </c>
      <c r="E1543">
        <v>0.98</v>
      </c>
      <c r="F1543" s="1">
        <v>0.98</v>
      </c>
      <c r="G1543" t="s">
        <v>29</v>
      </c>
      <c r="J1543" t="s">
        <v>0</v>
      </c>
      <c r="K1543" t="e">
        <f>INDEX('[1]CAS-SMILES'!A:E,MATCH('constituents-presence-cleaned'!G1543,'[1]CAS-SMILES'!B:B,0),4)</f>
        <v>#N/A</v>
      </c>
      <c r="L1543" t="e">
        <f>INDEX('[1]CAS-SMILES'!A:E,MATCH('constituents-presence-cleaned'!G1543,'[1]CAS-SMILES'!B:B,0),5)</f>
        <v>#N/A</v>
      </c>
    </row>
    <row r="1544" spans="1:12">
      <c r="A1544" t="s">
        <v>403</v>
      </c>
      <c r="B1544" t="s">
        <v>394</v>
      </c>
      <c r="C1544" t="s">
        <v>393</v>
      </c>
      <c r="D1544" t="s">
        <v>27</v>
      </c>
      <c r="E1544">
        <v>0.91</v>
      </c>
      <c r="F1544" s="1">
        <v>0.91</v>
      </c>
      <c r="G1544" t="s">
        <v>27</v>
      </c>
      <c r="J1544" t="s">
        <v>0</v>
      </c>
      <c r="K1544" t="e">
        <f>INDEX('[1]CAS-SMILES'!A:E,MATCH('constituents-presence-cleaned'!G1544,'[1]CAS-SMILES'!B:B,0),4)</f>
        <v>#N/A</v>
      </c>
      <c r="L1544" t="e">
        <f>INDEX('[1]CAS-SMILES'!A:E,MATCH('constituents-presence-cleaned'!G1544,'[1]CAS-SMILES'!B:B,0),5)</f>
        <v>#N/A</v>
      </c>
    </row>
    <row r="1545" spans="1:12">
      <c r="A1545" t="s">
        <v>402</v>
      </c>
      <c r="B1545" t="s">
        <v>394</v>
      </c>
      <c r="C1545" t="s">
        <v>393</v>
      </c>
      <c r="D1545" t="s">
        <v>25</v>
      </c>
      <c r="E1545">
        <v>0.85</v>
      </c>
      <c r="F1545" s="1">
        <v>0.85</v>
      </c>
      <c r="G1545" t="s">
        <v>25</v>
      </c>
      <c r="J1545" t="s">
        <v>0</v>
      </c>
      <c r="K1545" t="e">
        <f>INDEX('[1]CAS-SMILES'!A:E,MATCH('constituents-presence-cleaned'!G1545,'[1]CAS-SMILES'!B:B,0),4)</f>
        <v>#N/A</v>
      </c>
      <c r="L1545" t="e">
        <f>INDEX('[1]CAS-SMILES'!A:E,MATCH('constituents-presence-cleaned'!G1545,'[1]CAS-SMILES'!B:B,0),5)</f>
        <v>#N/A</v>
      </c>
    </row>
    <row r="1546" spans="1:12">
      <c r="A1546" t="s">
        <v>401</v>
      </c>
      <c r="B1546" t="s">
        <v>394</v>
      </c>
      <c r="C1546" t="s">
        <v>393</v>
      </c>
      <c r="D1546" t="s">
        <v>73</v>
      </c>
      <c r="E1546">
        <v>1.27</v>
      </c>
      <c r="F1546" s="1">
        <v>1.27</v>
      </c>
      <c r="G1546" t="s">
        <v>73</v>
      </c>
      <c r="J1546" t="s">
        <v>0</v>
      </c>
      <c r="K1546" t="e">
        <f>INDEX('[1]CAS-SMILES'!A:E,MATCH('constituents-presence-cleaned'!G1546,'[1]CAS-SMILES'!B:B,0),4)</f>
        <v>#N/A</v>
      </c>
      <c r="L1546" t="e">
        <f>INDEX('[1]CAS-SMILES'!A:E,MATCH('constituents-presence-cleaned'!G1546,'[1]CAS-SMILES'!B:B,0),5)</f>
        <v>#N/A</v>
      </c>
    </row>
    <row r="1547" spans="1:12">
      <c r="A1547" t="s">
        <v>400</v>
      </c>
      <c r="B1547" t="s">
        <v>394</v>
      </c>
      <c r="C1547" t="s">
        <v>393</v>
      </c>
      <c r="D1547" t="s">
        <v>69</v>
      </c>
      <c r="E1547">
        <v>1.47</v>
      </c>
      <c r="F1547" s="1">
        <v>1.47</v>
      </c>
      <c r="G1547" t="s">
        <v>69</v>
      </c>
      <c r="J1547" t="s">
        <v>0</v>
      </c>
      <c r="K1547" t="e">
        <f>INDEX('[1]CAS-SMILES'!A:E,MATCH('constituents-presence-cleaned'!G1547,'[1]CAS-SMILES'!B:B,0),4)</f>
        <v>#N/A</v>
      </c>
      <c r="L1547" t="e">
        <f>INDEX('[1]CAS-SMILES'!A:E,MATCH('constituents-presence-cleaned'!G1547,'[1]CAS-SMILES'!B:B,0),5)</f>
        <v>#N/A</v>
      </c>
    </row>
    <row r="1548" spans="1:12">
      <c r="A1548" t="s">
        <v>399</v>
      </c>
      <c r="B1548" t="s">
        <v>394</v>
      </c>
      <c r="C1548" t="s">
        <v>393</v>
      </c>
      <c r="D1548" t="s">
        <v>21</v>
      </c>
      <c r="E1548">
        <v>1.48</v>
      </c>
      <c r="F1548" s="1">
        <v>1.48</v>
      </c>
      <c r="G1548" t="s">
        <v>21</v>
      </c>
      <c r="J1548" t="s">
        <v>0</v>
      </c>
      <c r="K1548" t="e">
        <f>INDEX('[1]CAS-SMILES'!A:E,MATCH('constituents-presence-cleaned'!G1548,'[1]CAS-SMILES'!B:B,0),4)</f>
        <v>#N/A</v>
      </c>
      <c r="L1548" t="e">
        <f>INDEX('[1]CAS-SMILES'!A:E,MATCH('constituents-presence-cleaned'!G1548,'[1]CAS-SMILES'!B:B,0),5)</f>
        <v>#N/A</v>
      </c>
    </row>
    <row r="1549" spans="1:12">
      <c r="A1549" t="s">
        <v>398</v>
      </c>
      <c r="B1549" t="s">
        <v>394</v>
      </c>
      <c r="C1549" t="s">
        <v>393</v>
      </c>
      <c r="D1549" t="s">
        <v>19</v>
      </c>
      <c r="E1549">
        <v>1.23</v>
      </c>
      <c r="F1549" s="1">
        <v>1.23</v>
      </c>
      <c r="G1549" t="s">
        <v>19</v>
      </c>
      <c r="J1549" t="s">
        <v>0</v>
      </c>
      <c r="K1549" t="e">
        <f>INDEX('[1]CAS-SMILES'!A:E,MATCH('constituents-presence-cleaned'!G1549,'[1]CAS-SMILES'!B:B,0),4)</f>
        <v>#N/A</v>
      </c>
      <c r="L1549" t="e">
        <f>INDEX('[1]CAS-SMILES'!A:E,MATCH('constituents-presence-cleaned'!G1549,'[1]CAS-SMILES'!B:B,0),5)</f>
        <v>#N/A</v>
      </c>
    </row>
    <row r="1550" spans="1:12">
      <c r="A1550" t="s">
        <v>397</v>
      </c>
      <c r="B1550" t="s">
        <v>394</v>
      </c>
      <c r="C1550" t="s">
        <v>393</v>
      </c>
      <c r="D1550" t="s">
        <v>17</v>
      </c>
      <c r="E1550">
        <v>0.98</v>
      </c>
      <c r="F1550" s="1">
        <v>0.98</v>
      </c>
      <c r="G1550" t="s">
        <v>17</v>
      </c>
      <c r="J1550" t="s">
        <v>0</v>
      </c>
      <c r="K1550" t="e">
        <f>INDEX('[1]CAS-SMILES'!A:E,MATCH('constituents-presence-cleaned'!G1550,'[1]CAS-SMILES'!B:B,0),4)</f>
        <v>#N/A</v>
      </c>
      <c r="L1550" t="e">
        <f>INDEX('[1]CAS-SMILES'!A:E,MATCH('constituents-presence-cleaned'!G1550,'[1]CAS-SMILES'!B:B,0),5)</f>
        <v>#N/A</v>
      </c>
    </row>
    <row r="1551" spans="1:12">
      <c r="A1551" t="s">
        <v>396</v>
      </c>
      <c r="B1551" t="s">
        <v>394</v>
      </c>
      <c r="C1551" t="s">
        <v>393</v>
      </c>
      <c r="D1551" t="s">
        <v>15</v>
      </c>
      <c r="E1551">
        <v>0.88</v>
      </c>
      <c r="F1551" s="1">
        <v>0.88</v>
      </c>
      <c r="G1551" t="s">
        <v>15</v>
      </c>
      <c r="J1551" t="s">
        <v>0</v>
      </c>
      <c r="K1551" t="e">
        <f>INDEX('[1]CAS-SMILES'!A:E,MATCH('constituents-presence-cleaned'!G1551,'[1]CAS-SMILES'!B:B,0),4)</f>
        <v>#N/A</v>
      </c>
      <c r="L1551" t="e">
        <f>INDEX('[1]CAS-SMILES'!A:E,MATCH('constituents-presence-cleaned'!G1551,'[1]CAS-SMILES'!B:B,0),5)</f>
        <v>#N/A</v>
      </c>
    </row>
    <row r="1552" spans="1:12">
      <c r="A1552" t="s">
        <v>395</v>
      </c>
      <c r="B1552" t="s">
        <v>394</v>
      </c>
      <c r="C1552" t="s">
        <v>393</v>
      </c>
      <c r="D1552" t="s">
        <v>11</v>
      </c>
      <c r="E1552">
        <v>0.64</v>
      </c>
      <c r="F1552" s="1">
        <v>0.64</v>
      </c>
      <c r="G1552" t="s">
        <v>11</v>
      </c>
      <c r="J1552" t="s">
        <v>0</v>
      </c>
      <c r="K1552" t="e">
        <f>INDEX('[1]CAS-SMILES'!A:E,MATCH('constituents-presence-cleaned'!G1552,'[1]CAS-SMILES'!B:B,0),4)</f>
        <v>#N/A</v>
      </c>
      <c r="L1552" t="e">
        <f>INDEX('[1]CAS-SMILES'!A:E,MATCH('constituents-presence-cleaned'!G1552,'[1]CAS-SMILES'!B:B,0),5)</f>
        <v>#N/A</v>
      </c>
    </row>
    <row r="1553" spans="1:12">
      <c r="A1553" t="s">
        <v>392</v>
      </c>
      <c r="B1553" t="s">
        <v>365</v>
      </c>
      <c r="C1553" t="s">
        <v>172</v>
      </c>
      <c r="D1553" t="s">
        <v>277</v>
      </c>
      <c r="E1553">
        <v>0.24</v>
      </c>
      <c r="F1553" s="1">
        <v>0.24</v>
      </c>
      <c r="G1553" t="s">
        <v>277</v>
      </c>
      <c r="J1553" t="s">
        <v>0</v>
      </c>
      <c r="K1553" t="e">
        <f>INDEX('[1]CAS-SMILES'!A:E,MATCH('constituents-presence-cleaned'!G1553,'[1]CAS-SMILES'!B:B,0),4)</f>
        <v>#N/A</v>
      </c>
      <c r="L1553" t="e">
        <f>INDEX('[1]CAS-SMILES'!A:E,MATCH('constituents-presence-cleaned'!G1553,'[1]CAS-SMILES'!B:B,0),5)</f>
        <v>#N/A</v>
      </c>
    </row>
    <row r="1554" spans="1:12">
      <c r="A1554" t="s">
        <v>391</v>
      </c>
      <c r="B1554" t="s">
        <v>365</v>
      </c>
      <c r="C1554" t="s">
        <v>172</v>
      </c>
      <c r="D1554" t="s">
        <v>275</v>
      </c>
      <c r="E1554">
        <v>0.22</v>
      </c>
      <c r="F1554" s="1">
        <v>0.22</v>
      </c>
      <c r="G1554" t="s">
        <v>275</v>
      </c>
      <c r="J1554" t="s">
        <v>0</v>
      </c>
      <c r="K1554" t="e">
        <f>INDEX('[1]CAS-SMILES'!A:E,MATCH('constituents-presence-cleaned'!G1554,'[1]CAS-SMILES'!B:B,0),4)</f>
        <v>#N/A</v>
      </c>
      <c r="L1554" t="e">
        <f>INDEX('[1]CAS-SMILES'!A:E,MATCH('constituents-presence-cleaned'!G1554,'[1]CAS-SMILES'!B:B,0),5)</f>
        <v>#N/A</v>
      </c>
    </row>
    <row r="1555" spans="1:12">
      <c r="A1555" t="s">
        <v>390</v>
      </c>
      <c r="B1555" t="s">
        <v>365</v>
      </c>
      <c r="C1555" t="s">
        <v>172</v>
      </c>
      <c r="D1555" t="s">
        <v>213</v>
      </c>
      <c r="E1555">
        <v>0.22</v>
      </c>
      <c r="F1555" s="1">
        <v>0.22</v>
      </c>
      <c r="G1555" t="s">
        <v>213</v>
      </c>
      <c r="J1555" t="s">
        <v>0</v>
      </c>
      <c r="K1555" t="e">
        <f>INDEX('[1]CAS-SMILES'!A:E,MATCH('constituents-presence-cleaned'!G1555,'[1]CAS-SMILES'!B:B,0),4)</f>
        <v>#N/A</v>
      </c>
      <c r="L1555" t="e">
        <f>INDEX('[1]CAS-SMILES'!A:E,MATCH('constituents-presence-cleaned'!G1555,'[1]CAS-SMILES'!B:B,0),5)</f>
        <v>#N/A</v>
      </c>
    </row>
    <row r="1556" spans="1:12">
      <c r="A1556" t="s">
        <v>389</v>
      </c>
      <c r="B1556" t="s">
        <v>365</v>
      </c>
      <c r="C1556" t="s">
        <v>172</v>
      </c>
      <c r="D1556" t="s">
        <v>299</v>
      </c>
      <c r="E1556">
        <v>0.22</v>
      </c>
      <c r="F1556" s="1">
        <v>0.22</v>
      </c>
      <c r="G1556" t="s">
        <v>299</v>
      </c>
      <c r="J1556" t="s">
        <v>0</v>
      </c>
      <c r="K1556" t="e">
        <f>INDEX('[1]CAS-SMILES'!A:E,MATCH('constituents-presence-cleaned'!G1556,'[1]CAS-SMILES'!B:B,0),4)</f>
        <v>#N/A</v>
      </c>
      <c r="L1556" t="e">
        <f>INDEX('[1]CAS-SMILES'!A:E,MATCH('constituents-presence-cleaned'!G1556,'[1]CAS-SMILES'!B:B,0),5)</f>
        <v>#N/A</v>
      </c>
    </row>
    <row r="1557" spans="1:12">
      <c r="A1557" t="s">
        <v>388</v>
      </c>
      <c r="B1557" t="s">
        <v>365</v>
      </c>
      <c r="C1557" t="s">
        <v>172</v>
      </c>
      <c r="D1557" t="s">
        <v>387</v>
      </c>
      <c r="E1557">
        <v>0.2</v>
      </c>
      <c r="F1557" s="1">
        <v>0.2</v>
      </c>
      <c r="G1557" t="s">
        <v>387</v>
      </c>
      <c r="J1557" t="s">
        <v>0</v>
      </c>
      <c r="K1557" t="e">
        <f>INDEX('[1]CAS-SMILES'!A:E,MATCH('constituents-presence-cleaned'!G1557,'[1]CAS-SMILES'!B:B,0),4)</f>
        <v>#N/A</v>
      </c>
      <c r="L1557" t="e">
        <f>INDEX('[1]CAS-SMILES'!A:E,MATCH('constituents-presence-cleaned'!G1557,'[1]CAS-SMILES'!B:B,0),5)</f>
        <v>#N/A</v>
      </c>
    </row>
    <row r="1558" spans="1:12">
      <c r="A1558" t="s">
        <v>386</v>
      </c>
      <c r="B1558" t="s">
        <v>365</v>
      </c>
      <c r="C1558" t="s">
        <v>172</v>
      </c>
      <c r="D1558" t="s">
        <v>209</v>
      </c>
      <c r="E1558">
        <v>0.19</v>
      </c>
      <c r="F1558" s="1">
        <v>0.19</v>
      </c>
      <c r="G1558" t="s">
        <v>209</v>
      </c>
      <c r="J1558" t="s">
        <v>0</v>
      </c>
      <c r="K1558" t="e">
        <f>INDEX('[1]CAS-SMILES'!A:E,MATCH('constituents-presence-cleaned'!G1558,'[1]CAS-SMILES'!B:B,0),4)</f>
        <v>#N/A</v>
      </c>
      <c r="L1558" t="e">
        <f>INDEX('[1]CAS-SMILES'!A:E,MATCH('constituents-presence-cleaned'!G1558,'[1]CAS-SMILES'!B:B,0),5)</f>
        <v>#N/A</v>
      </c>
    </row>
    <row r="1559" spans="1:12">
      <c r="A1559" t="s">
        <v>385</v>
      </c>
      <c r="B1559" t="s">
        <v>365</v>
      </c>
      <c r="C1559" t="s">
        <v>172</v>
      </c>
      <c r="D1559" t="s">
        <v>207</v>
      </c>
      <c r="E1559">
        <v>0.19</v>
      </c>
      <c r="F1559" s="1">
        <v>0.19</v>
      </c>
      <c r="G1559" t="s">
        <v>207</v>
      </c>
      <c r="J1559" t="s">
        <v>0</v>
      </c>
      <c r="K1559" t="e">
        <f>INDEX('[1]CAS-SMILES'!A:E,MATCH('constituents-presence-cleaned'!G1559,'[1]CAS-SMILES'!B:B,0),4)</f>
        <v>#N/A</v>
      </c>
      <c r="L1559" t="e">
        <f>INDEX('[1]CAS-SMILES'!A:E,MATCH('constituents-presence-cleaned'!G1559,'[1]CAS-SMILES'!B:B,0),5)</f>
        <v>#N/A</v>
      </c>
    </row>
    <row r="1560" spans="1:12">
      <c r="A1560" t="s">
        <v>384</v>
      </c>
      <c r="B1560" t="s">
        <v>365</v>
      </c>
      <c r="C1560" t="s">
        <v>172</v>
      </c>
      <c r="D1560" t="s">
        <v>205</v>
      </c>
      <c r="E1560">
        <v>0.19</v>
      </c>
      <c r="F1560" s="1">
        <v>0.19</v>
      </c>
      <c r="G1560" t="s">
        <v>205</v>
      </c>
      <c r="J1560" t="s">
        <v>0</v>
      </c>
      <c r="K1560" t="e">
        <f>INDEX('[1]CAS-SMILES'!A:E,MATCH('constituents-presence-cleaned'!G1560,'[1]CAS-SMILES'!B:B,0),4)</f>
        <v>#N/A</v>
      </c>
      <c r="L1560" t="e">
        <f>INDEX('[1]CAS-SMILES'!A:E,MATCH('constituents-presence-cleaned'!G1560,'[1]CAS-SMILES'!B:B,0),5)</f>
        <v>#N/A</v>
      </c>
    </row>
    <row r="1561" spans="1:12">
      <c r="A1561" t="s">
        <v>383</v>
      </c>
      <c r="B1561" t="s">
        <v>365</v>
      </c>
      <c r="C1561" t="s">
        <v>172</v>
      </c>
      <c r="D1561" t="s">
        <v>203</v>
      </c>
      <c r="E1561">
        <v>0.18</v>
      </c>
      <c r="F1561" s="1">
        <v>0.18</v>
      </c>
      <c r="G1561" t="s">
        <v>203</v>
      </c>
      <c r="J1561" t="s">
        <v>0</v>
      </c>
      <c r="K1561" t="e">
        <f>INDEX('[1]CAS-SMILES'!A:E,MATCH('constituents-presence-cleaned'!G1561,'[1]CAS-SMILES'!B:B,0),4)</f>
        <v>#N/A</v>
      </c>
      <c r="L1561" t="e">
        <f>INDEX('[1]CAS-SMILES'!A:E,MATCH('constituents-presence-cleaned'!G1561,'[1]CAS-SMILES'!B:B,0),5)</f>
        <v>#N/A</v>
      </c>
    </row>
    <row r="1562" spans="1:12">
      <c r="A1562" t="s">
        <v>382</v>
      </c>
      <c r="B1562" t="s">
        <v>365</v>
      </c>
      <c r="C1562" t="s">
        <v>172</v>
      </c>
      <c r="D1562" t="s">
        <v>225</v>
      </c>
      <c r="E1562">
        <v>0.3</v>
      </c>
      <c r="F1562" s="1">
        <v>0.3</v>
      </c>
      <c r="G1562" t="s">
        <v>225</v>
      </c>
      <c r="J1562" t="s">
        <v>0</v>
      </c>
      <c r="K1562" t="e">
        <f>INDEX('[1]CAS-SMILES'!A:E,MATCH('constituents-presence-cleaned'!G1562,'[1]CAS-SMILES'!B:B,0),4)</f>
        <v>#N/A</v>
      </c>
      <c r="L1562" t="e">
        <f>INDEX('[1]CAS-SMILES'!A:E,MATCH('constituents-presence-cleaned'!G1562,'[1]CAS-SMILES'!B:B,0),5)</f>
        <v>#N/A</v>
      </c>
    </row>
    <row r="1563" spans="1:12">
      <c r="A1563" t="s">
        <v>381</v>
      </c>
      <c r="B1563" t="s">
        <v>365</v>
      </c>
      <c r="C1563" t="s">
        <v>172</v>
      </c>
      <c r="D1563" t="s">
        <v>223</v>
      </c>
      <c r="E1563">
        <v>0.31</v>
      </c>
      <c r="F1563" s="1">
        <v>0.31</v>
      </c>
      <c r="G1563" t="s">
        <v>223</v>
      </c>
      <c r="J1563" t="s">
        <v>0</v>
      </c>
      <c r="K1563" t="e">
        <f>INDEX('[1]CAS-SMILES'!A:E,MATCH('constituents-presence-cleaned'!G1563,'[1]CAS-SMILES'!B:B,0),4)</f>
        <v>#N/A</v>
      </c>
      <c r="L1563" t="e">
        <f>INDEX('[1]CAS-SMILES'!A:E,MATCH('constituents-presence-cleaned'!G1563,'[1]CAS-SMILES'!B:B,0),5)</f>
        <v>#N/A</v>
      </c>
    </row>
    <row r="1564" spans="1:12">
      <c r="A1564" t="s">
        <v>380</v>
      </c>
      <c r="B1564" t="s">
        <v>365</v>
      </c>
      <c r="C1564" t="s">
        <v>172</v>
      </c>
      <c r="D1564" t="s">
        <v>195</v>
      </c>
      <c r="E1564">
        <v>0.27</v>
      </c>
      <c r="F1564" s="1">
        <v>0.27</v>
      </c>
      <c r="G1564" t="s">
        <v>195</v>
      </c>
      <c r="J1564" t="s">
        <v>0</v>
      </c>
      <c r="K1564" t="e">
        <f>INDEX('[1]CAS-SMILES'!A:E,MATCH('constituents-presence-cleaned'!G1564,'[1]CAS-SMILES'!B:B,0),4)</f>
        <v>#N/A</v>
      </c>
      <c r="L1564" t="e">
        <f>INDEX('[1]CAS-SMILES'!A:E,MATCH('constituents-presence-cleaned'!G1564,'[1]CAS-SMILES'!B:B,0),5)</f>
        <v>#N/A</v>
      </c>
    </row>
    <row r="1565" spans="1:12">
      <c r="A1565" t="s">
        <v>379</v>
      </c>
      <c r="B1565" t="s">
        <v>365</v>
      </c>
      <c r="C1565" t="s">
        <v>172</v>
      </c>
      <c r="D1565" t="s">
        <v>193</v>
      </c>
      <c r="E1565">
        <v>0.26</v>
      </c>
      <c r="F1565" s="1">
        <v>0.26</v>
      </c>
      <c r="G1565" t="s">
        <v>193</v>
      </c>
      <c r="J1565" t="s">
        <v>0</v>
      </c>
      <c r="K1565" t="e">
        <f>INDEX('[1]CAS-SMILES'!A:E,MATCH('constituents-presence-cleaned'!G1565,'[1]CAS-SMILES'!B:B,0),4)</f>
        <v>#N/A</v>
      </c>
      <c r="L1565" t="e">
        <f>INDEX('[1]CAS-SMILES'!A:E,MATCH('constituents-presence-cleaned'!G1565,'[1]CAS-SMILES'!B:B,0),5)</f>
        <v>#N/A</v>
      </c>
    </row>
    <row r="1566" spans="1:12">
      <c r="A1566" t="s">
        <v>378</v>
      </c>
      <c r="B1566" t="s">
        <v>365</v>
      </c>
      <c r="C1566" t="s">
        <v>172</v>
      </c>
      <c r="D1566" t="s">
        <v>191</v>
      </c>
      <c r="E1566">
        <v>0.27</v>
      </c>
      <c r="F1566" s="1">
        <v>0.27</v>
      </c>
      <c r="G1566" t="s">
        <v>191</v>
      </c>
      <c r="J1566" t="s">
        <v>0</v>
      </c>
      <c r="K1566" t="e">
        <f>INDEX('[1]CAS-SMILES'!A:E,MATCH('constituents-presence-cleaned'!G1566,'[1]CAS-SMILES'!B:B,0),4)</f>
        <v>#N/A</v>
      </c>
      <c r="L1566" t="e">
        <f>INDEX('[1]CAS-SMILES'!A:E,MATCH('constituents-presence-cleaned'!G1566,'[1]CAS-SMILES'!B:B,0),5)</f>
        <v>#N/A</v>
      </c>
    </row>
    <row r="1567" spans="1:12">
      <c r="A1567" t="s">
        <v>377</v>
      </c>
      <c r="B1567" t="s">
        <v>365</v>
      </c>
      <c r="C1567" t="s">
        <v>172</v>
      </c>
      <c r="D1567" t="s">
        <v>189</v>
      </c>
      <c r="E1567">
        <v>0.26</v>
      </c>
      <c r="F1567" s="1">
        <v>0.26</v>
      </c>
      <c r="G1567" t="s">
        <v>189</v>
      </c>
      <c r="J1567" t="s">
        <v>0</v>
      </c>
      <c r="K1567" t="e">
        <f>INDEX('[1]CAS-SMILES'!A:E,MATCH('constituents-presence-cleaned'!G1567,'[1]CAS-SMILES'!B:B,0),4)</f>
        <v>#N/A</v>
      </c>
      <c r="L1567" t="e">
        <f>INDEX('[1]CAS-SMILES'!A:E,MATCH('constituents-presence-cleaned'!G1567,'[1]CAS-SMILES'!B:B,0),5)</f>
        <v>#N/A</v>
      </c>
    </row>
    <row r="1568" spans="1:12">
      <c r="A1568" t="s">
        <v>376</v>
      </c>
      <c r="B1568" t="s">
        <v>365</v>
      </c>
      <c r="C1568" t="s">
        <v>172</v>
      </c>
      <c r="D1568" t="s">
        <v>187</v>
      </c>
      <c r="E1568">
        <v>0.3</v>
      </c>
      <c r="F1568" s="1">
        <v>0.3</v>
      </c>
      <c r="G1568" t="s">
        <v>187</v>
      </c>
      <c r="J1568" t="s">
        <v>0</v>
      </c>
      <c r="K1568" t="e">
        <f>INDEX('[1]CAS-SMILES'!A:E,MATCH('constituents-presence-cleaned'!G1568,'[1]CAS-SMILES'!B:B,0),4)</f>
        <v>#N/A</v>
      </c>
      <c r="L1568" t="e">
        <f>INDEX('[1]CAS-SMILES'!A:E,MATCH('constituents-presence-cleaned'!G1568,'[1]CAS-SMILES'!B:B,0),5)</f>
        <v>#N/A</v>
      </c>
    </row>
    <row r="1569" spans="1:12">
      <c r="A1569" t="s">
        <v>375</v>
      </c>
      <c r="B1569" t="s">
        <v>365</v>
      </c>
      <c r="C1569" t="s">
        <v>172</v>
      </c>
      <c r="D1569" t="s">
        <v>185</v>
      </c>
      <c r="E1569">
        <v>0.25</v>
      </c>
      <c r="F1569" s="1">
        <v>0.25</v>
      </c>
      <c r="G1569" t="s">
        <v>185</v>
      </c>
      <c r="J1569" t="s">
        <v>0</v>
      </c>
      <c r="K1569" t="e">
        <f>INDEX('[1]CAS-SMILES'!A:E,MATCH('constituents-presence-cleaned'!G1569,'[1]CAS-SMILES'!B:B,0),4)</f>
        <v>#N/A</v>
      </c>
      <c r="L1569" t="e">
        <f>INDEX('[1]CAS-SMILES'!A:E,MATCH('constituents-presence-cleaned'!G1569,'[1]CAS-SMILES'!B:B,0),5)</f>
        <v>#N/A</v>
      </c>
    </row>
    <row r="1570" spans="1:12">
      <c r="A1570" t="s">
        <v>374</v>
      </c>
      <c r="B1570" t="s">
        <v>365</v>
      </c>
      <c r="C1570" t="s">
        <v>172</v>
      </c>
      <c r="D1570" t="s">
        <v>183</v>
      </c>
      <c r="E1570">
        <v>0.28000000000000003</v>
      </c>
      <c r="F1570" s="1">
        <v>0.28000000000000003</v>
      </c>
      <c r="G1570" t="s">
        <v>183</v>
      </c>
      <c r="J1570" t="s">
        <v>0</v>
      </c>
      <c r="K1570" t="e">
        <f>INDEX('[1]CAS-SMILES'!A:E,MATCH('constituents-presence-cleaned'!G1570,'[1]CAS-SMILES'!B:B,0),4)</f>
        <v>#N/A</v>
      </c>
      <c r="L1570" t="e">
        <f>INDEX('[1]CAS-SMILES'!A:E,MATCH('constituents-presence-cleaned'!G1570,'[1]CAS-SMILES'!B:B,0),5)</f>
        <v>#N/A</v>
      </c>
    </row>
    <row r="1571" spans="1:12">
      <c r="A1571" t="s">
        <v>373</v>
      </c>
      <c r="B1571" t="s">
        <v>365</v>
      </c>
      <c r="C1571" t="s">
        <v>172</v>
      </c>
      <c r="D1571" t="s">
        <v>181</v>
      </c>
      <c r="E1571">
        <v>0.25</v>
      </c>
      <c r="F1571" s="1">
        <v>0.25</v>
      </c>
      <c r="G1571" t="s">
        <v>181</v>
      </c>
      <c r="J1571" t="s">
        <v>0</v>
      </c>
      <c r="K1571" t="e">
        <f>INDEX('[1]CAS-SMILES'!A:E,MATCH('constituents-presence-cleaned'!G1571,'[1]CAS-SMILES'!B:B,0),4)</f>
        <v>#N/A</v>
      </c>
      <c r="L1571" t="e">
        <f>INDEX('[1]CAS-SMILES'!A:E,MATCH('constituents-presence-cleaned'!G1571,'[1]CAS-SMILES'!B:B,0),5)</f>
        <v>#N/A</v>
      </c>
    </row>
    <row r="1572" spans="1:12">
      <c r="A1572" t="s">
        <v>372</v>
      </c>
      <c r="B1572" t="s">
        <v>365</v>
      </c>
      <c r="C1572" t="s">
        <v>172</v>
      </c>
      <c r="D1572" t="s">
        <v>179</v>
      </c>
      <c r="E1572">
        <v>0.28000000000000003</v>
      </c>
      <c r="F1572" s="1">
        <v>0.28000000000000003</v>
      </c>
      <c r="G1572" t="s">
        <v>179</v>
      </c>
      <c r="J1572" t="s">
        <v>0</v>
      </c>
      <c r="K1572" t="e">
        <f>INDEX('[1]CAS-SMILES'!A:E,MATCH('constituents-presence-cleaned'!G1572,'[1]CAS-SMILES'!B:B,0),4)</f>
        <v>#N/A</v>
      </c>
      <c r="L1572" t="e">
        <f>INDEX('[1]CAS-SMILES'!A:E,MATCH('constituents-presence-cleaned'!G1572,'[1]CAS-SMILES'!B:B,0),5)</f>
        <v>#N/A</v>
      </c>
    </row>
    <row r="1573" spans="1:12">
      <c r="A1573" t="s">
        <v>371</v>
      </c>
      <c r="B1573" t="s">
        <v>365</v>
      </c>
      <c r="C1573" t="s">
        <v>172</v>
      </c>
      <c r="D1573" t="s">
        <v>215</v>
      </c>
      <c r="E1573">
        <v>0.25</v>
      </c>
      <c r="F1573" s="1">
        <v>0.25</v>
      </c>
      <c r="G1573" t="s">
        <v>215</v>
      </c>
      <c r="J1573" t="s">
        <v>0</v>
      </c>
      <c r="K1573" t="e">
        <f>INDEX('[1]CAS-SMILES'!A:E,MATCH('constituents-presence-cleaned'!G1573,'[1]CAS-SMILES'!B:B,0),4)</f>
        <v>#N/A</v>
      </c>
      <c r="L1573" t="e">
        <f>INDEX('[1]CAS-SMILES'!A:E,MATCH('constituents-presence-cleaned'!G1573,'[1]CAS-SMILES'!B:B,0),5)</f>
        <v>#N/A</v>
      </c>
    </row>
    <row r="1574" spans="1:12">
      <c r="A1574" t="s">
        <v>370</v>
      </c>
      <c r="B1574" t="s">
        <v>365</v>
      </c>
      <c r="C1574" t="s">
        <v>172</v>
      </c>
      <c r="D1574" t="s">
        <v>369</v>
      </c>
      <c r="E1574">
        <v>0.24</v>
      </c>
      <c r="F1574" s="1">
        <v>0.24</v>
      </c>
      <c r="G1574" t="s">
        <v>369</v>
      </c>
      <c r="J1574" t="s">
        <v>0</v>
      </c>
      <c r="K1574" t="e">
        <f>INDEX('[1]CAS-SMILES'!A:E,MATCH('constituents-presence-cleaned'!G1574,'[1]CAS-SMILES'!B:B,0),4)</f>
        <v>#N/A</v>
      </c>
      <c r="L1574" t="e">
        <f>INDEX('[1]CAS-SMILES'!A:E,MATCH('constituents-presence-cleaned'!G1574,'[1]CAS-SMILES'!B:B,0),5)</f>
        <v>#N/A</v>
      </c>
    </row>
    <row r="1575" spans="1:12">
      <c r="A1575" t="s">
        <v>368</v>
      </c>
      <c r="B1575" t="s">
        <v>365</v>
      </c>
      <c r="C1575" t="s">
        <v>172</v>
      </c>
      <c r="D1575" t="s">
        <v>367</v>
      </c>
      <c r="E1575">
        <v>0.28000000000000003</v>
      </c>
      <c r="F1575" s="1">
        <v>0.28000000000000003</v>
      </c>
      <c r="G1575" t="s">
        <v>367</v>
      </c>
      <c r="J1575" t="s">
        <v>0</v>
      </c>
      <c r="K1575" t="e">
        <f>INDEX('[1]CAS-SMILES'!A:E,MATCH('constituents-presence-cleaned'!G1575,'[1]CAS-SMILES'!B:B,0),4)</f>
        <v>#N/A</v>
      </c>
      <c r="L1575" t="e">
        <f>INDEX('[1]CAS-SMILES'!A:E,MATCH('constituents-presence-cleaned'!G1575,'[1]CAS-SMILES'!B:B,0),5)</f>
        <v>#N/A</v>
      </c>
    </row>
    <row r="1576" spans="1:12">
      <c r="A1576" t="s">
        <v>366</v>
      </c>
      <c r="B1576" t="s">
        <v>365</v>
      </c>
      <c r="C1576" t="s">
        <v>172</v>
      </c>
      <c r="D1576" t="s">
        <v>364</v>
      </c>
      <c r="E1576">
        <v>1.52</v>
      </c>
      <c r="F1576" s="1">
        <v>1.52</v>
      </c>
      <c r="G1576" t="s">
        <v>364</v>
      </c>
      <c r="J1576" t="s">
        <v>0</v>
      </c>
      <c r="K1576" t="e">
        <f>INDEX('[1]CAS-SMILES'!A:E,MATCH('constituents-presence-cleaned'!G1576,'[1]CAS-SMILES'!B:B,0),4)</f>
        <v>#N/A</v>
      </c>
      <c r="L1576" t="e">
        <f>INDEX('[1]CAS-SMILES'!A:E,MATCH('constituents-presence-cleaned'!G1576,'[1]CAS-SMILES'!B:B,0),5)</f>
        <v>#N/A</v>
      </c>
    </row>
    <row r="1577" spans="1:12">
      <c r="A1577" t="s">
        <v>363</v>
      </c>
      <c r="B1577" t="s">
        <v>347</v>
      </c>
      <c r="C1577" t="s">
        <v>329</v>
      </c>
      <c r="D1577" t="s">
        <v>362</v>
      </c>
      <c r="E1577">
        <v>7.83</v>
      </c>
      <c r="F1577" s="1">
        <v>7.83</v>
      </c>
      <c r="G1577" t="s">
        <v>362</v>
      </c>
      <c r="J1577" t="s">
        <v>0</v>
      </c>
      <c r="K1577" t="e">
        <f>INDEX('[1]CAS-SMILES'!A:E,MATCH('constituents-presence-cleaned'!G1577,'[1]CAS-SMILES'!B:B,0),4)</f>
        <v>#N/A</v>
      </c>
      <c r="L1577" t="e">
        <f>INDEX('[1]CAS-SMILES'!A:E,MATCH('constituents-presence-cleaned'!G1577,'[1]CAS-SMILES'!B:B,0),5)</f>
        <v>#N/A</v>
      </c>
    </row>
    <row r="1578" spans="1:12">
      <c r="A1578" t="s">
        <v>361</v>
      </c>
      <c r="B1578" t="s">
        <v>347</v>
      </c>
      <c r="C1578" t="s">
        <v>329</v>
      </c>
      <c r="D1578" t="s">
        <v>349</v>
      </c>
      <c r="E1578">
        <v>13.72</v>
      </c>
      <c r="F1578" s="1">
        <v>13.72</v>
      </c>
      <c r="G1578" t="s">
        <v>349</v>
      </c>
      <c r="J1578" t="s">
        <v>0</v>
      </c>
      <c r="K1578" t="e">
        <f>INDEX('[1]CAS-SMILES'!A:E,MATCH('constituents-presence-cleaned'!G1578,'[1]CAS-SMILES'!B:B,0),4)</f>
        <v>#N/A</v>
      </c>
      <c r="L1578" t="e">
        <f>INDEX('[1]CAS-SMILES'!A:E,MATCH('constituents-presence-cleaned'!G1578,'[1]CAS-SMILES'!B:B,0),5)</f>
        <v>#N/A</v>
      </c>
    </row>
    <row r="1579" spans="1:12">
      <c r="A1579" t="s">
        <v>360</v>
      </c>
      <c r="B1579" t="s">
        <v>347</v>
      </c>
      <c r="C1579" t="s">
        <v>329</v>
      </c>
      <c r="D1579" t="s">
        <v>346</v>
      </c>
      <c r="E1579">
        <v>10.71</v>
      </c>
      <c r="F1579" s="1">
        <v>10.71</v>
      </c>
      <c r="G1579" t="s">
        <v>346</v>
      </c>
      <c r="J1579" t="s">
        <v>0</v>
      </c>
      <c r="K1579" t="e">
        <f>INDEX('[1]CAS-SMILES'!A:E,MATCH('constituents-presence-cleaned'!G1579,'[1]CAS-SMILES'!B:B,0),4)</f>
        <v>#N/A</v>
      </c>
      <c r="L1579" t="e">
        <f>INDEX('[1]CAS-SMILES'!A:E,MATCH('constituents-presence-cleaned'!G1579,'[1]CAS-SMILES'!B:B,0),5)</f>
        <v>#N/A</v>
      </c>
    </row>
    <row r="1580" spans="1:12">
      <c r="A1580" t="s">
        <v>359</v>
      </c>
      <c r="B1580" t="s">
        <v>347</v>
      </c>
      <c r="C1580" t="s">
        <v>329</v>
      </c>
      <c r="D1580" t="s">
        <v>358</v>
      </c>
      <c r="E1580">
        <v>7.06</v>
      </c>
      <c r="F1580" s="1">
        <v>7.06</v>
      </c>
      <c r="G1580" t="s">
        <v>358</v>
      </c>
      <c r="J1580" t="s">
        <v>0</v>
      </c>
      <c r="K1580" t="e">
        <f>INDEX('[1]CAS-SMILES'!A:E,MATCH('constituents-presence-cleaned'!G1580,'[1]CAS-SMILES'!B:B,0),4)</f>
        <v>#N/A</v>
      </c>
      <c r="L1580" t="e">
        <f>INDEX('[1]CAS-SMILES'!A:E,MATCH('constituents-presence-cleaned'!G1580,'[1]CAS-SMILES'!B:B,0),5)</f>
        <v>#N/A</v>
      </c>
    </row>
    <row r="1581" spans="1:12">
      <c r="A1581" t="s">
        <v>357</v>
      </c>
      <c r="B1581" t="s">
        <v>347</v>
      </c>
      <c r="C1581" t="s">
        <v>329</v>
      </c>
      <c r="D1581" t="s">
        <v>356</v>
      </c>
      <c r="E1581">
        <v>1.92</v>
      </c>
      <c r="F1581" s="1">
        <v>1.92</v>
      </c>
      <c r="G1581" t="s">
        <v>356</v>
      </c>
      <c r="J1581" t="s">
        <v>0</v>
      </c>
      <c r="K1581" t="e">
        <f>INDEX('[1]CAS-SMILES'!A:E,MATCH('constituents-presence-cleaned'!G1581,'[1]CAS-SMILES'!B:B,0),4)</f>
        <v>#N/A</v>
      </c>
      <c r="L1581" t="e">
        <f>INDEX('[1]CAS-SMILES'!A:E,MATCH('constituents-presence-cleaned'!G1581,'[1]CAS-SMILES'!B:B,0),5)</f>
        <v>#N/A</v>
      </c>
    </row>
    <row r="1582" spans="1:12">
      <c r="A1582" t="s">
        <v>355</v>
      </c>
      <c r="B1582" t="s">
        <v>347</v>
      </c>
      <c r="C1582" t="s">
        <v>329</v>
      </c>
      <c r="D1582" t="s">
        <v>338</v>
      </c>
      <c r="E1582">
        <v>7.29</v>
      </c>
      <c r="F1582" s="1">
        <v>7.29</v>
      </c>
      <c r="G1582" t="s">
        <v>338</v>
      </c>
      <c r="J1582" t="s">
        <v>0</v>
      </c>
      <c r="K1582" t="e">
        <f>INDEX('[1]CAS-SMILES'!A:E,MATCH('constituents-presence-cleaned'!G1582,'[1]CAS-SMILES'!B:B,0),4)</f>
        <v>#N/A</v>
      </c>
      <c r="L1582" t="e">
        <f>INDEX('[1]CAS-SMILES'!A:E,MATCH('constituents-presence-cleaned'!G1582,'[1]CAS-SMILES'!B:B,0),5)</f>
        <v>#N/A</v>
      </c>
    </row>
    <row r="1583" spans="1:12">
      <c r="A1583" t="s">
        <v>354</v>
      </c>
      <c r="B1583" t="s">
        <v>347</v>
      </c>
      <c r="C1583" t="s">
        <v>329</v>
      </c>
      <c r="D1583" t="s">
        <v>336</v>
      </c>
      <c r="E1583">
        <v>10.87</v>
      </c>
      <c r="F1583" s="1">
        <v>10.87</v>
      </c>
      <c r="G1583" t="s">
        <v>336</v>
      </c>
      <c r="J1583" t="s">
        <v>0</v>
      </c>
      <c r="K1583" t="e">
        <f>INDEX('[1]CAS-SMILES'!A:E,MATCH('constituents-presence-cleaned'!G1583,'[1]CAS-SMILES'!B:B,0),4)</f>
        <v>#N/A</v>
      </c>
      <c r="L1583" t="e">
        <f>INDEX('[1]CAS-SMILES'!A:E,MATCH('constituents-presence-cleaned'!G1583,'[1]CAS-SMILES'!B:B,0),5)</f>
        <v>#N/A</v>
      </c>
    </row>
    <row r="1584" spans="1:12">
      <c r="A1584" t="s">
        <v>353</v>
      </c>
      <c r="B1584" t="s">
        <v>347</v>
      </c>
      <c r="C1584" t="s">
        <v>329</v>
      </c>
      <c r="D1584" t="s">
        <v>344</v>
      </c>
      <c r="E1584">
        <v>11.41</v>
      </c>
      <c r="F1584" s="1">
        <v>11.41</v>
      </c>
      <c r="G1584" t="s">
        <v>344</v>
      </c>
      <c r="J1584" t="s">
        <v>0</v>
      </c>
      <c r="K1584" t="e">
        <f>INDEX('[1]CAS-SMILES'!A:E,MATCH('constituents-presence-cleaned'!G1584,'[1]CAS-SMILES'!B:B,0),4)</f>
        <v>#N/A</v>
      </c>
      <c r="L1584" t="e">
        <f>INDEX('[1]CAS-SMILES'!A:E,MATCH('constituents-presence-cleaned'!G1584,'[1]CAS-SMILES'!B:B,0),5)</f>
        <v>#N/A</v>
      </c>
    </row>
    <row r="1585" spans="1:12">
      <c r="A1585" t="s">
        <v>352</v>
      </c>
      <c r="B1585" t="s">
        <v>347</v>
      </c>
      <c r="C1585" t="s">
        <v>329</v>
      </c>
      <c r="D1585" t="s">
        <v>142</v>
      </c>
      <c r="E1585">
        <v>8.9</v>
      </c>
      <c r="F1585" s="1">
        <v>8.9</v>
      </c>
      <c r="G1585" t="s">
        <v>142</v>
      </c>
      <c r="J1585" t="s">
        <v>0</v>
      </c>
      <c r="K1585" t="e">
        <f>INDEX('[1]CAS-SMILES'!A:E,MATCH('constituents-presence-cleaned'!G1585,'[1]CAS-SMILES'!B:B,0),4)</f>
        <v>#N/A</v>
      </c>
      <c r="L1585" t="e">
        <f>INDEX('[1]CAS-SMILES'!A:E,MATCH('constituents-presence-cleaned'!G1585,'[1]CAS-SMILES'!B:B,0),5)</f>
        <v>#N/A</v>
      </c>
    </row>
    <row r="1586" spans="1:12">
      <c r="A1586" t="s">
        <v>351</v>
      </c>
      <c r="B1586" t="s">
        <v>347</v>
      </c>
      <c r="C1586" t="s">
        <v>329</v>
      </c>
      <c r="D1586" t="s">
        <v>140</v>
      </c>
      <c r="E1586">
        <v>3.41</v>
      </c>
      <c r="F1586" s="1">
        <v>3.41</v>
      </c>
      <c r="G1586" t="s">
        <v>140</v>
      </c>
      <c r="J1586" t="s">
        <v>0</v>
      </c>
      <c r="K1586" t="e">
        <f>INDEX('[1]CAS-SMILES'!A:E,MATCH('constituents-presence-cleaned'!G1586,'[1]CAS-SMILES'!B:B,0),4)</f>
        <v>#N/A</v>
      </c>
      <c r="L1586" t="e">
        <f>INDEX('[1]CAS-SMILES'!A:E,MATCH('constituents-presence-cleaned'!G1586,'[1]CAS-SMILES'!B:B,0),5)</f>
        <v>#N/A</v>
      </c>
    </row>
    <row r="1587" spans="1:12">
      <c r="A1587" t="s">
        <v>350</v>
      </c>
      <c r="B1587" t="s">
        <v>347</v>
      </c>
      <c r="C1587" t="s">
        <v>329</v>
      </c>
      <c r="D1587" t="s">
        <v>349</v>
      </c>
      <c r="E1587">
        <v>4.6900000000000004</v>
      </c>
      <c r="F1587" s="1">
        <v>4.6900000000000004</v>
      </c>
      <c r="G1587" t="s">
        <v>349</v>
      </c>
      <c r="J1587" t="s">
        <v>0</v>
      </c>
      <c r="K1587" t="e">
        <f>INDEX('[1]CAS-SMILES'!A:E,MATCH('constituents-presence-cleaned'!G1587,'[1]CAS-SMILES'!B:B,0),4)</f>
        <v>#N/A</v>
      </c>
      <c r="L1587" t="e">
        <f>INDEX('[1]CAS-SMILES'!A:E,MATCH('constituents-presence-cleaned'!G1587,'[1]CAS-SMILES'!B:B,0),5)</f>
        <v>#N/A</v>
      </c>
    </row>
    <row r="1588" spans="1:12">
      <c r="A1588" t="s">
        <v>348</v>
      </c>
      <c r="B1588" t="s">
        <v>347</v>
      </c>
      <c r="C1588" t="s">
        <v>329</v>
      </c>
      <c r="D1588" t="s">
        <v>346</v>
      </c>
      <c r="E1588">
        <v>6.72</v>
      </c>
      <c r="F1588" s="1">
        <v>6.72</v>
      </c>
      <c r="G1588" t="s">
        <v>346</v>
      </c>
      <c r="J1588" t="s">
        <v>0</v>
      </c>
      <c r="K1588" t="e">
        <f>INDEX('[1]CAS-SMILES'!A:E,MATCH('constituents-presence-cleaned'!G1588,'[1]CAS-SMILES'!B:B,0),4)</f>
        <v>#N/A</v>
      </c>
      <c r="L1588" t="e">
        <f>INDEX('[1]CAS-SMILES'!A:E,MATCH('constituents-presence-cleaned'!G1588,'[1]CAS-SMILES'!B:B,0),5)</f>
        <v>#N/A</v>
      </c>
    </row>
    <row r="1589" spans="1:12">
      <c r="A1589" t="s">
        <v>345</v>
      </c>
      <c r="B1589" t="s">
        <v>342</v>
      </c>
      <c r="C1589" t="s">
        <v>329</v>
      </c>
      <c r="D1589" t="s">
        <v>344</v>
      </c>
      <c r="E1589">
        <v>79.2</v>
      </c>
      <c r="F1589" s="1">
        <v>79.2</v>
      </c>
      <c r="G1589" t="s">
        <v>344</v>
      </c>
      <c r="J1589" t="s">
        <v>0</v>
      </c>
      <c r="K1589" t="e">
        <f>INDEX('[1]CAS-SMILES'!A:E,MATCH('constituents-presence-cleaned'!G1589,'[1]CAS-SMILES'!B:B,0),4)</f>
        <v>#N/A</v>
      </c>
      <c r="L1589" t="e">
        <f>INDEX('[1]CAS-SMILES'!A:E,MATCH('constituents-presence-cleaned'!G1589,'[1]CAS-SMILES'!B:B,0),5)</f>
        <v>#N/A</v>
      </c>
    </row>
    <row r="1590" spans="1:12">
      <c r="A1590" t="s">
        <v>343</v>
      </c>
      <c r="B1590" t="s">
        <v>342</v>
      </c>
      <c r="C1590" t="s">
        <v>329</v>
      </c>
      <c r="D1590" t="s">
        <v>138</v>
      </c>
      <c r="E1590">
        <v>7.62</v>
      </c>
      <c r="F1590" s="1">
        <v>7.62</v>
      </c>
      <c r="G1590" t="s">
        <v>138</v>
      </c>
      <c r="J1590" t="s">
        <v>0</v>
      </c>
      <c r="K1590" t="e">
        <f>INDEX('[1]CAS-SMILES'!A:E,MATCH('constituents-presence-cleaned'!G1590,'[1]CAS-SMILES'!B:B,0),4)</f>
        <v>#N/A</v>
      </c>
      <c r="L1590" t="e">
        <f>INDEX('[1]CAS-SMILES'!A:E,MATCH('constituents-presence-cleaned'!G1590,'[1]CAS-SMILES'!B:B,0),5)</f>
        <v>#N/A</v>
      </c>
    </row>
    <row r="1591" spans="1:12">
      <c r="A1591" t="s">
        <v>341</v>
      </c>
      <c r="B1591" t="s">
        <v>330</v>
      </c>
      <c r="C1591" t="s">
        <v>329</v>
      </c>
      <c r="D1591" t="s">
        <v>340</v>
      </c>
      <c r="E1591">
        <v>24.8</v>
      </c>
      <c r="F1591" s="1">
        <v>24.8</v>
      </c>
      <c r="G1591" t="s">
        <v>340</v>
      </c>
      <c r="J1591" t="s">
        <v>0</v>
      </c>
      <c r="K1591" t="e">
        <f>INDEX('[1]CAS-SMILES'!A:E,MATCH('constituents-presence-cleaned'!G1591,'[1]CAS-SMILES'!B:B,0),4)</f>
        <v>#N/A</v>
      </c>
      <c r="L1591" t="e">
        <f>INDEX('[1]CAS-SMILES'!A:E,MATCH('constituents-presence-cleaned'!G1591,'[1]CAS-SMILES'!B:B,0),5)</f>
        <v>#N/A</v>
      </c>
    </row>
    <row r="1592" spans="1:12">
      <c r="A1592" t="s">
        <v>339</v>
      </c>
      <c r="B1592" t="s">
        <v>330</v>
      </c>
      <c r="C1592" t="s">
        <v>329</v>
      </c>
      <c r="D1592" t="s">
        <v>338</v>
      </c>
      <c r="E1592">
        <v>32.229999999999997</v>
      </c>
      <c r="F1592" s="1">
        <v>32.229999999999997</v>
      </c>
      <c r="G1592" t="s">
        <v>338</v>
      </c>
      <c r="J1592" t="s">
        <v>0</v>
      </c>
      <c r="K1592" t="e">
        <f>INDEX('[1]CAS-SMILES'!A:E,MATCH('constituents-presence-cleaned'!G1592,'[1]CAS-SMILES'!B:B,0),4)</f>
        <v>#N/A</v>
      </c>
      <c r="L1592" t="e">
        <f>INDEX('[1]CAS-SMILES'!A:E,MATCH('constituents-presence-cleaned'!G1592,'[1]CAS-SMILES'!B:B,0),5)</f>
        <v>#N/A</v>
      </c>
    </row>
    <row r="1593" spans="1:12">
      <c r="A1593" t="s">
        <v>337</v>
      </c>
      <c r="B1593" t="s">
        <v>330</v>
      </c>
      <c r="C1593" t="s">
        <v>329</v>
      </c>
      <c r="D1593" t="s">
        <v>336</v>
      </c>
      <c r="E1593">
        <v>16.670000000000002</v>
      </c>
      <c r="F1593" s="1">
        <v>16.670000000000002</v>
      </c>
      <c r="G1593" t="s">
        <v>336</v>
      </c>
      <c r="J1593" t="s">
        <v>0</v>
      </c>
      <c r="K1593" t="e">
        <f>INDEX('[1]CAS-SMILES'!A:E,MATCH('constituents-presence-cleaned'!G1593,'[1]CAS-SMILES'!B:B,0),4)</f>
        <v>#N/A</v>
      </c>
      <c r="L1593" t="e">
        <f>INDEX('[1]CAS-SMILES'!A:E,MATCH('constituents-presence-cleaned'!G1593,'[1]CAS-SMILES'!B:B,0),5)</f>
        <v>#N/A</v>
      </c>
    </row>
    <row r="1594" spans="1:12">
      <c r="A1594" t="s">
        <v>335</v>
      </c>
      <c r="B1594" t="s">
        <v>330</v>
      </c>
      <c r="C1594" t="s">
        <v>329</v>
      </c>
      <c r="D1594" t="s">
        <v>334</v>
      </c>
      <c r="E1594">
        <v>0.71</v>
      </c>
      <c r="F1594" s="1">
        <v>0.71</v>
      </c>
      <c r="G1594" t="s">
        <v>334</v>
      </c>
      <c r="J1594" t="s">
        <v>0</v>
      </c>
      <c r="K1594" t="e">
        <f>INDEX('[1]CAS-SMILES'!A:E,MATCH('constituents-presence-cleaned'!G1594,'[1]CAS-SMILES'!B:B,0),4)</f>
        <v>#N/A</v>
      </c>
      <c r="L1594" t="e">
        <f>INDEX('[1]CAS-SMILES'!A:E,MATCH('constituents-presence-cleaned'!G1594,'[1]CAS-SMILES'!B:B,0),5)</f>
        <v>#N/A</v>
      </c>
    </row>
    <row r="1595" spans="1:12">
      <c r="A1595" t="s">
        <v>333</v>
      </c>
      <c r="B1595" t="s">
        <v>330</v>
      </c>
      <c r="C1595" t="s">
        <v>329</v>
      </c>
      <c r="D1595" t="s">
        <v>332</v>
      </c>
      <c r="E1595">
        <v>20.71</v>
      </c>
      <c r="F1595" s="1">
        <v>20.71</v>
      </c>
      <c r="G1595" t="s">
        <v>332</v>
      </c>
      <c r="J1595" t="s">
        <v>0</v>
      </c>
      <c r="K1595" t="e">
        <f>INDEX('[1]CAS-SMILES'!A:E,MATCH('constituents-presence-cleaned'!G1595,'[1]CAS-SMILES'!B:B,0),4)</f>
        <v>#N/A</v>
      </c>
      <c r="L1595" t="e">
        <f>INDEX('[1]CAS-SMILES'!A:E,MATCH('constituents-presence-cleaned'!G1595,'[1]CAS-SMILES'!B:B,0),5)</f>
        <v>#N/A</v>
      </c>
    </row>
    <row r="1596" spans="1:12">
      <c r="A1596" t="s">
        <v>331</v>
      </c>
      <c r="B1596" t="s">
        <v>330</v>
      </c>
      <c r="C1596" t="s">
        <v>329</v>
      </c>
      <c r="D1596" t="s">
        <v>328</v>
      </c>
      <c r="E1596">
        <v>0.81</v>
      </c>
      <c r="F1596" s="1">
        <v>0.81</v>
      </c>
      <c r="G1596" t="s">
        <v>328</v>
      </c>
      <c r="J1596" t="s">
        <v>0</v>
      </c>
      <c r="K1596" t="e">
        <f>INDEX('[1]CAS-SMILES'!A:E,MATCH('constituents-presence-cleaned'!G1596,'[1]CAS-SMILES'!B:B,0),4)</f>
        <v>#N/A</v>
      </c>
      <c r="L1596" t="e">
        <f>INDEX('[1]CAS-SMILES'!A:E,MATCH('constituents-presence-cleaned'!G1596,'[1]CAS-SMILES'!B:B,0),5)</f>
        <v>#N/A</v>
      </c>
    </row>
    <row r="1597" spans="1:12">
      <c r="A1597" t="s">
        <v>327</v>
      </c>
      <c r="B1597" t="s">
        <v>306</v>
      </c>
      <c r="C1597" t="s">
        <v>172</v>
      </c>
      <c r="D1597" t="s">
        <v>240</v>
      </c>
      <c r="E1597">
        <v>0.25</v>
      </c>
      <c r="F1597" s="1">
        <v>0.25</v>
      </c>
      <c r="G1597" t="s">
        <v>240</v>
      </c>
      <c r="J1597" t="s">
        <v>0</v>
      </c>
      <c r="K1597" t="e">
        <f>INDEX('[1]CAS-SMILES'!A:E,MATCH('constituents-presence-cleaned'!G1597,'[1]CAS-SMILES'!B:B,0),4)</f>
        <v>#N/A</v>
      </c>
      <c r="L1597" t="e">
        <f>INDEX('[1]CAS-SMILES'!A:E,MATCH('constituents-presence-cleaned'!G1597,'[1]CAS-SMILES'!B:B,0),5)</f>
        <v>#N/A</v>
      </c>
    </row>
    <row r="1598" spans="1:12">
      <c r="A1598" t="s">
        <v>326</v>
      </c>
      <c r="B1598" t="s">
        <v>306</v>
      </c>
      <c r="C1598" t="s">
        <v>172</v>
      </c>
      <c r="D1598" t="s">
        <v>225</v>
      </c>
      <c r="E1598">
        <v>1.1000000000000001</v>
      </c>
      <c r="F1598" s="1">
        <v>1.1000000000000001</v>
      </c>
      <c r="G1598" t="s">
        <v>225</v>
      </c>
      <c r="J1598" t="s">
        <v>0</v>
      </c>
      <c r="K1598" t="e">
        <f>INDEX('[1]CAS-SMILES'!A:E,MATCH('constituents-presence-cleaned'!G1598,'[1]CAS-SMILES'!B:B,0),4)</f>
        <v>#N/A</v>
      </c>
      <c r="L1598" t="e">
        <f>INDEX('[1]CAS-SMILES'!A:E,MATCH('constituents-presence-cleaned'!G1598,'[1]CAS-SMILES'!B:B,0),5)</f>
        <v>#N/A</v>
      </c>
    </row>
    <row r="1599" spans="1:12">
      <c r="A1599" t="s">
        <v>325</v>
      </c>
      <c r="B1599" t="s">
        <v>306</v>
      </c>
      <c r="C1599" t="s">
        <v>172</v>
      </c>
      <c r="D1599" t="s">
        <v>223</v>
      </c>
      <c r="E1599">
        <v>1.79</v>
      </c>
      <c r="F1599" s="1">
        <v>1.79</v>
      </c>
      <c r="G1599" t="s">
        <v>223</v>
      </c>
      <c r="J1599" t="s">
        <v>0</v>
      </c>
      <c r="K1599" t="e">
        <f>INDEX('[1]CAS-SMILES'!A:E,MATCH('constituents-presence-cleaned'!G1599,'[1]CAS-SMILES'!B:B,0),4)</f>
        <v>#N/A</v>
      </c>
      <c r="L1599" t="e">
        <f>INDEX('[1]CAS-SMILES'!A:E,MATCH('constituents-presence-cleaned'!G1599,'[1]CAS-SMILES'!B:B,0),5)</f>
        <v>#N/A</v>
      </c>
    </row>
    <row r="1600" spans="1:12">
      <c r="A1600" t="s">
        <v>324</v>
      </c>
      <c r="B1600" t="s">
        <v>306</v>
      </c>
      <c r="C1600" t="s">
        <v>172</v>
      </c>
      <c r="D1600" t="s">
        <v>195</v>
      </c>
      <c r="E1600">
        <v>1.92</v>
      </c>
      <c r="F1600" s="1">
        <v>1.92</v>
      </c>
      <c r="G1600" t="s">
        <v>195</v>
      </c>
      <c r="J1600" t="s">
        <v>0</v>
      </c>
      <c r="K1600" t="e">
        <f>INDEX('[1]CAS-SMILES'!A:E,MATCH('constituents-presence-cleaned'!G1600,'[1]CAS-SMILES'!B:B,0),4)</f>
        <v>#N/A</v>
      </c>
      <c r="L1600" t="e">
        <f>INDEX('[1]CAS-SMILES'!A:E,MATCH('constituents-presence-cleaned'!G1600,'[1]CAS-SMILES'!B:B,0),5)</f>
        <v>#N/A</v>
      </c>
    </row>
    <row r="1601" spans="1:12">
      <c r="A1601" t="s">
        <v>323</v>
      </c>
      <c r="B1601" t="s">
        <v>306</v>
      </c>
      <c r="C1601" t="s">
        <v>172</v>
      </c>
      <c r="D1601" t="s">
        <v>193</v>
      </c>
      <c r="E1601">
        <v>1.96</v>
      </c>
      <c r="F1601" s="1">
        <v>1.96</v>
      </c>
      <c r="G1601" t="s">
        <v>193</v>
      </c>
      <c r="J1601" t="s">
        <v>0</v>
      </c>
      <c r="K1601" t="e">
        <f>INDEX('[1]CAS-SMILES'!A:E,MATCH('constituents-presence-cleaned'!G1601,'[1]CAS-SMILES'!B:B,0),4)</f>
        <v>#N/A</v>
      </c>
      <c r="L1601" t="e">
        <f>INDEX('[1]CAS-SMILES'!A:E,MATCH('constituents-presence-cleaned'!G1601,'[1]CAS-SMILES'!B:B,0),5)</f>
        <v>#N/A</v>
      </c>
    </row>
    <row r="1602" spans="1:12">
      <c r="A1602" t="s">
        <v>322</v>
      </c>
      <c r="B1602" t="s">
        <v>306</v>
      </c>
      <c r="C1602" t="s">
        <v>172</v>
      </c>
      <c r="D1602" t="s">
        <v>191</v>
      </c>
      <c r="E1602">
        <v>2.36</v>
      </c>
      <c r="F1602" s="1">
        <v>2.36</v>
      </c>
      <c r="G1602" t="s">
        <v>191</v>
      </c>
      <c r="J1602" t="s">
        <v>0</v>
      </c>
      <c r="K1602" t="e">
        <f>INDEX('[1]CAS-SMILES'!A:E,MATCH('constituents-presence-cleaned'!G1602,'[1]CAS-SMILES'!B:B,0),4)</f>
        <v>#N/A</v>
      </c>
      <c r="L1602" t="e">
        <f>INDEX('[1]CAS-SMILES'!A:E,MATCH('constituents-presence-cleaned'!G1602,'[1]CAS-SMILES'!B:B,0),5)</f>
        <v>#N/A</v>
      </c>
    </row>
    <row r="1603" spans="1:12">
      <c r="A1603" t="s">
        <v>321</v>
      </c>
      <c r="B1603" t="s">
        <v>306</v>
      </c>
      <c r="C1603" t="s">
        <v>172</v>
      </c>
      <c r="D1603" t="s">
        <v>189</v>
      </c>
      <c r="E1603">
        <v>1.26</v>
      </c>
      <c r="F1603" s="1">
        <v>1.26</v>
      </c>
      <c r="G1603" t="s">
        <v>189</v>
      </c>
      <c r="J1603" t="s">
        <v>0</v>
      </c>
      <c r="K1603" t="e">
        <f>INDEX('[1]CAS-SMILES'!A:E,MATCH('constituents-presence-cleaned'!G1603,'[1]CAS-SMILES'!B:B,0),4)</f>
        <v>#N/A</v>
      </c>
      <c r="L1603" t="e">
        <f>INDEX('[1]CAS-SMILES'!A:E,MATCH('constituents-presence-cleaned'!G1603,'[1]CAS-SMILES'!B:B,0),5)</f>
        <v>#N/A</v>
      </c>
    </row>
    <row r="1604" spans="1:12">
      <c r="A1604" t="s">
        <v>320</v>
      </c>
      <c r="B1604" t="s">
        <v>306</v>
      </c>
      <c r="C1604" t="s">
        <v>172</v>
      </c>
      <c r="D1604" t="s">
        <v>187</v>
      </c>
      <c r="E1604">
        <v>1.19</v>
      </c>
      <c r="F1604" s="1">
        <v>1.19</v>
      </c>
      <c r="G1604" t="s">
        <v>187</v>
      </c>
      <c r="J1604" t="s">
        <v>0</v>
      </c>
      <c r="K1604" t="e">
        <f>INDEX('[1]CAS-SMILES'!A:E,MATCH('constituents-presence-cleaned'!G1604,'[1]CAS-SMILES'!B:B,0),4)</f>
        <v>#N/A</v>
      </c>
      <c r="L1604" t="e">
        <f>INDEX('[1]CAS-SMILES'!A:E,MATCH('constituents-presence-cleaned'!G1604,'[1]CAS-SMILES'!B:B,0),5)</f>
        <v>#N/A</v>
      </c>
    </row>
    <row r="1605" spans="1:12">
      <c r="A1605" t="s">
        <v>319</v>
      </c>
      <c r="B1605" t="s">
        <v>306</v>
      </c>
      <c r="C1605" t="s">
        <v>172</v>
      </c>
      <c r="D1605" t="s">
        <v>253</v>
      </c>
      <c r="E1605">
        <v>1.0900000000000001</v>
      </c>
      <c r="F1605" s="1">
        <v>1.0900000000000001</v>
      </c>
      <c r="G1605" t="s">
        <v>253</v>
      </c>
      <c r="J1605" t="s">
        <v>0</v>
      </c>
      <c r="K1605" t="e">
        <f>INDEX('[1]CAS-SMILES'!A:E,MATCH('constituents-presence-cleaned'!G1605,'[1]CAS-SMILES'!B:B,0),4)</f>
        <v>#N/A</v>
      </c>
      <c r="L1605" t="e">
        <f>INDEX('[1]CAS-SMILES'!A:E,MATCH('constituents-presence-cleaned'!G1605,'[1]CAS-SMILES'!B:B,0),5)</f>
        <v>#N/A</v>
      </c>
    </row>
    <row r="1606" spans="1:12">
      <c r="A1606" t="s">
        <v>318</v>
      </c>
      <c r="B1606" t="s">
        <v>306</v>
      </c>
      <c r="C1606" t="s">
        <v>172</v>
      </c>
      <c r="D1606" t="s">
        <v>13</v>
      </c>
      <c r="E1606">
        <v>1.68</v>
      </c>
      <c r="F1606" s="1">
        <v>1.68</v>
      </c>
      <c r="G1606" t="s">
        <v>13</v>
      </c>
      <c r="J1606" t="s">
        <v>0</v>
      </c>
      <c r="K1606" t="e">
        <f>INDEX('[1]CAS-SMILES'!A:E,MATCH('constituents-presence-cleaned'!G1606,'[1]CAS-SMILES'!B:B,0),4)</f>
        <v>#N/A</v>
      </c>
      <c r="L1606" t="e">
        <f>INDEX('[1]CAS-SMILES'!A:E,MATCH('constituents-presence-cleaned'!G1606,'[1]CAS-SMILES'!B:B,0),5)</f>
        <v>#N/A</v>
      </c>
    </row>
    <row r="1607" spans="1:12">
      <c r="A1607" t="s">
        <v>317</v>
      </c>
      <c r="B1607" t="s">
        <v>306</v>
      </c>
      <c r="C1607" t="s">
        <v>172</v>
      </c>
      <c r="D1607" t="s">
        <v>11</v>
      </c>
      <c r="E1607">
        <v>1.57</v>
      </c>
      <c r="F1607" s="1">
        <v>1.57</v>
      </c>
      <c r="G1607" t="s">
        <v>11</v>
      </c>
      <c r="J1607" t="s">
        <v>0</v>
      </c>
      <c r="K1607" t="e">
        <f>INDEX('[1]CAS-SMILES'!A:E,MATCH('constituents-presence-cleaned'!G1607,'[1]CAS-SMILES'!B:B,0),4)</f>
        <v>#N/A</v>
      </c>
      <c r="L1607" t="e">
        <f>INDEX('[1]CAS-SMILES'!A:E,MATCH('constituents-presence-cleaned'!G1607,'[1]CAS-SMILES'!B:B,0),5)</f>
        <v>#N/A</v>
      </c>
    </row>
    <row r="1608" spans="1:12">
      <c r="A1608" t="s">
        <v>316</v>
      </c>
      <c r="B1608" t="s">
        <v>306</v>
      </c>
      <c r="C1608" t="s">
        <v>172</v>
      </c>
      <c r="D1608" t="s">
        <v>9</v>
      </c>
      <c r="E1608">
        <v>0.9</v>
      </c>
      <c r="F1608" s="1">
        <v>0.9</v>
      </c>
      <c r="G1608" t="s">
        <v>9</v>
      </c>
      <c r="J1608" t="s">
        <v>0</v>
      </c>
      <c r="K1608" t="e">
        <f>INDEX('[1]CAS-SMILES'!A:E,MATCH('constituents-presence-cleaned'!G1608,'[1]CAS-SMILES'!B:B,0),4)</f>
        <v>#N/A</v>
      </c>
      <c r="L1608" t="e">
        <f>INDEX('[1]CAS-SMILES'!A:E,MATCH('constituents-presence-cleaned'!G1608,'[1]CAS-SMILES'!B:B,0),5)</f>
        <v>#N/A</v>
      </c>
    </row>
    <row r="1609" spans="1:12">
      <c r="A1609" t="s">
        <v>315</v>
      </c>
      <c r="B1609" t="s">
        <v>306</v>
      </c>
      <c r="C1609" t="s">
        <v>172</v>
      </c>
      <c r="D1609" t="s">
        <v>314</v>
      </c>
      <c r="E1609">
        <v>0.36</v>
      </c>
      <c r="F1609" s="1">
        <v>0.36</v>
      </c>
      <c r="G1609" t="s">
        <v>314</v>
      </c>
      <c r="J1609" t="s">
        <v>0</v>
      </c>
      <c r="K1609" t="e">
        <f>INDEX('[1]CAS-SMILES'!A:E,MATCH('constituents-presence-cleaned'!G1609,'[1]CAS-SMILES'!B:B,0),4)</f>
        <v>#N/A</v>
      </c>
      <c r="L1609" t="e">
        <f>INDEX('[1]CAS-SMILES'!A:E,MATCH('constituents-presence-cleaned'!G1609,'[1]CAS-SMILES'!B:B,0),5)</f>
        <v>#N/A</v>
      </c>
    </row>
    <row r="1610" spans="1:12">
      <c r="A1610" t="s">
        <v>313</v>
      </c>
      <c r="B1610" t="s">
        <v>306</v>
      </c>
      <c r="C1610" t="s">
        <v>172</v>
      </c>
      <c r="D1610" t="s">
        <v>312</v>
      </c>
      <c r="E1610">
        <v>1.92</v>
      </c>
      <c r="F1610" s="1">
        <v>1.92</v>
      </c>
      <c r="G1610" t="s">
        <v>312</v>
      </c>
      <c r="J1610" t="s">
        <v>0</v>
      </c>
      <c r="K1610" t="e">
        <f>INDEX('[1]CAS-SMILES'!A:E,MATCH('constituents-presence-cleaned'!G1610,'[1]CAS-SMILES'!B:B,0),4)</f>
        <v>#N/A</v>
      </c>
      <c r="L1610" t="e">
        <f>INDEX('[1]CAS-SMILES'!A:E,MATCH('constituents-presence-cleaned'!G1610,'[1]CAS-SMILES'!B:B,0),5)</f>
        <v>#N/A</v>
      </c>
    </row>
    <row r="1611" spans="1:12">
      <c r="A1611" t="s">
        <v>311</v>
      </c>
      <c r="B1611" t="s">
        <v>306</v>
      </c>
      <c r="C1611" t="s">
        <v>172</v>
      </c>
      <c r="D1611" t="s">
        <v>247</v>
      </c>
      <c r="E1611">
        <v>4.21</v>
      </c>
      <c r="F1611" s="1">
        <v>4.21</v>
      </c>
      <c r="G1611" t="s">
        <v>247</v>
      </c>
      <c r="J1611" t="s">
        <v>0</v>
      </c>
      <c r="K1611" t="e">
        <f>INDEX('[1]CAS-SMILES'!A:E,MATCH('constituents-presence-cleaned'!G1611,'[1]CAS-SMILES'!B:B,0),4)</f>
        <v>#N/A</v>
      </c>
      <c r="L1611" t="e">
        <f>INDEX('[1]CAS-SMILES'!A:E,MATCH('constituents-presence-cleaned'!G1611,'[1]CAS-SMILES'!B:B,0),5)</f>
        <v>#N/A</v>
      </c>
    </row>
    <row r="1612" spans="1:12">
      <c r="A1612" t="s">
        <v>310</v>
      </c>
      <c r="B1612" t="s">
        <v>306</v>
      </c>
      <c r="C1612" t="s">
        <v>172</v>
      </c>
      <c r="D1612" t="s">
        <v>5</v>
      </c>
      <c r="E1612">
        <v>4.88</v>
      </c>
      <c r="F1612" s="1">
        <v>4.88</v>
      </c>
      <c r="G1612" t="s">
        <v>5</v>
      </c>
      <c r="J1612" t="s">
        <v>0</v>
      </c>
      <c r="K1612" t="e">
        <f>INDEX('[1]CAS-SMILES'!A:E,MATCH('constituents-presence-cleaned'!G1612,'[1]CAS-SMILES'!B:B,0),4)</f>
        <v>#N/A</v>
      </c>
      <c r="L1612" t="e">
        <f>INDEX('[1]CAS-SMILES'!A:E,MATCH('constituents-presence-cleaned'!G1612,'[1]CAS-SMILES'!B:B,0),5)</f>
        <v>#N/A</v>
      </c>
    </row>
    <row r="1613" spans="1:12">
      <c r="A1613" t="s">
        <v>309</v>
      </c>
      <c r="B1613" t="s">
        <v>306</v>
      </c>
      <c r="C1613" t="s">
        <v>172</v>
      </c>
      <c r="D1613" t="s">
        <v>1</v>
      </c>
      <c r="E1613">
        <v>3.16</v>
      </c>
      <c r="F1613" s="1">
        <v>3.16</v>
      </c>
      <c r="G1613" t="s">
        <v>1</v>
      </c>
      <c r="J1613" t="s">
        <v>0</v>
      </c>
      <c r="K1613" t="e">
        <f>INDEX('[1]CAS-SMILES'!A:E,MATCH('constituents-presence-cleaned'!G1613,'[1]CAS-SMILES'!B:B,0),4)</f>
        <v>#N/A</v>
      </c>
      <c r="L1613" t="e">
        <f>INDEX('[1]CAS-SMILES'!A:E,MATCH('constituents-presence-cleaned'!G1613,'[1]CAS-SMILES'!B:B,0),5)</f>
        <v>#N/A</v>
      </c>
    </row>
    <row r="1614" spans="1:12">
      <c r="A1614" t="s">
        <v>308</v>
      </c>
      <c r="B1614" t="s">
        <v>306</v>
      </c>
      <c r="C1614" t="s">
        <v>172</v>
      </c>
      <c r="D1614" t="s">
        <v>242</v>
      </c>
      <c r="E1614">
        <v>1.42</v>
      </c>
      <c r="F1614" s="1">
        <v>1.42</v>
      </c>
      <c r="G1614" t="s">
        <v>242</v>
      </c>
      <c r="J1614" t="s">
        <v>0</v>
      </c>
      <c r="K1614" t="e">
        <f>INDEX('[1]CAS-SMILES'!A:E,MATCH('constituents-presence-cleaned'!G1614,'[1]CAS-SMILES'!B:B,0),4)</f>
        <v>#N/A</v>
      </c>
      <c r="L1614" t="e">
        <f>INDEX('[1]CAS-SMILES'!A:E,MATCH('constituents-presence-cleaned'!G1614,'[1]CAS-SMILES'!B:B,0),5)</f>
        <v>#N/A</v>
      </c>
    </row>
    <row r="1615" spans="1:12">
      <c r="A1615" t="s">
        <v>307</v>
      </c>
      <c r="B1615" t="s">
        <v>306</v>
      </c>
      <c r="C1615" t="s">
        <v>172</v>
      </c>
      <c r="D1615" t="s">
        <v>305</v>
      </c>
      <c r="E1615">
        <v>0.57999999999999996</v>
      </c>
      <c r="F1615" s="1">
        <v>0.57999999999999996</v>
      </c>
      <c r="G1615" t="s">
        <v>305</v>
      </c>
      <c r="J1615" t="s">
        <v>0</v>
      </c>
      <c r="K1615" t="e">
        <f>INDEX('[1]CAS-SMILES'!A:E,MATCH('constituents-presence-cleaned'!G1615,'[1]CAS-SMILES'!B:B,0),4)</f>
        <v>#N/A</v>
      </c>
      <c r="L1615" t="e">
        <f>INDEX('[1]CAS-SMILES'!A:E,MATCH('constituents-presence-cleaned'!G1615,'[1]CAS-SMILES'!B:B,0),5)</f>
        <v>#N/A</v>
      </c>
    </row>
    <row r="1616" spans="1:12">
      <c r="A1616" t="s">
        <v>304</v>
      </c>
      <c r="B1616" t="s">
        <v>286</v>
      </c>
      <c r="C1616" t="s">
        <v>285</v>
      </c>
      <c r="D1616" t="s">
        <v>279</v>
      </c>
      <c r="E1616">
        <v>0.54</v>
      </c>
      <c r="F1616" s="1">
        <v>0.54</v>
      </c>
      <c r="G1616" t="s">
        <v>279</v>
      </c>
      <c r="J1616" t="s">
        <v>0</v>
      </c>
      <c r="K1616" t="e">
        <f>INDEX('[1]CAS-SMILES'!A:E,MATCH('constituents-presence-cleaned'!G1616,'[1]CAS-SMILES'!B:B,0),4)</f>
        <v>#N/A</v>
      </c>
      <c r="L1616" t="e">
        <f>INDEX('[1]CAS-SMILES'!A:E,MATCH('constituents-presence-cleaned'!G1616,'[1]CAS-SMILES'!B:B,0),5)</f>
        <v>#N/A</v>
      </c>
    </row>
    <row r="1617" spans="1:12">
      <c r="A1617" t="s">
        <v>303</v>
      </c>
      <c r="B1617" t="s">
        <v>286</v>
      </c>
      <c r="C1617" t="s">
        <v>285</v>
      </c>
      <c r="D1617" t="s">
        <v>277</v>
      </c>
      <c r="E1617">
        <v>0.57999999999999996</v>
      </c>
      <c r="F1617" s="1">
        <v>0.57999999999999996</v>
      </c>
      <c r="G1617" t="s">
        <v>277</v>
      </c>
      <c r="J1617" t="s">
        <v>0</v>
      </c>
      <c r="K1617" t="e">
        <f>INDEX('[1]CAS-SMILES'!A:E,MATCH('constituents-presence-cleaned'!G1617,'[1]CAS-SMILES'!B:B,0),4)</f>
        <v>#N/A</v>
      </c>
      <c r="L1617" t="e">
        <f>INDEX('[1]CAS-SMILES'!A:E,MATCH('constituents-presence-cleaned'!G1617,'[1]CAS-SMILES'!B:B,0),5)</f>
        <v>#N/A</v>
      </c>
    </row>
    <row r="1618" spans="1:12">
      <c r="A1618" t="s">
        <v>302</v>
      </c>
      <c r="B1618" t="s">
        <v>286</v>
      </c>
      <c r="C1618" t="s">
        <v>285</v>
      </c>
      <c r="D1618" t="s">
        <v>275</v>
      </c>
      <c r="E1618">
        <v>0.57999999999999996</v>
      </c>
      <c r="F1618" s="1">
        <v>0.57999999999999996</v>
      </c>
      <c r="G1618" t="s">
        <v>275</v>
      </c>
      <c r="J1618" t="s">
        <v>0</v>
      </c>
      <c r="K1618" t="e">
        <f>INDEX('[1]CAS-SMILES'!A:E,MATCH('constituents-presence-cleaned'!G1618,'[1]CAS-SMILES'!B:B,0),4)</f>
        <v>#N/A</v>
      </c>
      <c r="L1618" t="e">
        <f>INDEX('[1]CAS-SMILES'!A:E,MATCH('constituents-presence-cleaned'!G1618,'[1]CAS-SMILES'!B:B,0),5)</f>
        <v>#N/A</v>
      </c>
    </row>
    <row r="1619" spans="1:12">
      <c r="A1619" t="s">
        <v>301</v>
      </c>
      <c r="B1619" t="s">
        <v>286</v>
      </c>
      <c r="C1619" t="s">
        <v>285</v>
      </c>
      <c r="D1619" t="s">
        <v>213</v>
      </c>
      <c r="E1619">
        <v>0.52</v>
      </c>
      <c r="F1619" s="1">
        <v>0.52</v>
      </c>
      <c r="G1619" t="s">
        <v>213</v>
      </c>
      <c r="J1619" t="s">
        <v>0</v>
      </c>
      <c r="K1619" t="e">
        <f>INDEX('[1]CAS-SMILES'!A:E,MATCH('constituents-presence-cleaned'!G1619,'[1]CAS-SMILES'!B:B,0),4)</f>
        <v>#N/A</v>
      </c>
      <c r="L1619" t="e">
        <f>INDEX('[1]CAS-SMILES'!A:E,MATCH('constituents-presence-cleaned'!G1619,'[1]CAS-SMILES'!B:B,0),5)</f>
        <v>#N/A</v>
      </c>
    </row>
    <row r="1620" spans="1:12">
      <c r="A1620" t="s">
        <v>300</v>
      </c>
      <c r="B1620" t="s">
        <v>286</v>
      </c>
      <c r="C1620" t="s">
        <v>285</v>
      </c>
      <c r="D1620" t="s">
        <v>299</v>
      </c>
      <c r="E1620">
        <v>0.49</v>
      </c>
      <c r="F1620" s="1">
        <v>0.49</v>
      </c>
      <c r="G1620" t="s">
        <v>299</v>
      </c>
      <c r="J1620" t="s">
        <v>0</v>
      </c>
      <c r="K1620" t="e">
        <f>INDEX('[1]CAS-SMILES'!A:E,MATCH('constituents-presence-cleaned'!G1620,'[1]CAS-SMILES'!B:B,0),4)</f>
        <v>#N/A</v>
      </c>
      <c r="L1620" t="e">
        <f>INDEX('[1]CAS-SMILES'!A:E,MATCH('constituents-presence-cleaned'!G1620,'[1]CAS-SMILES'!B:B,0),5)</f>
        <v>#N/A</v>
      </c>
    </row>
    <row r="1621" spans="1:12">
      <c r="A1621" t="s">
        <v>298</v>
      </c>
      <c r="B1621" t="s">
        <v>286</v>
      </c>
      <c r="C1621" t="s">
        <v>285</v>
      </c>
      <c r="D1621" t="s">
        <v>57</v>
      </c>
      <c r="E1621">
        <v>13</v>
      </c>
      <c r="F1621" s="1">
        <v>13</v>
      </c>
      <c r="G1621" t="s">
        <v>57</v>
      </c>
      <c r="J1621" t="s">
        <v>0</v>
      </c>
      <c r="K1621" t="e">
        <f>INDEX('[1]CAS-SMILES'!A:E,MATCH('constituents-presence-cleaned'!G1621,'[1]CAS-SMILES'!B:B,0),4)</f>
        <v>#N/A</v>
      </c>
      <c r="L1621" t="e">
        <f>INDEX('[1]CAS-SMILES'!A:E,MATCH('constituents-presence-cleaned'!G1621,'[1]CAS-SMILES'!B:B,0),5)</f>
        <v>#N/A</v>
      </c>
    </row>
    <row r="1622" spans="1:12">
      <c r="A1622" t="s">
        <v>297</v>
      </c>
      <c r="B1622" t="s">
        <v>286</v>
      </c>
      <c r="C1622" t="s">
        <v>285</v>
      </c>
      <c r="D1622" t="s">
        <v>225</v>
      </c>
      <c r="E1622">
        <v>1.05</v>
      </c>
      <c r="F1622" s="1">
        <v>1.05</v>
      </c>
      <c r="G1622" t="s">
        <v>225</v>
      </c>
      <c r="J1622" t="s">
        <v>0</v>
      </c>
      <c r="K1622" t="e">
        <f>INDEX('[1]CAS-SMILES'!A:E,MATCH('constituents-presence-cleaned'!G1622,'[1]CAS-SMILES'!B:B,0),4)</f>
        <v>#N/A</v>
      </c>
      <c r="L1622" t="e">
        <f>INDEX('[1]CAS-SMILES'!A:E,MATCH('constituents-presence-cleaned'!G1622,'[1]CAS-SMILES'!B:B,0),5)</f>
        <v>#N/A</v>
      </c>
    </row>
    <row r="1623" spans="1:12">
      <c r="A1623" t="s">
        <v>296</v>
      </c>
      <c r="B1623" t="s">
        <v>286</v>
      </c>
      <c r="C1623" t="s">
        <v>285</v>
      </c>
      <c r="D1623" t="s">
        <v>223</v>
      </c>
      <c r="E1623">
        <v>1.1000000000000001</v>
      </c>
      <c r="F1623" s="1">
        <v>1.1000000000000001</v>
      </c>
      <c r="G1623" t="s">
        <v>223</v>
      </c>
      <c r="J1623" t="s">
        <v>0</v>
      </c>
      <c r="K1623" t="e">
        <f>INDEX('[1]CAS-SMILES'!A:E,MATCH('constituents-presence-cleaned'!G1623,'[1]CAS-SMILES'!B:B,0),4)</f>
        <v>#N/A</v>
      </c>
      <c r="L1623" t="e">
        <f>INDEX('[1]CAS-SMILES'!A:E,MATCH('constituents-presence-cleaned'!G1623,'[1]CAS-SMILES'!B:B,0),5)</f>
        <v>#N/A</v>
      </c>
    </row>
    <row r="1624" spans="1:12">
      <c r="A1624" t="s">
        <v>295</v>
      </c>
      <c r="B1624" t="s">
        <v>286</v>
      </c>
      <c r="C1624" t="s">
        <v>285</v>
      </c>
      <c r="D1624" t="s">
        <v>195</v>
      </c>
      <c r="E1624">
        <v>1.41</v>
      </c>
      <c r="F1624" s="1">
        <v>1.41</v>
      </c>
      <c r="G1624" t="s">
        <v>195</v>
      </c>
      <c r="J1624" t="s">
        <v>0</v>
      </c>
      <c r="K1624" t="e">
        <f>INDEX('[1]CAS-SMILES'!A:E,MATCH('constituents-presence-cleaned'!G1624,'[1]CAS-SMILES'!B:B,0),4)</f>
        <v>#N/A</v>
      </c>
      <c r="L1624" t="e">
        <f>INDEX('[1]CAS-SMILES'!A:E,MATCH('constituents-presence-cleaned'!G1624,'[1]CAS-SMILES'!B:B,0),5)</f>
        <v>#N/A</v>
      </c>
    </row>
    <row r="1625" spans="1:12">
      <c r="A1625" t="s">
        <v>294</v>
      </c>
      <c r="B1625" t="s">
        <v>286</v>
      </c>
      <c r="C1625" t="s">
        <v>285</v>
      </c>
      <c r="D1625" t="s">
        <v>193</v>
      </c>
      <c r="E1625">
        <v>1.08</v>
      </c>
      <c r="F1625" s="1">
        <v>1.08</v>
      </c>
      <c r="G1625" t="s">
        <v>193</v>
      </c>
      <c r="J1625" t="s">
        <v>0</v>
      </c>
      <c r="K1625" t="e">
        <f>INDEX('[1]CAS-SMILES'!A:E,MATCH('constituents-presence-cleaned'!G1625,'[1]CAS-SMILES'!B:B,0),4)</f>
        <v>#N/A</v>
      </c>
      <c r="L1625" t="e">
        <f>INDEX('[1]CAS-SMILES'!A:E,MATCH('constituents-presence-cleaned'!G1625,'[1]CAS-SMILES'!B:B,0),5)</f>
        <v>#N/A</v>
      </c>
    </row>
    <row r="1626" spans="1:12">
      <c r="A1626" t="s">
        <v>293</v>
      </c>
      <c r="B1626" t="s">
        <v>286</v>
      </c>
      <c r="C1626" t="s">
        <v>285</v>
      </c>
      <c r="D1626" t="s">
        <v>262</v>
      </c>
      <c r="E1626">
        <v>0.65</v>
      </c>
      <c r="F1626" s="1">
        <v>0.65</v>
      </c>
      <c r="G1626" t="s">
        <v>262</v>
      </c>
      <c r="J1626" t="s">
        <v>0</v>
      </c>
      <c r="K1626" t="e">
        <f>INDEX('[1]CAS-SMILES'!A:E,MATCH('constituents-presence-cleaned'!G1626,'[1]CAS-SMILES'!B:B,0),4)</f>
        <v>#N/A</v>
      </c>
      <c r="L1626" t="e">
        <f>INDEX('[1]CAS-SMILES'!A:E,MATCH('constituents-presence-cleaned'!G1626,'[1]CAS-SMILES'!B:B,0),5)</f>
        <v>#N/A</v>
      </c>
    </row>
    <row r="1627" spans="1:12">
      <c r="A1627" t="s">
        <v>292</v>
      </c>
      <c r="B1627" t="s">
        <v>286</v>
      </c>
      <c r="C1627" t="s">
        <v>285</v>
      </c>
      <c r="D1627" t="s">
        <v>260</v>
      </c>
      <c r="E1627">
        <v>0.73</v>
      </c>
      <c r="F1627" s="1">
        <v>0.73</v>
      </c>
      <c r="G1627" t="s">
        <v>260</v>
      </c>
      <c r="J1627" t="s">
        <v>0</v>
      </c>
      <c r="K1627" t="e">
        <f>INDEX('[1]CAS-SMILES'!A:E,MATCH('constituents-presence-cleaned'!G1627,'[1]CAS-SMILES'!B:B,0),4)</f>
        <v>#N/A</v>
      </c>
      <c r="L1627" t="e">
        <f>INDEX('[1]CAS-SMILES'!A:E,MATCH('constituents-presence-cleaned'!G1627,'[1]CAS-SMILES'!B:B,0),5)</f>
        <v>#N/A</v>
      </c>
    </row>
    <row r="1628" spans="1:12">
      <c r="A1628" t="s">
        <v>291</v>
      </c>
      <c r="B1628" t="s">
        <v>286</v>
      </c>
      <c r="C1628" t="s">
        <v>285</v>
      </c>
      <c r="D1628" t="s">
        <v>258</v>
      </c>
      <c r="E1628">
        <v>0.92</v>
      </c>
      <c r="F1628" s="1">
        <v>0.92</v>
      </c>
      <c r="G1628" t="s">
        <v>258</v>
      </c>
      <c r="J1628" t="s">
        <v>0</v>
      </c>
      <c r="K1628" t="e">
        <f>INDEX('[1]CAS-SMILES'!A:E,MATCH('constituents-presence-cleaned'!G1628,'[1]CAS-SMILES'!B:B,0),4)</f>
        <v>#N/A</v>
      </c>
      <c r="L1628" t="e">
        <f>INDEX('[1]CAS-SMILES'!A:E,MATCH('constituents-presence-cleaned'!G1628,'[1]CAS-SMILES'!B:B,0),5)</f>
        <v>#N/A</v>
      </c>
    </row>
    <row r="1629" spans="1:12">
      <c r="A1629" t="s">
        <v>290</v>
      </c>
      <c r="B1629" t="s">
        <v>286</v>
      </c>
      <c r="C1629" t="s">
        <v>285</v>
      </c>
      <c r="D1629" t="s">
        <v>256</v>
      </c>
      <c r="E1629">
        <v>0.96</v>
      </c>
      <c r="F1629" s="1">
        <v>0.96</v>
      </c>
      <c r="G1629" t="s">
        <v>256</v>
      </c>
      <c r="J1629" t="s">
        <v>0</v>
      </c>
      <c r="K1629" t="e">
        <f>INDEX('[1]CAS-SMILES'!A:E,MATCH('constituents-presence-cleaned'!G1629,'[1]CAS-SMILES'!B:B,0),4)</f>
        <v>#N/A</v>
      </c>
      <c r="L1629" t="e">
        <f>INDEX('[1]CAS-SMILES'!A:E,MATCH('constituents-presence-cleaned'!G1629,'[1]CAS-SMILES'!B:B,0),5)</f>
        <v>#N/A</v>
      </c>
    </row>
    <row r="1630" spans="1:12">
      <c r="A1630" t="s">
        <v>289</v>
      </c>
      <c r="B1630" t="s">
        <v>286</v>
      </c>
      <c r="C1630" t="s">
        <v>285</v>
      </c>
      <c r="D1630" t="s">
        <v>185</v>
      </c>
      <c r="E1630">
        <v>1.41</v>
      </c>
      <c r="F1630" s="1">
        <v>1.41</v>
      </c>
      <c r="G1630" t="s">
        <v>185</v>
      </c>
      <c r="J1630" t="s">
        <v>0</v>
      </c>
      <c r="K1630" t="e">
        <f>INDEX('[1]CAS-SMILES'!A:E,MATCH('constituents-presence-cleaned'!G1630,'[1]CAS-SMILES'!B:B,0),4)</f>
        <v>#N/A</v>
      </c>
      <c r="L1630" t="e">
        <f>INDEX('[1]CAS-SMILES'!A:E,MATCH('constituents-presence-cleaned'!G1630,'[1]CAS-SMILES'!B:B,0),5)</f>
        <v>#N/A</v>
      </c>
    </row>
    <row r="1631" spans="1:12">
      <c r="A1631" t="s">
        <v>288</v>
      </c>
      <c r="B1631" t="s">
        <v>286</v>
      </c>
      <c r="C1631" t="s">
        <v>285</v>
      </c>
      <c r="D1631" t="s">
        <v>11</v>
      </c>
      <c r="E1631">
        <v>2.63</v>
      </c>
      <c r="F1631" s="1">
        <v>2.63</v>
      </c>
      <c r="G1631" t="s">
        <v>11</v>
      </c>
      <c r="J1631" t="s">
        <v>0</v>
      </c>
      <c r="K1631" t="e">
        <f>INDEX('[1]CAS-SMILES'!A:E,MATCH('constituents-presence-cleaned'!G1631,'[1]CAS-SMILES'!B:B,0),4)</f>
        <v>#N/A</v>
      </c>
      <c r="L1631" t="e">
        <f>INDEX('[1]CAS-SMILES'!A:E,MATCH('constituents-presence-cleaned'!G1631,'[1]CAS-SMILES'!B:B,0),5)</f>
        <v>#N/A</v>
      </c>
    </row>
    <row r="1632" spans="1:12">
      <c r="A1632" t="s">
        <v>287</v>
      </c>
      <c r="B1632" t="s">
        <v>286</v>
      </c>
      <c r="C1632" t="s">
        <v>285</v>
      </c>
      <c r="D1632" t="s">
        <v>242</v>
      </c>
      <c r="E1632">
        <v>0.35</v>
      </c>
      <c r="F1632" s="1">
        <v>0.35</v>
      </c>
      <c r="G1632" t="s">
        <v>242</v>
      </c>
      <c r="J1632" t="s">
        <v>0</v>
      </c>
      <c r="K1632" t="e">
        <f>INDEX('[1]CAS-SMILES'!A:E,MATCH('constituents-presence-cleaned'!G1632,'[1]CAS-SMILES'!B:B,0),4)</f>
        <v>#N/A</v>
      </c>
      <c r="L1632" t="e">
        <f>INDEX('[1]CAS-SMILES'!A:E,MATCH('constituents-presence-cleaned'!G1632,'[1]CAS-SMILES'!B:B,0),5)</f>
        <v>#N/A</v>
      </c>
    </row>
    <row r="1633" spans="1:12">
      <c r="A1633" t="s">
        <v>284</v>
      </c>
      <c r="B1633" t="s">
        <v>243</v>
      </c>
      <c r="C1633" t="s">
        <v>172</v>
      </c>
      <c r="D1633" t="s">
        <v>283</v>
      </c>
      <c r="E1633">
        <v>0.23</v>
      </c>
      <c r="F1633" s="1">
        <v>0.23</v>
      </c>
      <c r="G1633" t="s">
        <v>283</v>
      </c>
      <c r="J1633" t="s">
        <v>0</v>
      </c>
      <c r="K1633" t="e">
        <f>INDEX('[1]CAS-SMILES'!A:E,MATCH('constituents-presence-cleaned'!G1633,'[1]CAS-SMILES'!B:B,0),4)</f>
        <v>#N/A</v>
      </c>
      <c r="L1633" t="e">
        <f>INDEX('[1]CAS-SMILES'!A:E,MATCH('constituents-presence-cleaned'!G1633,'[1]CAS-SMILES'!B:B,0),5)</f>
        <v>#N/A</v>
      </c>
    </row>
    <row r="1634" spans="1:12">
      <c r="A1634" t="s">
        <v>282</v>
      </c>
      <c r="B1634" t="s">
        <v>243</v>
      </c>
      <c r="C1634" t="s">
        <v>172</v>
      </c>
      <c r="D1634" t="s">
        <v>281</v>
      </c>
      <c r="E1634">
        <v>0.23</v>
      </c>
      <c r="F1634" s="1">
        <v>0.23</v>
      </c>
      <c r="G1634" t="s">
        <v>281</v>
      </c>
      <c r="J1634" t="s">
        <v>0</v>
      </c>
      <c r="K1634" t="e">
        <f>INDEX('[1]CAS-SMILES'!A:E,MATCH('constituents-presence-cleaned'!G1634,'[1]CAS-SMILES'!B:B,0),4)</f>
        <v>#N/A</v>
      </c>
      <c r="L1634" t="e">
        <f>INDEX('[1]CAS-SMILES'!A:E,MATCH('constituents-presence-cleaned'!G1634,'[1]CAS-SMILES'!B:B,0),5)</f>
        <v>#N/A</v>
      </c>
    </row>
    <row r="1635" spans="1:12">
      <c r="A1635" t="s">
        <v>280</v>
      </c>
      <c r="B1635" t="s">
        <v>243</v>
      </c>
      <c r="C1635" t="s">
        <v>172</v>
      </c>
      <c r="D1635" t="s">
        <v>279</v>
      </c>
      <c r="E1635">
        <v>0.22</v>
      </c>
      <c r="F1635" s="1">
        <v>0.22</v>
      </c>
      <c r="G1635" t="s">
        <v>279</v>
      </c>
      <c r="J1635" t="s">
        <v>0</v>
      </c>
      <c r="K1635" t="e">
        <f>INDEX('[1]CAS-SMILES'!A:E,MATCH('constituents-presence-cleaned'!G1635,'[1]CAS-SMILES'!B:B,0),4)</f>
        <v>#N/A</v>
      </c>
      <c r="L1635" t="e">
        <f>INDEX('[1]CAS-SMILES'!A:E,MATCH('constituents-presence-cleaned'!G1635,'[1]CAS-SMILES'!B:B,0),5)</f>
        <v>#N/A</v>
      </c>
    </row>
    <row r="1636" spans="1:12">
      <c r="A1636" t="s">
        <v>278</v>
      </c>
      <c r="B1636" t="s">
        <v>243</v>
      </c>
      <c r="C1636" t="s">
        <v>172</v>
      </c>
      <c r="D1636" t="s">
        <v>277</v>
      </c>
      <c r="E1636">
        <v>0.23</v>
      </c>
      <c r="F1636" s="1">
        <v>0.23</v>
      </c>
      <c r="G1636" t="s">
        <v>277</v>
      </c>
      <c r="J1636" t="s">
        <v>0</v>
      </c>
      <c r="K1636" t="e">
        <f>INDEX('[1]CAS-SMILES'!A:E,MATCH('constituents-presence-cleaned'!G1636,'[1]CAS-SMILES'!B:B,0),4)</f>
        <v>#N/A</v>
      </c>
      <c r="L1636" t="e">
        <f>INDEX('[1]CAS-SMILES'!A:E,MATCH('constituents-presence-cleaned'!G1636,'[1]CAS-SMILES'!B:B,0),5)</f>
        <v>#N/A</v>
      </c>
    </row>
    <row r="1637" spans="1:12">
      <c r="A1637" t="s">
        <v>276</v>
      </c>
      <c r="B1637" t="s">
        <v>243</v>
      </c>
      <c r="C1637" t="s">
        <v>172</v>
      </c>
      <c r="D1637" t="s">
        <v>275</v>
      </c>
      <c r="E1637">
        <v>0.22</v>
      </c>
      <c r="F1637" s="1">
        <v>0.22</v>
      </c>
      <c r="G1637" t="s">
        <v>275</v>
      </c>
      <c r="J1637" t="s">
        <v>0</v>
      </c>
      <c r="K1637" t="e">
        <f>INDEX('[1]CAS-SMILES'!A:E,MATCH('constituents-presence-cleaned'!G1637,'[1]CAS-SMILES'!B:B,0),4)</f>
        <v>#N/A</v>
      </c>
      <c r="L1637" t="e">
        <f>INDEX('[1]CAS-SMILES'!A:E,MATCH('constituents-presence-cleaned'!G1637,'[1]CAS-SMILES'!B:B,0),5)</f>
        <v>#N/A</v>
      </c>
    </row>
    <row r="1638" spans="1:12">
      <c r="A1638" t="s">
        <v>274</v>
      </c>
      <c r="B1638" t="s">
        <v>243</v>
      </c>
      <c r="C1638" t="s">
        <v>172</v>
      </c>
      <c r="D1638" t="s">
        <v>213</v>
      </c>
      <c r="E1638">
        <v>0.19</v>
      </c>
      <c r="F1638" s="1">
        <v>0.19</v>
      </c>
      <c r="G1638" t="s">
        <v>213</v>
      </c>
      <c r="J1638" t="s">
        <v>0</v>
      </c>
      <c r="K1638" t="e">
        <f>INDEX('[1]CAS-SMILES'!A:E,MATCH('constituents-presence-cleaned'!G1638,'[1]CAS-SMILES'!B:B,0),4)</f>
        <v>#N/A</v>
      </c>
      <c r="L1638" t="e">
        <f>INDEX('[1]CAS-SMILES'!A:E,MATCH('constituents-presence-cleaned'!G1638,'[1]CAS-SMILES'!B:B,0),5)</f>
        <v>#N/A</v>
      </c>
    </row>
    <row r="1639" spans="1:12">
      <c r="A1639" t="s">
        <v>273</v>
      </c>
      <c r="B1639" t="s">
        <v>243</v>
      </c>
      <c r="C1639" t="s">
        <v>172</v>
      </c>
      <c r="D1639" t="s">
        <v>238</v>
      </c>
      <c r="E1639">
        <v>0.17</v>
      </c>
      <c r="F1639" s="1">
        <v>0.17</v>
      </c>
      <c r="G1639" t="s">
        <v>238</v>
      </c>
      <c r="J1639" t="s">
        <v>0</v>
      </c>
      <c r="K1639" t="e">
        <f>INDEX('[1]CAS-SMILES'!A:E,MATCH('constituents-presence-cleaned'!G1639,'[1]CAS-SMILES'!B:B,0),4)</f>
        <v>#N/A</v>
      </c>
      <c r="L1639" t="e">
        <f>INDEX('[1]CAS-SMILES'!A:E,MATCH('constituents-presence-cleaned'!G1639,'[1]CAS-SMILES'!B:B,0),5)</f>
        <v>#N/A</v>
      </c>
    </row>
    <row r="1640" spans="1:12">
      <c r="A1640" t="s">
        <v>272</v>
      </c>
      <c r="B1640" t="s">
        <v>243</v>
      </c>
      <c r="C1640" t="s">
        <v>172</v>
      </c>
      <c r="D1640" t="s">
        <v>211</v>
      </c>
      <c r="E1640">
        <v>0.18</v>
      </c>
      <c r="F1640" s="1">
        <v>0.18</v>
      </c>
      <c r="G1640" t="s">
        <v>211</v>
      </c>
      <c r="J1640" t="s">
        <v>0</v>
      </c>
      <c r="K1640" t="e">
        <f>INDEX('[1]CAS-SMILES'!A:E,MATCH('constituents-presence-cleaned'!G1640,'[1]CAS-SMILES'!B:B,0),4)</f>
        <v>#N/A</v>
      </c>
      <c r="L1640" t="e">
        <f>INDEX('[1]CAS-SMILES'!A:E,MATCH('constituents-presence-cleaned'!G1640,'[1]CAS-SMILES'!B:B,0),5)</f>
        <v>#N/A</v>
      </c>
    </row>
    <row r="1641" spans="1:12">
      <c r="A1641" t="s">
        <v>271</v>
      </c>
      <c r="B1641" t="s">
        <v>243</v>
      </c>
      <c r="C1641" t="s">
        <v>172</v>
      </c>
      <c r="D1641" t="s">
        <v>209</v>
      </c>
      <c r="E1641">
        <v>0.15</v>
      </c>
      <c r="F1641" s="1">
        <v>0.15</v>
      </c>
      <c r="G1641" t="s">
        <v>209</v>
      </c>
      <c r="J1641" t="s">
        <v>0</v>
      </c>
      <c r="K1641" t="e">
        <f>INDEX('[1]CAS-SMILES'!A:E,MATCH('constituents-presence-cleaned'!G1641,'[1]CAS-SMILES'!B:B,0),4)</f>
        <v>#N/A</v>
      </c>
      <c r="L1641" t="e">
        <f>INDEX('[1]CAS-SMILES'!A:E,MATCH('constituents-presence-cleaned'!G1641,'[1]CAS-SMILES'!B:B,0),5)</f>
        <v>#N/A</v>
      </c>
    </row>
    <row r="1642" spans="1:12">
      <c r="A1642" t="s">
        <v>270</v>
      </c>
      <c r="B1642" t="s">
        <v>243</v>
      </c>
      <c r="C1642" t="s">
        <v>172</v>
      </c>
      <c r="D1642" t="s">
        <v>43</v>
      </c>
      <c r="E1642">
        <v>0.25</v>
      </c>
      <c r="F1642" s="1">
        <v>0.25</v>
      </c>
      <c r="G1642" t="s">
        <v>43</v>
      </c>
      <c r="J1642" t="s">
        <v>0</v>
      </c>
      <c r="K1642" t="e">
        <f>INDEX('[1]CAS-SMILES'!A:E,MATCH('constituents-presence-cleaned'!G1642,'[1]CAS-SMILES'!B:B,0),4)</f>
        <v>#N/A</v>
      </c>
      <c r="L1642" t="e">
        <f>INDEX('[1]CAS-SMILES'!A:E,MATCH('constituents-presence-cleaned'!G1642,'[1]CAS-SMILES'!B:B,0),5)</f>
        <v>#N/A</v>
      </c>
    </row>
    <row r="1643" spans="1:12">
      <c r="A1643" t="s">
        <v>269</v>
      </c>
      <c r="B1643" t="s">
        <v>243</v>
      </c>
      <c r="C1643" t="s">
        <v>172</v>
      </c>
      <c r="D1643" t="s">
        <v>41</v>
      </c>
      <c r="E1643">
        <v>0.28999999999999998</v>
      </c>
      <c r="F1643" s="1">
        <v>0.28999999999999998</v>
      </c>
      <c r="G1643" t="s">
        <v>41</v>
      </c>
      <c r="J1643" t="s">
        <v>0</v>
      </c>
      <c r="K1643" t="e">
        <f>INDEX('[1]CAS-SMILES'!A:E,MATCH('constituents-presence-cleaned'!G1643,'[1]CAS-SMILES'!B:B,0),4)</f>
        <v>#N/A</v>
      </c>
      <c r="L1643" t="e">
        <f>INDEX('[1]CAS-SMILES'!A:E,MATCH('constituents-presence-cleaned'!G1643,'[1]CAS-SMILES'!B:B,0),5)</f>
        <v>#N/A</v>
      </c>
    </row>
    <row r="1644" spans="1:12">
      <c r="A1644" t="s">
        <v>268</v>
      </c>
      <c r="B1644" t="s">
        <v>243</v>
      </c>
      <c r="C1644" t="s">
        <v>172</v>
      </c>
      <c r="D1644" t="s">
        <v>39</v>
      </c>
      <c r="E1644">
        <v>0.28999999999999998</v>
      </c>
      <c r="F1644" s="1">
        <v>0.28999999999999998</v>
      </c>
      <c r="G1644" t="s">
        <v>39</v>
      </c>
      <c r="J1644" t="s">
        <v>0</v>
      </c>
      <c r="K1644" t="e">
        <f>INDEX('[1]CAS-SMILES'!A:E,MATCH('constituents-presence-cleaned'!G1644,'[1]CAS-SMILES'!B:B,0),4)</f>
        <v>#N/A</v>
      </c>
      <c r="L1644" t="e">
        <f>INDEX('[1]CAS-SMILES'!A:E,MATCH('constituents-presence-cleaned'!G1644,'[1]CAS-SMILES'!B:B,0),5)</f>
        <v>#N/A</v>
      </c>
    </row>
    <row r="1645" spans="1:12">
      <c r="A1645" t="s">
        <v>267</v>
      </c>
      <c r="B1645" t="s">
        <v>243</v>
      </c>
      <c r="C1645" t="s">
        <v>172</v>
      </c>
      <c r="D1645" t="s">
        <v>225</v>
      </c>
      <c r="E1645">
        <v>0.27</v>
      </c>
      <c r="F1645" s="1">
        <v>0.27</v>
      </c>
      <c r="G1645" t="s">
        <v>225</v>
      </c>
      <c r="J1645" t="s">
        <v>0</v>
      </c>
      <c r="K1645" t="e">
        <f>INDEX('[1]CAS-SMILES'!A:E,MATCH('constituents-presence-cleaned'!G1645,'[1]CAS-SMILES'!B:B,0),4)</f>
        <v>#N/A</v>
      </c>
      <c r="L1645" t="e">
        <f>INDEX('[1]CAS-SMILES'!A:E,MATCH('constituents-presence-cleaned'!G1645,'[1]CAS-SMILES'!B:B,0),5)</f>
        <v>#N/A</v>
      </c>
    </row>
    <row r="1646" spans="1:12">
      <c r="A1646" t="s">
        <v>266</v>
      </c>
      <c r="B1646" t="s">
        <v>243</v>
      </c>
      <c r="C1646" t="s">
        <v>172</v>
      </c>
      <c r="D1646" t="s">
        <v>223</v>
      </c>
      <c r="E1646">
        <v>0.26</v>
      </c>
      <c r="F1646" s="1">
        <v>0.26</v>
      </c>
      <c r="G1646" t="s">
        <v>223</v>
      </c>
      <c r="J1646" t="s">
        <v>0</v>
      </c>
      <c r="K1646" t="e">
        <f>INDEX('[1]CAS-SMILES'!A:E,MATCH('constituents-presence-cleaned'!G1646,'[1]CAS-SMILES'!B:B,0),4)</f>
        <v>#N/A</v>
      </c>
      <c r="L1646" t="e">
        <f>INDEX('[1]CAS-SMILES'!A:E,MATCH('constituents-presence-cleaned'!G1646,'[1]CAS-SMILES'!B:B,0),5)</f>
        <v>#N/A</v>
      </c>
    </row>
    <row r="1647" spans="1:12">
      <c r="A1647" t="s">
        <v>265</v>
      </c>
      <c r="B1647" t="s">
        <v>243</v>
      </c>
      <c r="C1647" t="s">
        <v>172</v>
      </c>
      <c r="D1647" t="s">
        <v>195</v>
      </c>
      <c r="E1647">
        <v>0.24</v>
      </c>
      <c r="F1647" s="1">
        <v>0.24</v>
      </c>
      <c r="G1647" t="s">
        <v>195</v>
      </c>
      <c r="J1647" t="s">
        <v>0</v>
      </c>
      <c r="K1647" t="e">
        <f>INDEX('[1]CAS-SMILES'!A:E,MATCH('constituents-presence-cleaned'!G1647,'[1]CAS-SMILES'!B:B,0),4)</f>
        <v>#N/A</v>
      </c>
      <c r="L1647" t="e">
        <f>INDEX('[1]CAS-SMILES'!A:E,MATCH('constituents-presence-cleaned'!G1647,'[1]CAS-SMILES'!B:B,0),5)</f>
        <v>#N/A</v>
      </c>
    </row>
    <row r="1648" spans="1:12">
      <c r="A1648" t="s">
        <v>264</v>
      </c>
      <c r="B1648" t="s">
        <v>243</v>
      </c>
      <c r="C1648" t="s">
        <v>172</v>
      </c>
      <c r="D1648" t="s">
        <v>193</v>
      </c>
      <c r="E1648">
        <v>0.23</v>
      </c>
      <c r="F1648" s="1">
        <v>0.23</v>
      </c>
      <c r="G1648" t="s">
        <v>193</v>
      </c>
      <c r="J1648" t="s">
        <v>0</v>
      </c>
      <c r="K1648" t="e">
        <f>INDEX('[1]CAS-SMILES'!A:E,MATCH('constituents-presence-cleaned'!G1648,'[1]CAS-SMILES'!B:B,0),4)</f>
        <v>#N/A</v>
      </c>
      <c r="L1648" t="e">
        <f>INDEX('[1]CAS-SMILES'!A:E,MATCH('constituents-presence-cleaned'!G1648,'[1]CAS-SMILES'!B:B,0),5)</f>
        <v>#N/A</v>
      </c>
    </row>
    <row r="1649" spans="1:12">
      <c r="A1649" t="s">
        <v>263</v>
      </c>
      <c r="B1649" t="s">
        <v>243</v>
      </c>
      <c r="C1649" t="s">
        <v>172</v>
      </c>
      <c r="D1649" t="s">
        <v>262</v>
      </c>
      <c r="E1649">
        <v>0.21</v>
      </c>
      <c r="F1649" s="1">
        <v>0.21</v>
      </c>
      <c r="G1649" t="s">
        <v>262</v>
      </c>
      <c r="J1649" t="s">
        <v>0</v>
      </c>
      <c r="K1649" t="e">
        <f>INDEX('[1]CAS-SMILES'!A:E,MATCH('constituents-presence-cleaned'!G1649,'[1]CAS-SMILES'!B:B,0),4)</f>
        <v>#N/A</v>
      </c>
      <c r="L1649" t="e">
        <f>INDEX('[1]CAS-SMILES'!A:E,MATCH('constituents-presence-cleaned'!G1649,'[1]CAS-SMILES'!B:B,0),5)</f>
        <v>#N/A</v>
      </c>
    </row>
    <row r="1650" spans="1:12">
      <c r="A1650" t="s">
        <v>261</v>
      </c>
      <c r="B1650" t="s">
        <v>243</v>
      </c>
      <c r="C1650" t="s">
        <v>172</v>
      </c>
      <c r="D1650" t="s">
        <v>260</v>
      </c>
      <c r="E1650">
        <v>0.22</v>
      </c>
      <c r="F1650" s="1">
        <v>0.22</v>
      </c>
      <c r="G1650" t="s">
        <v>260</v>
      </c>
      <c r="J1650" t="s">
        <v>0</v>
      </c>
      <c r="K1650" t="e">
        <f>INDEX('[1]CAS-SMILES'!A:E,MATCH('constituents-presence-cleaned'!G1650,'[1]CAS-SMILES'!B:B,0),4)</f>
        <v>#N/A</v>
      </c>
      <c r="L1650" t="e">
        <f>INDEX('[1]CAS-SMILES'!A:E,MATCH('constituents-presence-cleaned'!G1650,'[1]CAS-SMILES'!B:B,0),5)</f>
        <v>#N/A</v>
      </c>
    </row>
    <row r="1651" spans="1:12">
      <c r="A1651" t="s">
        <v>259</v>
      </c>
      <c r="B1651" t="s">
        <v>243</v>
      </c>
      <c r="C1651" t="s">
        <v>172</v>
      </c>
      <c r="D1651" t="s">
        <v>258</v>
      </c>
      <c r="E1651">
        <v>0.28000000000000003</v>
      </c>
      <c r="F1651" s="1">
        <v>0.28000000000000003</v>
      </c>
      <c r="G1651" t="s">
        <v>258</v>
      </c>
      <c r="J1651" t="s">
        <v>0</v>
      </c>
      <c r="K1651" t="e">
        <f>INDEX('[1]CAS-SMILES'!A:E,MATCH('constituents-presence-cleaned'!G1651,'[1]CAS-SMILES'!B:B,0),4)</f>
        <v>#N/A</v>
      </c>
      <c r="L1651" t="e">
        <f>INDEX('[1]CAS-SMILES'!A:E,MATCH('constituents-presence-cleaned'!G1651,'[1]CAS-SMILES'!B:B,0),5)</f>
        <v>#N/A</v>
      </c>
    </row>
    <row r="1652" spans="1:12">
      <c r="A1652" t="s">
        <v>257</v>
      </c>
      <c r="B1652" t="s">
        <v>243</v>
      </c>
      <c r="C1652" t="s">
        <v>172</v>
      </c>
      <c r="D1652" t="s">
        <v>256</v>
      </c>
      <c r="E1652">
        <v>0.26</v>
      </c>
      <c r="F1652" s="1">
        <v>0.26</v>
      </c>
      <c r="G1652" t="s">
        <v>256</v>
      </c>
      <c r="J1652" t="s">
        <v>0</v>
      </c>
      <c r="K1652" t="e">
        <f>INDEX('[1]CAS-SMILES'!A:E,MATCH('constituents-presence-cleaned'!G1652,'[1]CAS-SMILES'!B:B,0),4)</f>
        <v>#N/A</v>
      </c>
      <c r="L1652" t="e">
        <f>INDEX('[1]CAS-SMILES'!A:E,MATCH('constituents-presence-cleaned'!G1652,'[1]CAS-SMILES'!B:B,0),5)</f>
        <v>#N/A</v>
      </c>
    </row>
    <row r="1653" spans="1:12">
      <c r="A1653" t="s">
        <v>255</v>
      </c>
      <c r="B1653" t="s">
        <v>243</v>
      </c>
      <c r="C1653" t="s">
        <v>172</v>
      </c>
      <c r="D1653" t="s">
        <v>185</v>
      </c>
      <c r="E1653">
        <v>0.31</v>
      </c>
      <c r="F1653" s="1">
        <v>0.31</v>
      </c>
      <c r="G1653" t="s">
        <v>185</v>
      </c>
      <c r="J1653" t="s">
        <v>0</v>
      </c>
      <c r="K1653" t="e">
        <f>INDEX('[1]CAS-SMILES'!A:E,MATCH('constituents-presence-cleaned'!G1653,'[1]CAS-SMILES'!B:B,0),4)</f>
        <v>#N/A</v>
      </c>
      <c r="L1653" t="e">
        <f>INDEX('[1]CAS-SMILES'!A:E,MATCH('constituents-presence-cleaned'!G1653,'[1]CAS-SMILES'!B:B,0),5)</f>
        <v>#N/A</v>
      </c>
    </row>
    <row r="1654" spans="1:12">
      <c r="A1654" t="s">
        <v>254</v>
      </c>
      <c r="B1654" t="s">
        <v>243</v>
      </c>
      <c r="C1654" t="s">
        <v>172</v>
      </c>
      <c r="D1654" t="s">
        <v>253</v>
      </c>
      <c r="E1654">
        <v>0.27</v>
      </c>
      <c r="F1654" s="1">
        <v>0.27</v>
      </c>
      <c r="G1654" t="s">
        <v>253</v>
      </c>
      <c r="J1654" t="s">
        <v>0</v>
      </c>
      <c r="K1654" t="e">
        <f>INDEX('[1]CAS-SMILES'!A:E,MATCH('constituents-presence-cleaned'!G1654,'[1]CAS-SMILES'!B:B,0),4)</f>
        <v>#N/A</v>
      </c>
      <c r="L1654" t="e">
        <f>INDEX('[1]CAS-SMILES'!A:E,MATCH('constituents-presence-cleaned'!G1654,'[1]CAS-SMILES'!B:B,0),5)</f>
        <v>#N/A</v>
      </c>
    </row>
    <row r="1655" spans="1:12">
      <c r="A1655" t="s">
        <v>252</v>
      </c>
      <c r="B1655" t="s">
        <v>243</v>
      </c>
      <c r="C1655" t="s">
        <v>172</v>
      </c>
      <c r="D1655" t="s">
        <v>13</v>
      </c>
      <c r="E1655">
        <v>0.3</v>
      </c>
      <c r="F1655" s="1">
        <v>0.3</v>
      </c>
      <c r="G1655" t="s">
        <v>13</v>
      </c>
      <c r="J1655" t="s">
        <v>0</v>
      </c>
      <c r="K1655" t="e">
        <f>INDEX('[1]CAS-SMILES'!A:E,MATCH('constituents-presence-cleaned'!G1655,'[1]CAS-SMILES'!B:B,0),4)</f>
        <v>#N/A</v>
      </c>
      <c r="L1655" t="e">
        <f>INDEX('[1]CAS-SMILES'!A:E,MATCH('constituents-presence-cleaned'!G1655,'[1]CAS-SMILES'!B:B,0),5)</f>
        <v>#N/A</v>
      </c>
    </row>
    <row r="1656" spans="1:12">
      <c r="A1656" t="s">
        <v>251</v>
      </c>
      <c r="B1656" t="s">
        <v>243</v>
      </c>
      <c r="C1656" t="s">
        <v>172</v>
      </c>
      <c r="D1656" t="s">
        <v>11</v>
      </c>
      <c r="E1656">
        <v>0.22</v>
      </c>
      <c r="F1656" s="1">
        <v>0.22</v>
      </c>
      <c r="G1656" t="s">
        <v>11</v>
      </c>
      <c r="J1656" t="s">
        <v>0</v>
      </c>
      <c r="K1656" t="e">
        <f>INDEX('[1]CAS-SMILES'!A:E,MATCH('constituents-presence-cleaned'!G1656,'[1]CAS-SMILES'!B:B,0),4)</f>
        <v>#N/A</v>
      </c>
      <c r="L1656" t="e">
        <f>INDEX('[1]CAS-SMILES'!A:E,MATCH('constituents-presence-cleaned'!G1656,'[1]CAS-SMILES'!B:B,0),5)</f>
        <v>#N/A</v>
      </c>
    </row>
    <row r="1657" spans="1:12">
      <c r="A1657" t="s">
        <v>250</v>
      </c>
      <c r="B1657" t="s">
        <v>243</v>
      </c>
      <c r="C1657" t="s">
        <v>172</v>
      </c>
      <c r="D1657" t="s">
        <v>249</v>
      </c>
      <c r="E1657">
        <v>0.21</v>
      </c>
      <c r="F1657" s="1">
        <v>0.21</v>
      </c>
      <c r="G1657" t="s">
        <v>249</v>
      </c>
      <c r="J1657" t="s">
        <v>0</v>
      </c>
      <c r="K1657" t="e">
        <f>INDEX('[1]CAS-SMILES'!A:E,MATCH('constituents-presence-cleaned'!G1657,'[1]CAS-SMILES'!B:B,0),4)</f>
        <v>#N/A</v>
      </c>
      <c r="L1657" t="e">
        <f>INDEX('[1]CAS-SMILES'!A:E,MATCH('constituents-presence-cleaned'!G1657,'[1]CAS-SMILES'!B:B,0),5)</f>
        <v>#N/A</v>
      </c>
    </row>
    <row r="1658" spans="1:12">
      <c r="A1658" t="s">
        <v>248</v>
      </c>
      <c r="B1658" t="s">
        <v>243</v>
      </c>
      <c r="C1658" t="s">
        <v>172</v>
      </c>
      <c r="D1658" t="s">
        <v>247</v>
      </c>
      <c r="E1658">
        <v>0.2</v>
      </c>
      <c r="F1658" s="1">
        <v>0.2</v>
      </c>
      <c r="G1658" t="s">
        <v>247</v>
      </c>
      <c r="J1658" t="s">
        <v>0</v>
      </c>
      <c r="K1658" t="e">
        <f>INDEX('[1]CAS-SMILES'!A:E,MATCH('constituents-presence-cleaned'!G1658,'[1]CAS-SMILES'!B:B,0),4)</f>
        <v>#N/A</v>
      </c>
      <c r="L1658" t="e">
        <f>INDEX('[1]CAS-SMILES'!A:E,MATCH('constituents-presence-cleaned'!G1658,'[1]CAS-SMILES'!B:B,0),5)</f>
        <v>#N/A</v>
      </c>
    </row>
    <row r="1659" spans="1:12">
      <c r="A1659" t="s">
        <v>246</v>
      </c>
      <c r="B1659" t="s">
        <v>243</v>
      </c>
      <c r="C1659" t="s">
        <v>172</v>
      </c>
      <c r="D1659" t="s">
        <v>5</v>
      </c>
      <c r="E1659">
        <v>0.26</v>
      </c>
      <c r="F1659" s="1">
        <v>0.26</v>
      </c>
      <c r="G1659" t="s">
        <v>5</v>
      </c>
      <c r="J1659" t="s">
        <v>0</v>
      </c>
      <c r="K1659" t="e">
        <f>INDEX('[1]CAS-SMILES'!A:E,MATCH('constituents-presence-cleaned'!G1659,'[1]CAS-SMILES'!B:B,0),4)</f>
        <v>#N/A</v>
      </c>
      <c r="L1659" t="e">
        <f>INDEX('[1]CAS-SMILES'!A:E,MATCH('constituents-presence-cleaned'!G1659,'[1]CAS-SMILES'!B:B,0),5)</f>
        <v>#N/A</v>
      </c>
    </row>
    <row r="1660" spans="1:12">
      <c r="A1660" t="s">
        <v>245</v>
      </c>
      <c r="B1660" t="s">
        <v>243</v>
      </c>
      <c r="C1660" t="s">
        <v>172</v>
      </c>
      <c r="D1660" t="s">
        <v>1</v>
      </c>
      <c r="E1660">
        <v>0.24</v>
      </c>
      <c r="F1660" s="1">
        <v>0.24</v>
      </c>
      <c r="G1660" t="s">
        <v>1</v>
      </c>
      <c r="J1660" t="s">
        <v>0</v>
      </c>
      <c r="K1660" t="e">
        <f>INDEX('[1]CAS-SMILES'!A:E,MATCH('constituents-presence-cleaned'!G1660,'[1]CAS-SMILES'!B:B,0),4)</f>
        <v>#N/A</v>
      </c>
      <c r="L1660" t="e">
        <f>INDEX('[1]CAS-SMILES'!A:E,MATCH('constituents-presence-cleaned'!G1660,'[1]CAS-SMILES'!B:B,0),5)</f>
        <v>#N/A</v>
      </c>
    </row>
    <row r="1661" spans="1:12">
      <c r="A1661" t="s">
        <v>244</v>
      </c>
      <c r="B1661" t="s">
        <v>243</v>
      </c>
      <c r="C1661" t="s">
        <v>172</v>
      </c>
      <c r="D1661" t="s">
        <v>242</v>
      </c>
      <c r="E1661">
        <v>0.21</v>
      </c>
      <c r="F1661" s="1">
        <v>0.21</v>
      </c>
      <c r="G1661" t="s">
        <v>242</v>
      </c>
      <c r="J1661" t="s">
        <v>0</v>
      </c>
      <c r="K1661" t="e">
        <f>INDEX('[1]CAS-SMILES'!A:E,MATCH('constituents-presence-cleaned'!G1661,'[1]CAS-SMILES'!B:B,0),4)</f>
        <v>#N/A</v>
      </c>
      <c r="L1661" t="e">
        <f>INDEX('[1]CAS-SMILES'!A:E,MATCH('constituents-presence-cleaned'!G1661,'[1]CAS-SMILES'!B:B,0),5)</f>
        <v>#N/A</v>
      </c>
    </row>
    <row r="1662" spans="1:12">
      <c r="A1662" t="s">
        <v>241</v>
      </c>
      <c r="B1662" t="s">
        <v>216</v>
      </c>
      <c r="C1662" t="s">
        <v>172</v>
      </c>
      <c r="D1662" t="s">
        <v>240</v>
      </c>
      <c r="E1662">
        <v>0.09</v>
      </c>
      <c r="F1662" s="1">
        <v>0.09</v>
      </c>
      <c r="G1662" t="s">
        <v>240</v>
      </c>
      <c r="J1662" t="s">
        <v>0</v>
      </c>
      <c r="K1662" t="e">
        <f>INDEX('[1]CAS-SMILES'!A:E,MATCH('constituents-presence-cleaned'!G1662,'[1]CAS-SMILES'!B:B,0),4)</f>
        <v>#N/A</v>
      </c>
      <c r="L1662" t="e">
        <f>INDEX('[1]CAS-SMILES'!A:E,MATCH('constituents-presence-cleaned'!G1662,'[1]CAS-SMILES'!B:B,0),5)</f>
        <v>#N/A</v>
      </c>
    </row>
    <row r="1663" spans="1:12">
      <c r="A1663" t="s">
        <v>239</v>
      </c>
      <c r="B1663" t="s">
        <v>216</v>
      </c>
      <c r="C1663" t="s">
        <v>172</v>
      </c>
      <c r="D1663" t="s">
        <v>238</v>
      </c>
      <c r="E1663">
        <v>0.11</v>
      </c>
      <c r="F1663" s="1">
        <v>0.11</v>
      </c>
      <c r="G1663" t="s">
        <v>238</v>
      </c>
      <c r="J1663" t="s">
        <v>0</v>
      </c>
      <c r="K1663" t="e">
        <f>INDEX('[1]CAS-SMILES'!A:E,MATCH('constituents-presence-cleaned'!G1663,'[1]CAS-SMILES'!B:B,0),4)</f>
        <v>#N/A</v>
      </c>
      <c r="L1663" t="e">
        <f>INDEX('[1]CAS-SMILES'!A:E,MATCH('constituents-presence-cleaned'!G1663,'[1]CAS-SMILES'!B:B,0),5)</f>
        <v>#N/A</v>
      </c>
    </row>
    <row r="1664" spans="1:12">
      <c r="A1664" t="s">
        <v>237</v>
      </c>
      <c r="B1664" t="s">
        <v>216</v>
      </c>
      <c r="C1664" t="s">
        <v>172</v>
      </c>
      <c r="D1664" t="s">
        <v>211</v>
      </c>
      <c r="E1664">
        <v>0.15</v>
      </c>
      <c r="F1664" s="1">
        <v>0.15</v>
      </c>
      <c r="G1664" t="s">
        <v>211</v>
      </c>
      <c r="J1664" t="s">
        <v>0</v>
      </c>
      <c r="K1664" t="e">
        <f>INDEX('[1]CAS-SMILES'!A:E,MATCH('constituents-presence-cleaned'!G1664,'[1]CAS-SMILES'!B:B,0),4)</f>
        <v>#N/A</v>
      </c>
      <c r="L1664" t="e">
        <f>INDEX('[1]CAS-SMILES'!A:E,MATCH('constituents-presence-cleaned'!G1664,'[1]CAS-SMILES'!B:B,0),5)</f>
        <v>#N/A</v>
      </c>
    </row>
    <row r="1665" spans="1:12">
      <c r="A1665" t="s">
        <v>236</v>
      </c>
      <c r="B1665" t="s">
        <v>216</v>
      </c>
      <c r="C1665" t="s">
        <v>172</v>
      </c>
      <c r="D1665" t="s">
        <v>209</v>
      </c>
      <c r="E1665">
        <v>0.13</v>
      </c>
      <c r="F1665" s="1">
        <v>0.13</v>
      </c>
      <c r="G1665" t="s">
        <v>209</v>
      </c>
      <c r="J1665" t="s">
        <v>0</v>
      </c>
      <c r="K1665" t="e">
        <f>INDEX('[1]CAS-SMILES'!A:E,MATCH('constituents-presence-cleaned'!G1665,'[1]CAS-SMILES'!B:B,0),4)</f>
        <v>#N/A</v>
      </c>
      <c r="L1665" t="e">
        <f>INDEX('[1]CAS-SMILES'!A:E,MATCH('constituents-presence-cleaned'!G1665,'[1]CAS-SMILES'!B:B,0),5)</f>
        <v>#N/A</v>
      </c>
    </row>
    <row r="1666" spans="1:12">
      <c r="A1666" t="s">
        <v>235</v>
      </c>
      <c r="B1666" t="s">
        <v>216</v>
      </c>
      <c r="C1666" t="s">
        <v>172</v>
      </c>
      <c r="D1666" t="s">
        <v>207</v>
      </c>
      <c r="E1666">
        <v>0.14000000000000001</v>
      </c>
      <c r="F1666" s="1">
        <v>0.14000000000000001</v>
      </c>
      <c r="G1666" t="s">
        <v>207</v>
      </c>
      <c r="J1666" t="s">
        <v>0</v>
      </c>
      <c r="K1666" t="e">
        <f>INDEX('[1]CAS-SMILES'!A:E,MATCH('constituents-presence-cleaned'!G1666,'[1]CAS-SMILES'!B:B,0),4)</f>
        <v>#N/A</v>
      </c>
      <c r="L1666" t="e">
        <f>INDEX('[1]CAS-SMILES'!A:E,MATCH('constituents-presence-cleaned'!G1666,'[1]CAS-SMILES'!B:B,0),5)</f>
        <v>#N/A</v>
      </c>
    </row>
    <row r="1667" spans="1:12">
      <c r="A1667" t="s">
        <v>234</v>
      </c>
      <c r="B1667" t="s">
        <v>216</v>
      </c>
      <c r="C1667" t="s">
        <v>172</v>
      </c>
      <c r="D1667" t="s">
        <v>205</v>
      </c>
      <c r="E1667">
        <v>0.19</v>
      </c>
      <c r="F1667" s="1">
        <v>0.19</v>
      </c>
      <c r="G1667" t="s">
        <v>205</v>
      </c>
      <c r="J1667" t="s">
        <v>0</v>
      </c>
      <c r="K1667" t="e">
        <f>INDEX('[1]CAS-SMILES'!A:E,MATCH('constituents-presence-cleaned'!G1667,'[1]CAS-SMILES'!B:B,0),4)</f>
        <v>#N/A</v>
      </c>
      <c r="L1667" t="e">
        <f>INDEX('[1]CAS-SMILES'!A:E,MATCH('constituents-presence-cleaned'!G1667,'[1]CAS-SMILES'!B:B,0),5)</f>
        <v>#N/A</v>
      </c>
    </row>
    <row r="1668" spans="1:12">
      <c r="A1668" t="s">
        <v>233</v>
      </c>
      <c r="B1668" t="s">
        <v>216</v>
      </c>
      <c r="C1668" t="s">
        <v>172</v>
      </c>
      <c r="D1668" t="s">
        <v>203</v>
      </c>
      <c r="E1668">
        <v>0.19</v>
      </c>
      <c r="F1668" s="1">
        <v>0.19</v>
      </c>
      <c r="G1668" t="s">
        <v>203</v>
      </c>
      <c r="J1668" t="s">
        <v>0</v>
      </c>
      <c r="K1668" t="e">
        <f>INDEX('[1]CAS-SMILES'!A:E,MATCH('constituents-presence-cleaned'!G1668,'[1]CAS-SMILES'!B:B,0),4)</f>
        <v>#N/A</v>
      </c>
      <c r="L1668" t="e">
        <f>INDEX('[1]CAS-SMILES'!A:E,MATCH('constituents-presence-cleaned'!G1668,'[1]CAS-SMILES'!B:B,0),5)</f>
        <v>#N/A</v>
      </c>
    </row>
    <row r="1669" spans="1:12">
      <c r="A1669" t="s">
        <v>232</v>
      </c>
      <c r="B1669" t="s">
        <v>216</v>
      </c>
      <c r="C1669" t="s">
        <v>172</v>
      </c>
      <c r="D1669" t="s">
        <v>49</v>
      </c>
      <c r="E1669">
        <v>0.12</v>
      </c>
      <c r="F1669" s="1">
        <v>0.12</v>
      </c>
      <c r="G1669" t="s">
        <v>49</v>
      </c>
      <c r="J1669" t="s">
        <v>0</v>
      </c>
      <c r="K1669" t="e">
        <f>INDEX('[1]CAS-SMILES'!A:E,MATCH('constituents-presence-cleaned'!G1669,'[1]CAS-SMILES'!B:B,0),4)</f>
        <v>#N/A</v>
      </c>
      <c r="L1669" t="e">
        <f>INDEX('[1]CAS-SMILES'!A:E,MATCH('constituents-presence-cleaned'!G1669,'[1]CAS-SMILES'!B:B,0),5)</f>
        <v>#N/A</v>
      </c>
    </row>
    <row r="1670" spans="1:12">
      <c r="A1670" t="s">
        <v>231</v>
      </c>
      <c r="B1670" t="s">
        <v>216</v>
      </c>
      <c r="C1670" t="s">
        <v>172</v>
      </c>
      <c r="D1670" t="s">
        <v>47</v>
      </c>
      <c r="E1670">
        <v>0.15</v>
      </c>
      <c r="F1670" s="1">
        <v>0.15</v>
      </c>
      <c r="G1670" t="s">
        <v>47</v>
      </c>
      <c r="J1670" t="s">
        <v>0</v>
      </c>
      <c r="K1670" t="e">
        <f>INDEX('[1]CAS-SMILES'!A:E,MATCH('constituents-presence-cleaned'!G1670,'[1]CAS-SMILES'!B:B,0),4)</f>
        <v>#N/A</v>
      </c>
      <c r="L1670" t="e">
        <f>INDEX('[1]CAS-SMILES'!A:E,MATCH('constituents-presence-cleaned'!G1670,'[1]CAS-SMILES'!B:B,0),5)</f>
        <v>#N/A</v>
      </c>
    </row>
    <row r="1671" spans="1:12">
      <c r="A1671" t="s">
        <v>230</v>
      </c>
      <c r="B1671" t="s">
        <v>216</v>
      </c>
      <c r="C1671" t="s">
        <v>172</v>
      </c>
      <c r="D1671" t="s">
        <v>45</v>
      </c>
      <c r="E1671">
        <v>0.15</v>
      </c>
      <c r="F1671" s="1">
        <v>0.15</v>
      </c>
      <c r="G1671" t="s">
        <v>45</v>
      </c>
      <c r="J1671" t="s">
        <v>0</v>
      </c>
      <c r="K1671" t="e">
        <f>INDEX('[1]CAS-SMILES'!A:E,MATCH('constituents-presence-cleaned'!G1671,'[1]CAS-SMILES'!B:B,0),4)</f>
        <v>#N/A</v>
      </c>
      <c r="L1671" t="e">
        <f>INDEX('[1]CAS-SMILES'!A:E,MATCH('constituents-presence-cleaned'!G1671,'[1]CAS-SMILES'!B:B,0),5)</f>
        <v>#N/A</v>
      </c>
    </row>
    <row r="1672" spans="1:12">
      <c r="A1672" t="s">
        <v>229</v>
      </c>
      <c r="B1672" t="s">
        <v>216</v>
      </c>
      <c r="C1672" t="s">
        <v>172</v>
      </c>
      <c r="D1672" t="s">
        <v>43</v>
      </c>
      <c r="E1672">
        <v>0.23</v>
      </c>
      <c r="F1672" s="1">
        <v>0.23</v>
      </c>
      <c r="G1672" t="s">
        <v>43</v>
      </c>
      <c r="J1672" t="s">
        <v>0</v>
      </c>
      <c r="K1672" t="e">
        <f>INDEX('[1]CAS-SMILES'!A:E,MATCH('constituents-presence-cleaned'!G1672,'[1]CAS-SMILES'!B:B,0),4)</f>
        <v>#N/A</v>
      </c>
      <c r="L1672" t="e">
        <f>INDEX('[1]CAS-SMILES'!A:E,MATCH('constituents-presence-cleaned'!G1672,'[1]CAS-SMILES'!B:B,0),5)</f>
        <v>#N/A</v>
      </c>
    </row>
    <row r="1673" spans="1:12">
      <c r="A1673" t="s">
        <v>228</v>
      </c>
      <c r="B1673" t="s">
        <v>216</v>
      </c>
      <c r="C1673" t="s">
        <v>172</v>
      </c>
      <c r="D1673" t="s">
        <v>41</v>
      </c>
      <c r="E1673">
        <v>0.27</v>
      </c>
      <c r="F1673" s="1">
        <v>0.27</v>
      </c>
      <c r="G1673" t="s">
        <v>41</v>
      </c>
      <c r="J1673" t="s">
        <v>0</v>
      </c>
      <c r="K1673" t="e">
        <f>INDEX('[1]CAS-SMILES'!A:E,MATCH('constituents-presence-cleaned'!G1673,'[1]CAS-SMILES'!B:B,0),4)</f>
        <v>#N/A</v>
      </c>
      <c r="L1673" t="e">
        <f>INDEX('[1]CAS-SMILES'!A:E,MATCH('constituents-presence-cleaned'!G1673,'[1]CAS-SMILES'!B:B,0),5)</f>
        <v>#N/A</v>
      </c>
    </row>
    <row r="1674" spans="1:12">
      <c r="A1674" t="s">
        <v>227</v>
      </c>
      <c r="B1674" t="s">
        <v>216</v>
      </c>
      <c r="C1674" t="s">
        <v>172</v>
      </c>
      <c r="D1674" t="s">
        <v>39</v>
      </c>
      <c r="E1674">
        <v>0.28999999999999998</v>
      </c>
      <c r="F1674" s="1">
        <v>0.28999999999999998</v>
      </c>
      <c r="G1674" t="s">
        <v>39</v>
      </c>
      <c r="J1674" t="s">
        <v>0</v>
      </c>
      <c r="K1674" t="e">
        <f>INDEX('[1]CAS-SMILES'!A:E,MATCH('constituents-presence-cleaned'!G1674,'[1]CAS-SMILES'!B:B,0),4)</f>
        <v>#N/A</v>
      </c>
      <c r="L1674" t="e">
        <f>INDEX('[1]CAS-SMILES'!A:E,MATCH('constituents-presence-cleaned'!G1674,'[1]CAS-SMILES'!B:B,0),5)</f>
        <v>#N/A</v>
      </c>
    </row>
    <row r="1675" spans="1:12">
      <c r="A1675" t="s">
        <v>226</v>
      </c>
      <c r="B1675" t="s">
        <v>216</v>
      </c>
      <c r="C1675" t="s">
        <v>172</v>
      </c>
      <c r="D1675" t="s">
        <v>225</v>
      </c>
      <c r="E1675">
        <v>0.35</v>
      </c>
      <c r="F1675" s="1">
        <v>0.35</v>
      </c>
      <c r="G1675" t="s">
        <v>225</v>
      </c>
      <c r="J1675" t="s">
        <v>0</v>
      </c>
      <c r="K1675" t="e">
        <f>INDEX('[1]CAS-SMILES'!A:E,MATCH('constituents-presence-cleaned'!G1675,'[1]CAS-SMILES'!B:B,0),4)</f>
        <v>#N/A</v>
      </c>
      <c r="L1675" t="e">
        <f>INDEX('[1]CAS-SMILES'!A:E,MATCH('constituents-presence-cleaned'!G1675,'[1]CAS-SMILES'!B:B,0),5)</f>
        <v>#N/A</v>
      </c>
    </row>
    <row r="1676" spans="1:12">
      <c r="A1676" t="s">
        <v>224</v>
      </c>
      <c r="B1676" t="s">
        <v>216</v>
      </c>
      <c r="C1676" t="s">
        <v>172</v>
      </c>
      <c r="D1676" t="s">
        <v>223</v>
      </c>
      <c r="E1676">
        <v>0.3</v>
      </c>
      <c r="F1676" s="1">
        <v>0.3</v>
      </c>
      <c r="G1676" t="s">
        <v>223</v>
      </c>
      <c r="J1676" t="s">
        <v>0</v>
      </c>
      <c r="K1676" t="e">
        <f>INDEX('[1]CAS-SMILES'!A:E,MATCH('constituents-presence-cleaned'!G1676,'[1]CAS-SMILES'!B:B,0),4)</f>
        <v>#N/A</v>
      </c>
      <c r="L1676" t="e">
        <f>INDEX('[1]CAS-SMILES'!A:E,MATCH('constituents-presence-cleaned'!G1676,'[1]CAS-SMILES'!B:B,0),5)</f>
        <v>#N/A</v>
      </c>
    </row>
    <row r="1677" spans="1:12">
      <c r="A1677" t="s">
        <v>222</v>
      </c>
      <c r="B1677" t="s">
        <v>216</v>
      </c>
      <c r="C1677" t="s">
        <v>172</v>
      </c>
      <c r="D1677" t="s">
        <v>195</v>
      </c>
      <c r="E1677">
        <v>0.42</v>
      </c>
      <c r="F1677" s="1">
        <v>0.42</v>
      </c>
      <c r="G1677" t="s">
        <v>195</v>
      </c>
      <c r="J1677" t="s">
        <v>0</v>
      </c>
      <c r="K1677" t="e">
        <f>INDEX('[1]CAS-SMILES'!A:E,MATCH('constituents-presence-cleaned'!G1677,'[1]CAS-SMILES'!B:B,0),4)</f>
        <v>#N/A</v>
      </c>
      <c r="L1677" t="e">
        <f>INDEX('[1]CAS-SMILES'!A:E,MATCH('constituents-presence-cleaned'!G1677,'[1]CAS-SMILES'!B:B,0),5)</f>
        <v>#N/A</v>
      </c>
    </row>
    <row r="1678" spans="1:12">
      <c r="A1678" t="s">
        <v>221</v>
      </c>
      <c r="B1678" t="s">
        <v>216</v>
      </c>
      <c r="C1678" t="s">
        <v>172</v>
      </c>
      <c r="D1678" t="s">
        <v>193</v>
      </c>
      <c r="E1678">
        <v>0.42</v>
      </c>
      <c r="F1678" s="1">
        <v>0.42</v>
      </c>
      <c r="G1678" t="s">
        <v>193</v>
      </c>
      <c r="J1678" t="s">
        <v>0</v>
      </c>
      <c r="K1678" t="e">
        <f>INDEX('[1]CAS-SMILES'!A:E,MATCH('constituents-presence-cleaned'!G1678,'[1]CAS-SMILES'!B:B,0),4)</f>
        <v>#N/A</v>
      </c>
      <c r="L1678" t="e">
        <f>INDEX('[1]CAS-SMILES'!A:E,MATCH('constituents-presence-cleaned'!G1678,'[1]CAS-SMILES'!B:B,0),5)</f>
        <v>#N/A</v>
      </c>
    </row>
    <row r="1679" spans="1:12">
      <c r="A1679" t="s">
        <v>220</v>
      </c>
      <c r="B1679" t="s">
        <v>216</v>
      </c>
      <c r="C1679" t="s">
        <v>172</v>
      </c>
      <c r="D1679" t="s">
        <v>191</v>
      </c>
      <c r="E1679">
        <v>0.42</v>
      </c>
      <c r="F1679" s="1">
        <v>0.42</v>
      </c>
      <c r="G1679" t="s">
        <v>191</v>
      </c>
      <c r="J1679" t="s">
        <v>0</v>
      </c>
      <c r="K1679" t="e">
        <f>INDEX('[1]CAS-SMILES'!A:E,MATCH('constituents-presence-cleaned'!G1679,'[1]CAS-SMILES'!B:B,0),4)</f>
        <v>#N/A</v>
      </c>
      <c r="L1679" t="e">
        <f>INDEX('[1]CAS-SMILES'!A:E,MATCH('constituents-presence-cleaned'!G1679,'[1]CAS-SMILES'!B:B,0),5)</f>
        <v>#N/A</v>
      </c>
    </row>
    <row r="1680" spans="1:12">
      <c r="A1680" t="s">
        <v>219</v>
      </c>
      <c r="B1680" t="s">
        <v>216</v>
      </c>
      <c r="C1680" t="s">
        <v>172</v>
      </c>
      <c r="D1680" t="s">
        <v>189</v>
      </c>
      <c r="E1680">
        <v>0.5</v>
      </c>
      <c r="F1680" s="1">
        <v>0.5</v>
      </c>
      <c r="G1680" t="s">
        <v>189</v>
      </c>
      <c r="J1680" t="s">
        <v>0</v>
      </c>
      <c r="K1680" t="e">
        <f>INDEX('[1]CAS-SMILES'!A:E,MATCH('constituents-presence-cleaned'!G1680,'[1]CAS-SMILES'!B:B,0),4)</f>
        <v>#N/A</v>
      </c>
      <c r="L1680" t="e">
        <f>INDEX('[1]CAS-SMILES'!A:E,MATCH('constituents-presence-cleaned'!G1680,'[1]CAS-SMILES'!B:B,0),5)</f>
        <v>#N/A</v>
      </c>
    </row>
    <row r="1681" spans="1:12">
      <c r="A1681" t="s">
        <v>218</v>
      </c>
      <c r="B1681" t="s">
        <v>216</v>
      </c>
      <c r="C1681" t="s">
        <v>172</v>
      </c>
      <c r="D1681" t="s">
        <v>187</v>
      </c>
      <c r="E1681">
        <v>0.5</v>
      </c>
      <c r="F1681" s="1">
        <v>0.5</v>
      </c>
      <c r="G1681" t="s">
        <v>187</v>
      </c>
      <c r="J1681" t="s">
        <v>0</v>
      </c>
      <c r="K1681" t="e">
        <f>INDEX('[1]CAS-SMILES'!A:E,MATCH('constituents-presence-cleaned'!G1681,'[1]CAS-SMILES'!B:B,0),4)</f>
        <v>#N/A</v>
      </c>
      <c r="L1681" t="e">
        <f>INDEX('[1]CAS-SMILES'!A:E,MATCH('constituents-presence-cleaned'!G1681,'[1]CAS-SMILES'!B:B,0),5)</f>
        <v>#N/A</v>
      </c>
    </row>
    <row r="1682" spans="1:12">
      <c r="A1682" t="s">
        <v>217</v>
      </c>
      <c r="B1682" t="s">
        <v>216</v>
      </c>
      <c r="C1682" t="s">
        <v>172</v>
      </c>
      <c r="D1682" t="s">
        <v>215</v>
      </c>
      <c r="E1682">
        <v>0.16</v>
      </c>
      <c r="F1682" s="1">
        <v>0.16</v>
      </c>
      <c r="G1682" t="s">
        <v>215</v>
      </c>
      <c r="J1682" t="s">
        <v>0</v>
      </c>
      <c r="K1682" t="e">
        <f>INDEX('[1]CAS-SMILES'!A:E,MATCH('constituents-presence-cleaned'!G1682,'[1]CAS-SMILES'!B:B,0),4)</f>
        <v>#N/A</v>
      </c>
      <c r="L1682" t="e">
        <f>INDEX('[1]CAS-SMILES'!A:E,MATCH('constituents-presence-cleaned'!G1682,'[1]CAS-SMILES'!B:B,0),5)</f>
        <v>#N/A</v>
      </c>
    </row>
    <row r="1683" spans="1:12">
      <c r="A1683" t="s">
        <v>214</v>
      </c>
      <c r="B1683" t="s">
        <v>173</v>
      </c>
      <c r="C1683" t="s">
        <v>172</v>
      </c>
      <c r="D1683" t="s">
        <v>213</v>
      </c>
      <c r="E1683">
        <v>57</v>
      </c>
      <c r="F1683" s="1">
        <v>57</v>
      </c>
      <c r="G1683" t="s">
        <v>213</v>
      </c>
      <c r="J1683" t="s">
        <v>0</v>
      </c>
      <c r="K1683" t="e">
        <f>INDEX('[1]CAS-SMILES'!A:E,MATCH('constituents-presence-cleaned'!G1683,'[1]CAS-SMILES'!B:B,0),4)</f>
        <v>#N/A</v>
      </c>
      <c r="L1683" t="e">
        <f>INDEX('[1]CAS-SMILES'!A:E,MATCH('constituents-presence-cleaned'!G1683,'[1]CAS-SMILES'!B:B,0),5)</f>
        <v>#N/A</v>
      </c>
    </row>
    <row r="1684" spans="1:12">
      <c r="A1684" t="s">
        <v>212</v>
      </c>
      <c r="B1684" t="s">
        <v>173</v>
      </c>
      <c r="C1684" t="s">
        <v>172</v>
      </c>
      <c r="D1684" t="s">
        <v>211</v>
      </c>
      <c r="E1684">
        <v>0.51</v>
      </c>
      <c r="F1684" s="1">
        <v>0.51</v>
      </c>
      <c r="G1684" t="s">
        <v>211</v>
      </c>
      <c r="J1684" t="s">
        <v>0</v>
      </c>
      <c r="K1684" t="e">
        <f>INDEX('[1]CAS-SMILES'!A:E,MATCH('constituents-presence-cleaned'!G1684,'[1]CAS-SMILES'!B:B,0),4)</f>
        <v>#N/A</v>
      </c>
      <c r="L1684" t="e">
        <f>INDEX('[1]CAS-SMILES'!A:E,MATCH('constituents-presence-cleaned'!G1684,'[1]CAS-SMILES'!B:B,0),5)</f>
        <v>#N/A</v>
      </c>
    </row>
    <row r="1685" spans="1:12">
      <c r="A1685" t="s">
        <v>210</v>
      </c>
      <c r="B1685" t="s">
        <v>173</v>
      </c>
      <c r="C1685" t="s">
        <v>172</v>
      </c>
      <c r="D1685" t="s">
        <v>209</v>
      </c>
      <c r="E1685">
        <v>0.59</v>
      </c>
      <c r="F1685" s="1">
        <v>0.59</v>
      </c>
      <c r="G1685" t="s">
        <v>209</v>
      </c>
      <c r="J1685" t="s">
        <v>0</v>
      </c>
      <c r="K1685" t="e">
        <f>INDEX('[1]CAS-SMILES'!A:E,MATCH('constituents-presence-cleaned'!G1685,'[1]CAS-SMILES'!B:B,0),4)</f>
        <v>#N/A</v>
      </c>
      <c r="L1685" t="e">
        <f>INDEX('[1]CAS-SMILES'!A:E,MATCH('constituents-presence-cleaned'!G1685,'[1]CAS-SMILES'!B:B,0),5)</f>
        <v>#N/A</v>
      </c>
    </row>
    <row r="1686" spans="1:12">
      <c r="A1686" t="s">
        <v>208</v>
      </c>
      <c r="B1686" t="s">
        <v>173</v>
      </c>
      <c r="C1686" t="s">
        <v>172</v>
      </c>
      <c r="D1686" t="s">
        <v>207</v>
      </c>
      <c r="E1686">
        <v>0.67</v>
      </c>
      <c r="F1686" s="1">
        <v>0.67</v>
      </c>
      <c r="G1686" t="s">
        <v>207</v>
      </c>
      <c r="J1686" t="s">
        <v>0</v>
      </c>
      <c r="K1686" t="e">
        <f>INDEX('[1]CAS-SMILES'!A:E,MATCH('constituents-presence-cleaned'!G1686,'[1]CAS-SMILES'!B:B,0),4)</f>
        <v>#N/A</v>
      </c>
      <c r="L1686" t="e">
        <f>INDEX('[1]CAS-SMILES'!A:E,MATCH('constituents-presence-cleaned'!G1686,'[1]CAS-SMILES'!B:B,0),5)</f>
        <v>#N/A</v>
      </c>
    </row>
    <row r="1687" spans="1:12">
      <c r="A1687" t="s">
        <v>206</v>
      </c>
      <c r="B1687" t="s">
        <v>173</v>
      </c>
      <c r="C1687" t="s">
        <v>172</v>
      </c>
      <c r="D1687" t="s">
        <v>205</v>
      </c>
      <c r="E1687">
        <v>0.68</v>
      </c>
      <c r="F1687" s="1">
        <v>0.68</v>
      </c>
      <c r="G1687" t="s">
        <v>205</v>
      </c>
      <c r="J1687" t="s">
        <v>0</v>
      </c>
      <c r="K1687" t="e">
        <f>INDEX('[1]CAS-SMILES'!A:E,MATCH('constituents-presence-cleaned'!G1687,'[1]CAS-SMILES'!B:B,0),4)</f>
        <v>#N/A</v>
      </c>
      <c r="L1687" t="e">
        <f>INDEX('[1]CAS-SMILES'!A:E,MATCH('constituents-presence-cleaned'!G1687,'[1]CAS-SMILES'!B:B,0),5)</f>
        <v>#N/A</v>
      </c>
    </row>
    <row r="1688" spans="1:12">
      <c r="A1688" t="s">
        <v>204</v>
      </c>
      <c r="B1688" t="s">
        <v>173</v>
      </c>
      <c r="C1688" t="s">
        <v>172</v>
      </c>
      <c r="D1688" t="s">
        <v>203</v>
      </c>
      <c r="E1688">
        <v>0.47</v>
      </c>
      <c r="F1688" s="1">
        <v>0.47</v>
      </c>
      <c r="G1688" t="s">
        <v>203</v>
      </c>
      <c r="J1688" t="s">
        <v>0</v>
      </c>
      <c r="K1688" t="e">
        <f>INDEX('[1]CAS-SMILES'!A:E,MATCH('constituents-presence-cleaned'!G1688,'[1]CAS-SMILES'!B:B,0),4)</f>
        <v>#N/A</v>
      </c>
      <c r="L1688" t="e">
        <f>INDEX('[1]CAS-SMILES'!A:E,MATCH('constituents-presence-cleaned'!G1688,'[1]CAS-SMILES'!B:B,0),5)</f>
        <v>#N/A</v>
      </c>
    </row>
    <row r="1689" spans="1:12">
      <c r="A1689" t="s">
        <v>202</v>
      </c>
      <c r="B1689" t="s">
        <v>173</v>
      </c>
      <c r="C1689" t="s">
        <v>172</v>
      </c>
      <c r="D1689" t="s">
        <v>201</v>
      </c>
      <c r="E1689">
        <v>0.34</v>
      </c>
      <c r="F1689" s="1">
        <v>0.34</v>
      </c>
      <c r="G1689" t="s">
        <v>201</v>
      </c>
      <c r="J1689" t="s">
        <v>0</v>
      </c>
      <c r="K1689" t="e">
        <f>INDEX('[1]CAS-SMILES'!A:E,MATCH('constituents-presence-cleaned'!G1689,'[1]CAS-SMILES'!B:B,0),4)</f>
        <v>#N/A</v>
      </c>
      <c r="L1689" t="e">
        <f>INDEX('[1]CAS-SMILES'!A:E,MATCH('constituents-presence-cleaned'!G1689,'[1]CAS-SMILES'!B:B,0),5)</f>
        <v>#N/A</v>
      </c>
    </row>
    <row r="1690" spans="1:12">
      <c r="A1690" t="s">
        <v>200</v>
      </c>
      <c r="B1690" t="s">
        <v>173</v>
      </c>
      <c r="C1690" t="s">
        <v>172</v>
      </c>
      <c r="D1690" t="s">
        <v>199</v>
      </c>
      <c r="E1690">
        <v>0.33</v>
      </c>
      <c r="F1690" s="1">
        <v>0.33</v>
      </c>
      <c r="G1690" t="s">
        <v>199</v>
      </c>
      <c r="J1690" t="s">
        <v>0</v>
      </c>
      <c r="K1690" t="e">
        <f>INDEX('[1]CAS-SMILES'!A:E,MATCH('constituents-presence-cleaned'!G1690,'[1]CAS-SMILES'!B:B,0),4)</f>
        <v>#N/A</v>
      </c>
      <c r="L1690" t="e">
        <f>INDEX('[1]CAS-SMILES'!A:E,MATCH('constituents-presence-cleaned'!G1690,'[1]CAS-SMILES'!B:B,0),5)</f>
        <v>#N/A</v>
      </c>
    </row>
    <row r="1691" spans="1:12">
      <c r="A1691" t="s">
        <v>198</v>
      </c>
      <c r="B1691" t="s">
        <v>173</v>
      </c>
      <c r="C1691" t="s">
        <v>172</v>
      </c>
      <c r="D1691" t="s">
        <v>197</v>
      </c>
      <c r="E1691">
        <v>0.25</v>
      </c>
      <c r="F1691" s="1">
        <v>0.25</v>
      </c>
      <c r="G1691" t="s">
        <v>197</v>
      </c>
      <c r="J1691" t="s">
        <v>0</v>
      </c>
      <c r="K1691" t="e">
        <f>INDEX('[1]CAS-SMILES'!A:E,MATCH('constituents-presence-cleaned'!G1691,'[1]CAS-SMILES'!B:B,0),4)</f>
        <v>#N/A</v>
      </c>
      <c r="L1691" t="e">
        <f>INDEX('[1]CAS-SMILES'!A:E,MATCH('constituents-presence-cleaned'!G1691,'[1]CAS-SMILES'!B:B,0),5)</f>
        <v>#N/A</v>
      </c>
    </row>
    <row r="1692" spans="1:12">
      <c r="A1692" t="s">
        <v>196</v>
      </c>
      <c r="B1692" t="s">
        <v>173</v>
      </c>
      <c r="C1692" t="s">
        <v>172</v>
      </c>
      <c r="D1692" t="s">
        <v>195</v>
      </c>
      <c r="E1692">
        <v>0.65</v>
      </c>
      <c r="F1692" s="1">
        <v>0.65</v>
      </c>
      <c r="G1692" t="s">
        <v>195</v>
      </c>
      <c r="J1692" t="s">
        <v>0</v>
      </c>
      <c r="K1692" t="e">
        <f>INDEX('[1]CAS-SMILES'!A:E,MATCH('constituents-presence-cleaned'!G1692,'[1]CAS-SMILES'!B:B,0),4)</f>
        <v>#N/A</v>
      </c>
      <c r="L1692" t="e">
        <f>INDEX('[1]CAS-SMILES'!A:E,MATCH('constituents-presence-cleaned'!G1692,'[1]CAS-SMILES'!B:B,0),5)</f>
        <v>#N/A</v>
      </c>
    </row>
    <row r="1693" spans="1:12">
      <c r="A1693" t="s">
        <v>194</v>
      </c>
      <c r="B1693" t="s">
        <v>173</v>
      </c>
      <c r="C1693" t="s">
        <v>172</v>
      </c>
      <c r="D1693" t="s">
        <v>193</v>
      </c>
      <c r="E1693">
        <v>0.63</v>
      </c>
      <c r="F1693" s="1">
        <v>0.63</v>
      </c>
      <c r="G1693" t="s">
        <v>193</v>
      </c>
      <c r="J1693" t="s">
        <v>0</v>
      </c>
      <c r="K1693" t="e">
        <f>INDEX('[1]CAS-SMILES'!A:E,MATCH('constituents-presence-cleaned'!G1693,'[1]CAS-SMILES'!B:B,0),4)</f>
        <v>#N/A</v>
      </c>
      <c r="L1693" t="e">
        <f>INDEX('[1]CAS-SMILES'!A:E,MATCH('constituents-presence-cleaned'!G1693,'[1]CAS-SMILES'!B:B,0),5)</f>
        <v>#N/A</v>
      </c>
    </row>
    <row r="1694" spans="1:12">
      <c r="A1694" t="s">
        <v>192</v>
      </c>
      <c r="B1694" t="s">
        <v>173</v>
      </c>
      <c r="C1694" t="s">
        <v>172</v>
      </c>
      <c r="D1694" t="s">
        <v>191</v>
      </c>
      <c r="E1694">
        <v>0.74</v>
      </c>
      <c r="F1694" s="1">
        <v>0.74</v>
      </c>
      <c r="G1694" t="s">
        <v>191</v>
      </c>
      <c r="J1694" t="s">
        <v>0</v>
      </c>
      <c r="K1694" t="e">
        <f>INDEX('[1]CAS-SMILES'!A:E,MATCH('constituents-presence-cleaned'!G1694,'[1]CAS-SMILES'!B:B,0),4)</f>
        <v>#N/A</v>
      </c>
      <c r="L1694" t="e">
        <f>INDEX('[1]CAS-SMILES'!A:E,MATCH('constituents-presence-cleaned'!G1694,'[1]CAS-SMILES'!B:B,0),5)</f>
        <v>#N/A</v>
      </c>
    </row>
    <row r="1695" spans="1:12">
      <c r="A1695" t="s">
        <v>190</v>
      </c>
      <c r="B1695" t="s">
        <v>173</v>
      </c>
      <c r="C1695" t="s">
        <v>172</v>
      </c>
      <c r="D1695" t="s">
        <v>189</v>
      </c>
      <c r="E1695">
        <v>0.63</v>
      </c>
      <c r="F1695" s="1">
        <v>0.63</v>
      </c>
      <c r="G1695" t="s">
        <v>189</v>
      </c>
      <c r="J1695" t="s">
        <v>0</v>
      </c>
      <c r="K1695" t="e">
        <f>INDEX('[1]CAS-SMILES'!A:E,MATCH('constituents-presence-cleaned'!G1695,'[1]CAS-SMILES'!B:B,0),4)</f>
        <v>#N/A</v>
      </c>
      <c r="L1695" t="e">
        <f>INDEX('[1]CAS-SMILES'!A:E,MATCH('constituents-presence-cleaned'!G1695,'[1]CAS-SMILES'!B:B,0),5)</f>
        <v>#N/A</v>
      </c>
    </row>
    <row r="1696" spans="1:12">
      <c r="A1696" t="s">
        <v>188</v>
      </c>
      <c r="B1696" t="s">
        <v>173</v>
      </c>
      <c r="C1696" t="s">
        <v>172</v>
      </c>
      <c r="D1696" t="s">
        <v>187</v>
      </c>
      <c r="E1696">
        <v>0.68</v>
      </c>
      <c r="F1696" s="1">
        <v>0.68</v>
      </c>
      <c r="G1696" t="s">
        <v>187</v>
      </c>
      <c r="J1696" t="s">
        <v>0</v>
      </c>
      <c r="K1696" t="e">
        <f>INDEX('[1]CAS-SMILES'!A:E,MATCH('constituents-presence-cleaned'!G1696,'[1]CAS-SMILES'!B:B,0),4)</f>
        <v>#N/A</v>
      </c>
      <c r="L1696" t="e">
        <f>INDEX('[1]CAS-SMILES'!A:E,MATCH('constituents-presence-cleaned'!G1696,'[1]CAS-SMILES'!B:B,0),5)</f>
        <v>#N/A</v>
      </c>
    </row>
    <row r="1697" spans="1:12">
      <c r="A1697" t="s">
        <v>186</v>
      </c>
      <c r="B1697" t="s">
        <v>173</v>
      </c>
      <c r="C1697" t="s">
        <v>172</v>
      </c>
      <c r="D1697" t="s">
        <v>185</v>
      </c>
      <c r="E1697">
        <v>0.42</v>
      </c>
      <c r="F1697" s="1">
        <v>0.42</v>
      </c>
      <c r="G1697" t="s">
        <v>185</v>
      </c>
      <c r="J1697" t="s">
        <v>0</v>
      </c>
      <c r="K1697" t="e">
        <f>INDEX('[1]CAS-SMILES'!A:E,MATCH('constituents-presence-cleaned'!G1697,'[1]CAS-SMILES'!B:B,0),4)</f>
        <v>#N/A</v>
      </c>
      <c r="L1697" t="e">
        <f>INDEX('[1]CAS-SMILES'!A:E,MATCH('constituents-presence-cleaned'!G1697,'[1]CAS-SMILES'!B:B,0),5)</f>
        <v>#N/A</v>
      </c>
    </row>
    <row r="1698" spans="1:12">
      <c r="A1698" t="s">
        <v>184</v>
      </c>
      <c r="B1698" t="s">
        <v>173</v>
      </c>
      <c r="C1698" t="s">
        <v>172</v>
      </c>
      <c r="D1698" t="s">
        <v>183</v>
      </c>
      <c r="E1698">
        <v>0.59</v>
      </c>
      <c r="F1698" s="1">
        <v>0.59</v>
      </c>
      <c r="G1698" t="s">
        <v>183</v>
      </c>
      <c r="J1698" t="s">
        <v>0</v>
      </c>
      <c r="K1698" t="e">
        <f>INDEX('[1]CAS-SMILES'!A:E,MATCH('constituents-presence-cleaned'!G1698,'[1]CAS-SMILES'!B:B,0),4)</f>
        <v>#N/A</v>
      </c>
      <c r="L1698" t="e">
        <f>INDEX('[1]CAS-SMILES'!A:E,MATCH('constituents-presence-cleaned'!G1698,'[1]CAS-SMILES'!B:B,0),5)</f>
        <v>#N/A</v>
      </c>
    </row>
    <row r="1699" spans="1:12">
      <c r="A1699" t="s">
        <v>182</v>
      </c>
      <c r="B1699" t="s">
        <v>173</v>
      </c>
      <c r="C1699" t="s">
        <v>172</v>
      </c>
      <c r="D1699" t="s">
        <v>181</v>
      </c>
      <c r="E1699">
        <v>0.76</v>
      </c>
      <c r="F1699" s="1">
        <v>0.76</v>
      </c>
      <c r="G1699" t="s">
        <v>181</v>
      </c>
      <c r="J1699" t="s">
        <v>0</v>
      </c>
      <c r="K1699" t="e">
        <f>INDEX('[1]CAS-SMILES'!A:E,MATCH('constituents-presence-cleaned'!G1699,'[1]CAS-SMILES'!B:B,0),4)</f>
        <v>#N/A</v>
      </c>
      <c r="L1699" t="e">
        <f>INDEX('[1]CAS-SMILES'!A:E,MATCH('constituents-presence-cleaned'!G1699,'[1]CAS-SMILES'!B:B,0),5)</f>
        <v>#N/A</v>
      </c>
    </row>
    <row r="1700" spans="1:12">
      <c r="A1700" t="s">
        <v>180</v>
      </c>
      <c r="B1700" t="s">
        <v>173</v>
      </c>
      <c r="C1700" t="s">
        <v>172</v>
      </c>
      <c r="D1700" t="s">
        <v>179</v>
      </c>
      <c r="E1700">
        <v>0.78</v>
      </c>
      <c r="F1700" s="1">
        <v>0.78</v>
      </c>
      <c r="G1700" t="s">
        <v>179</v>
      </c>
      <c r="J1700" t="s">
        <v>0</v>
      </c>
      <c r="K1700" t="e">
        <f>INDEX('[1]CAS-SMILES'!A:E,MATCH('constituents-presence-cleaned'!G1700,'[1]CAS-SMILES'!B:B,0),4)</f>
        <v>#N/A</v>
      </c>
      <c r="L1700" t="e">
        <f>INDEX('[1]CAS-SMILES'!A:E,MATCH('constituents-presence-cleaned'!G1700,'[1]CAS-SMILES'!B:B,0),5)</f>
        <v>#N/A</v>
      </c>
    </row>
    <row r="1701" spans="1:12">
      <c r="A1701" t="s">
        <v>178</v>
      </c>
      <c r="B1701" t="s">
        <v>173</v>
      </c>
      <c r="C1701" t="s">
        <v>172</v>
      </c>
      <c r="D1701" t="s">
        <v>177</v>
      </c>
      <c r="E1701">
        <v>0.4</v>
      </c>
      <c r="F1701" s="1">
        <v>0.4</v>
      </c>
      <c r="G1701" t="s">
        <v>177</v>
      </c>
      <c r="J1701" t="s">
        <v>0</v>
      </c>
      <c r="K1701" t="e">
        <f>INDEX('[1]CAS-SMILES'!A:E,MATCH('constituents-presence-cleaned'!G1701,'[1]CAS-SMILES'!B:B,0),4)</f>
        <v>#N/A</v>
      </c>
      <c r="L1701" t="e">
        <f>INDEX('[1]CAS-SMILES'!A:E,MATCH('constituents-presence-cleaned'!G1701,'[1]CAS-SMILES'!B:B,0),5)</f>
        <v>#N/A</v>
      </c>
    </row>
    <row r="1702" spans="1:12">
      <c r="A1702" t="s">
        <v>176</v>
      </c>
      <c r="B1702" t="s">
        <v>173</v>
      </c>
      <c r="C1702" t="s">
        <v>172</v>
      </c>
      <c r="D1702" t="s">
        <v>175</v>
      </c>
      <c r="E1702">
        <v>0.37</v>
      </c>
      <c r="F1702" s="1">
        <v>0.37</v>
      </c>
      <c r="G1702" t="s">
        <v>175</v>
      </c>
      <c r="J1702" t="s">
        <v>0</v>
      </c>
      <c r="K1702" t="e">
        <f>INDEX('[1]CAS-SMILES'!A:E,MATCH('constituents-presence-cleaned'!G1702,'[1]CAS-SMILES'!B:B,0),4)</f>
        <v>#N/A</v>
      </c>
      <c r="L1702" t="e">
        <f>INDEX('[1]CAS-SMILES'!A:E,MATCH('constituents-presence-cleaned'!G1702,'[1]CAS-SMILES'!B:B,0),5)</f>
        <v>#N/A</v>
      </c>
    </row>
    <row r="1703" spans="1:12">
      <c r="A1703" t="s">
        <v>174</v>
      </c>
      <c r="B1703" t="s">
        <v>173</v>
      </c>
      <c r="C1703" t="s">
        <v>172</v>
      </c>
      <c r="D1703" t="s">
        <v>171</v>
      </c>
      <c r="E1703">
        <v>0.39</v>
      </c>
      <c r="F1703" s="1">
        <v>0.39</v>
      </c>
      <c r="G1703" t="s">
        <v>171</v>
      </c>
      <c r="J1703" t="s">
        <v>0</v>
      </c>
      <c r="K1703" t="e">
        <f>INDEX('[1]CAS-SMILES'!A:E,MATCH('constituents-presence-cleaned'!G1703,'[1]CAS-SMILES'!B:B,0),4)</f>
        <v>#N/A</v>
      </c>
      <c r="L1703" t="e">
        <f>INDEX('[1]CAS-SMILES'!A:E,MATCH('constituents-presence-cleaned'!G1703,'[1]CAS-SMILES'!B:B,0),5)</f>
        <v>#N/A</v>
      </c>
    </row>
    <row r="1704" spans="1:12">
      <c r="A1704" t="s">
        <v>170</v>
      </c>
      <c r="B1704" t="s">
        <v>144</v>
      </c>
      <c r="C1704" t="s">
        <v>70</v>
      </c>
      <c r="D1704" t="s">
        <v>142</v>
      </c>
      <c r="E1704">
        <v>3</v>
      </c>
      <c r="F1704" s="1">
        <v>3</v>
      </c>
      <c r="G1704" t="s">
        <v>142</v>
      </c>
      <c r="J1704" t="s">
        <v>0</v>
      </c>
      <c r="K1704" t="e">
        <f>INDEX('[1]CAS-SMILES'!A:E,MATCH('constituents-presence-cleaned'!G1704,'[1]CAS-SMILES'!B:B,0),4)</f>
        <v>#N/A</v>
      </c>
      <c r="L1704" t="e">
        <f>INDEX('[1]CAS-SMILES'!A:E,MATCH('constituents-presence-cleaned'!G1704,'[1]CAS-SMILES'!B:B,0),5)</f>
        <v>#N/A</v>
      </c>
    </row>
    <row r="1705" spans="1:12">
      <c r="A1705" t="s">
        <v>169</v>
      </c>
      <c r="B1705" t="s">
        <v>144</v>
      </c>
      <c r="C1705" t="s">
        <v>70</v>
      </c>
      <c r="D1705" t="s">
        <v>140</v>
      </c>
      <c r="E1705">
        <v>6.78</v>
      </c>
      <c r="F1705" s="1">
        <v>6.78</v>
      </c>
      <c r="G1705" t="s">
        <v>140</v>
      </c>
      <c r="J1705" t="s">
        <v>0</v>
      </c>
      <c r="K1705" t="e">
        <f>INDEX('[1]CAS-SMILES'!A:E,MATCH('constituents-presence-cleaned'!G1705,'[1]CAS-SMILES'!B:B,0),4)</f>
        <v>#N/A</v>
      </c>
      <c r="L1705" t="e">
        <f>INDEX('[1]CAS-SMILES'!A:E,MATCH('constituents-presence-cleaned'!G1705,'[1]CAS-SMILES'!B:B,0),5)</f>
        <v>#N/A</v>
      </c>
    </row>
    <row r="1706" spans="1:12">
      <c r="A1706" t="s">
        <v>168</v>
      </c>
      <c r="B1706" t="s">
        <v>144</v>
      </c>
      <c r="C1706" t="s">
        <v>70</v>
      </c>
      <c r="D1706" t="s">
        <v>138</v>
      </c>
      <c r="E1706">
        <v>6.39</v>
      </c>
      <c r="F1706" s="1">
        <v>6.39</v>
      </c>
      <c r="G1706" t="s">
        <v>138</v>
      </c>
      <c r="J1706" t="s">
        <v>0</v>
      </c>
      <c r="K1706" t="e">
        <f>INDEX('[1]CAS-SMILES'!A:E,MATCH('constituents-presence-cleaned'!G1706,'[1]CAS-SMILES'!B:B,0),4)</f>
        <v>#N/A</v>
      </c>
      <c r="L1706" t="e">
        <f>INDEX('[1]CAS-SMILES'!A:E,MATCH('constituents-presence-cleaned'!G1706,'[1]CAS-SMILES'!B:B,0),5)</f>
        <v>#N/A</v>
      </c>
    </row>
    <row r="1707" spans="1:12">
      <c r="A1707" t="s">
        <v>167</v>
      </c>
      <c r="B1707" t="s">
        <v>144</v>
      </c>
      <c r="C1707" t="s">
        <v>70</v>
      </c>
      <c r="D1707" t="s">
        <v>136</v>
      </c>
      <c r="E1707">
        <v>4.93</v>
      </c>
      <c r="F1707" s="1">
        <v>4.93</v>
      </c>
      <c r="G1707" t="s">
        <v>136</v>
      </c>
      <c r="J1707" t="s">
        <v>0</v>
      </c>
      <c r="K1707" t="e">
        <f>INDEX('[1]CAS-SMILES'!A:E,MATCH('constituents-presence-cleaned'!G1707,'[1]CAS-SMILES'!B:B,0),4)</f>
        <v>#N/A</v>
      </c>
      <c r="L1707" t="e">
        <f>INDEX('[1]CAS-SMILES'!A:E,MATCH('constituents-presence-cleaned'!G1707,'[1]CAS-SMILES'!B:B,0),5)</f>
        <v>#N/A</v>
      </c>
    </row>
    <row r="1708" spans="1:12">
      <c r="A1708" t="s">
        <v>166</v>
      </c>
      <c r="B1708" t="s">
        <v>144</v>
      </c>
      <c r="C1708" t="s">
        <v>70</v>
      </c>
      <c r="D1708" t="s">
        <v>134</v>
      </c>
      <c r="E1708">
        <v>1.87</v>
      </c>
      <c r="F1708" s="1">
        <v>1.87</v>
      </c>
      <c r="G1708" t="s">
        <v>134</v>
      </c>
      <c r="J1708" t="s">
        <v>0</v>
      </c>
      <c r="K1708" t="e">
        <f>INDEX('[1]CAS-SMILES'!A:E,MATCH('constituents-presence-cleaned'!G1708,'[1]CAS-SMILES'!B:B,0),4)</f>
        <v>#N/A</v>
      </c>
      <c r="L1708" t="e">
        <f>INDEX('[1]CAS-SMILES'!A:E,MATCH('constituents-presence-cleaned'!G1708,'[1]CAS-SMILES'!B:B,0),5)</f>
        <v>#N/A</v>
      </c>
    </row>
    <row r="1709" spans="1:12">
      <c r="A1709" t="s">
        <v>165</v>
      </c>
      <c r="B1709" t="s">
        <v>144</v>
      </c>
      <c r="C1709" t="s">
        <v>70</v>
      </c>
      <c r="D1709" t="s">
        <v>164</v>
      </c>
      <c r="E1709">
        <v>0.93</v>
      </c>
      <c r="F1709" s="1">
        <v>0.93</v>
      </c>
      <c r="G1709" t="s">
        <v>164</v>
      </c>
      <c r="J1709" t="s">
        <v>0</v>
      </c>
      <c r="K1709" t="e">
        <f>INDEX('[1]CAS-SMILES'!A:E,MATCH('constituents-presence-cleaned'!G1709,'[1]CAS-SMILES'!B:B,0),4)</f>
        <v>#N/A</v>
      </c>
      <c r="L1709" t="e">
        <f>INDEX('[1]CAS-SMILES'!A:E,MATCH('constituents-presence-cleaned'!G1709,'[1]CAS-SMILES'!B:B,0),5)</f>
        <v>#N/A</v>
      </c>
    </row>
    <row r="1710" spans="1:12">
      <c r="A1710" t="s">
        <v>163</v>
      </c>
      <c r="B1710" t="s">
        <v>144</v>
      </c>
      <c r="C1710" t="s">
        <v>70</v>
      </c>
      <c r="D1710" t="s">
        <v>130</v>
      </c>
      <c r="E1710">
        <v>1.62</v>
      </c>
      <c r="F1710" s="1">
        <v>1.62</v>
      </c>
      <c r="G1710" t="s">
        <v>130</v>
      </c>
      <c r="J1710" t="s">
        <v>0</v>
      </c>
      <c r="K1710" t="e">
        <f>INDEX('[1]CAS-SMILES'!A:E,MATCH('constituents-presence-cleaned'!G1710,'[1]CAS-SMILES'!B:B,0),4)</f>
        <v>#N/A</v>
      </c>
      <c r="L1710" t="e">
        <f>INDEX('[1]CAS-SMILES'!A:E,MATCH('constituents-presence-cleaned'!G1710,'[1]CAS-SMILES'!B:B,0),5)</f>
        <v>#N/A</v>
      </c>
    </row>
    <row r="1711" spans="1:12">
      <c r="A1711" t="s">
        <v>162</v>
      </c>
      <c r="B1711" t="s">
        <v>144</v>
      </c>
      <c r="C1711" t="s">
        <v>70</v>
      </c>
      <c r="D1711" t="s">
        <v>128</v>
      </c>
      <c r="E1711">
        <v>3.89</v>
      </c>
      <c r="F1711" s="1">
        <v>3.89</v>
      </c>
      <c r="G1711" t="s">
        <v>128</v>
      </c>
      <c r="J1711" t="s">
        <v>0</v>
      </c>
      <c r="K1711" t="e">
        <f>INDEX('[1]CAS-SMILES'!A:E,MATCH('constituents-presence-cleaned'!G1711,'[1]CAS-SMILES'!B:B,0),4)</f>
        <v>#N/A</v>
      </c>
      <c r="L1711" t="e">
        <f>INDEX('[1]CAS-SMILES'!A:E,MATCH('constituents-presence-cleaned'!G1711,'[1]CAS-SMILES'!B:B,0),5)</f>
        <v>#N/A</v>
      </c>
    </row>
    <row r="1712" spans="1:12">
      <c r="A1712" t="s">
        <v>161</v>
      </c>
      <c r="B1712" t="s">
        <v>144</v>
      </c>
      <c r="C1712" t="s">
        <v>70</v>
      </c>
      <c r="D1712" t="s">
        <v>126</v>
      </c>
      <c r="E1712">
        <v>3.26</v>
      </c>
      <c r="F1712" s="1">
        <v>3.26</v>
      </c>
      <c r="G1712" t="s">
        <v>126</v>
      </c>
      <c r="J1712" t="s">
        <v>0</v>
      </c>
      <c r="K1712" t="e">
        <f>INDEX('[1]CAS-SMILES'!A:E,MATCH('constituents-presence-cleaned'!G1712,'[1]CAS-SMILES'!B:B,0),4)</f>
        <v>#N/A</v>
      </c>
      <c r="L1712" t="e">
        <f>INDEX('[1]CAS-SMILES'!A:E,MATCH('constituents-presence-cleaned'!G1712,'[1]CAS-SMILES'!B:B,0),5)</f>
        <v>#N/A</v>
      </c>
    </row>
    <row r="1713" spans="1:12">
      <c r="A1713" t="s">
        <v>160</v>
      </c>
      <c r="B1713" t="s">
        <v>144</v>
      </c>
      <c r="C1713" t="s">
        <v>70</v>
      </c>
      <c r="D1713" t="s">
        <v>124</v>
      </c>
      <c r="E1713">
        <v>2.78</v>
      </c>
      <c r="F1713" s="1">
        <v>2.78</v>
      </c>
      <c r="G1713" t="s">
        <v>124</v>
      </c>
      <c r="J1713" t="s">
        <v>0</v>
      </c>
      <c r="K1713" t="e">
        <f>INDEX('[1]CAS-SMILES'!A:E,MATCH('constituents-presence-cleaned'!G1713,'[1]CAS-SMILES'!B:B,0),4)</f>
        <v>#N/A</v>
      </c>
      <c r="L1713" t="e">
        <f>INDEX('[1]CAS-SMILES'!A:E,MATCH('constituents-presence-cleaned'!G1713,'[1]CAS-SMILES'!B:B,0),5)</f>
        <v>#N/A</v>
      </c>
    </row>
    <row r="1714" spans="1:12">
      <c r="A1714" t="s">
        <v>159</v>
      </c>
      <c r="B1714" t="s">
        <v>144</v>
      </c>
      <c r="C1714" t="s">
        <v>70</v>
      </c>
      <c r="D1714" t="s">
        <v>122</v>
      </c>
      <c r="E1714">
        <v>1.53</v>
      </c>
      <c r="F1714" s="1">
        <v>1.53</v>
      </c>
      <c r="G1714" t="s">
        <v>122</v>
      </c>
      <c r="J1714" t="s">
        <v>0</v>
      </c>
      <c r="K1714" t="e">
        <f>INDEX('[1]CAS-SMILES'!A:E,MATCH('constituents-presence-cleaned'!G1714,'[1]CAS-SMILES'!B:B,0),4)</f>
        <v>#N/A</v>
      </c>
      <c r="L1714" t="e">
        <f>INDEX('[1]CAS-SMILES'!A:E,MATCH('constituents-presence-cleaned'!G1714,'[1]CAS-SMILES'!B:B,0),5)</f>
        <v>#N/A</v>
      </c>
    </row>
    <row r="1715" spans="1:12">
      <c r="A1715" t="s">
        <v>158</v>
      </c>
      <c r="B1715" t="s">
        <v>144</v>
      </c>
      <c r="C1715" t="s">
        <v>70</v>
      </c>
      <c r="D1715" t="s">
        <v>108</v>
      </c>
      <c r="E1715">
        <v>1.92</v>
      </c>
      <c r="F1715" s="1">
        <v>1.92</v>
      </c>
      <c r="G1715" t="s">
        <v>108</v>
      </c>
      <c r="J1715" t="s">
        <v>0</v>
      </c>
      <c r="K1715" t="e">
        <f>INDEX('[1]CAS-SMILES'!A:E,MATCH('constituents-presence-cleaned'!G1715,'[1]CAS-SMILES'!B:B,0),4)</f>
        <v>#N/A</v>
      </c>
      <c r="L1715" t="e">
        <f>INDEX('[1]CAS-SMILES'!A:E,MATCH('constituents-presence-cleaned'!G1715,'[1]CAS-SMILES'!B:B,0),5)</f>
        <v>#N/A</v>
      </c>
    </row>
    <row r="1716" spans="1:12">
      <c r="A1716" t="s">
        <v>157</v>
      </c>
      <c r="B1716" t="s">
        <v>144</v>
      </c>
      <c r="C1716" t="s">
        <v>70</v>
      </c>
      <c r="D1716" t="s">
        <v>106</v>
      </c>
      <c r="E1716">
        <v>2.92</v>
      </c>
      <c r="F1716" s="1">
        <v>2.92</v>
      </c>
      <c r="G1716" t="s">
        <v>106</v>
      </c>
      <c r="J1716" t="s">
        <v>0</v>
      </c>
      <c r="K1716" t="e">
        <f>INDEX('[1]CAS-SMILES'!A:E,MATCH('constituents-presence-cleaned'!G1716,'[1]CAS-SMILES'!B:B,0),4)</f>
        <v>#N/A</v>
      </c>
      <c r="L1716" t="e">
        <f>INDEX('[1]CAS-SMILES'!A:E,MATCH('constituents-presence-cleaned'!G1716,'[1]CAS-SMILES'!B:B,0),5)</f>
        <v>#N/A</v>
      </c>
    </row>
    <row r="1717" spans="1:12">
      <c r="A1717" t="s">
        <v>156</v>
      </c>
      <c r="B1717" t="s">
        <v>144</v>
      </c>
      <c r="C1717" t="s">
        <v>70</v>
      </c>
      <c r="D1717" t="s">
        <v>104</v>
      </c>
      <c r="E1717">
        <v>5.86</v>
      </c>
      <c r="F1717" s="1">
        <v>5.86</v>
      </c>
      <c r="G1717" t="s">
        <v>104</v>
      </c>
      <c r="J1717" t="s">
        <v>0</v>
      </c>
      <c r="K1717" t="e">
        <f>INDEX('[1]CAS-SMILES'!A:E,MATCH('constituents-presence-cleaned'!G1717,'[1]CAS-SMILES'!B:B,0),4)</f>
        <v>#N/A</v>
      </c>
      <c r="L1717" t="e">
        <f>INDEX('[1]CAS-SMILES'!A:E,MATCH('constituents-presence-cleaned'!G1717,'[1]CAS-SMILES'!B:B,0),5)</f>
        <v>#N/A</v>
      </c>
    </row>
    <row r="1718" spans="1:12">
      <c r="A1718" t="s">
        <v>155</v>
      </c>
      <c r="B1718" t="s">
        <v>144</v>
      </c>
      <c r="C1718" t="s">
        <v>70</v>
      </c>
      <c r="D1718" t="s">
        <v>102</v>
      </c>
      <c r="E1718">
        <v>5.43</v>
      </c>
      <c r="F1718" s="1">
        <v>5.43</v>
      </c>
      <c r="G1718" t="s">
        <v>102</v>
      </c>
      <c r="J1718" t="s">
        <v>0</v>
      </c>
      <c r="K1718" t="e">
        <f>INDEX('[1]CAS-SMILES'!A:E,MATCH('constituents-presence-cleaned'!G1718,'[1]CAS-SMILES'!B:B,0),4)</f>
        <v>#N/A</v>
      </c>
      <c r="L1718" t="e">
        <f>INDEX('[1]CAS-SMILES'!A:E,MATCH('constituents-presence-cleaned'!G1718,'[1]CAS-SMILES'!B:B,0),5)</f>
        <v>#N/A</v>
      </c>
    </row>
    <row r="1719" spans="1:12">
      <c r="A1719" t="s">
        <v>154</v>
      </c>
      <c r="B1719" t="s">
        <v>144</v>
      </c>
      <c r="C1719" t="s">
        <v>70</v>
      </c>
      <c r="D1719" t="s">
        <v>100</v>
      </c>
      <c r="E1719">
        <v>4.58</v>
      </c>
      <c r="F1719" s="1">
        <v>4.58</v>
      </c>
      <c r="G1719" t="s">
        <v>100</v>
      </c>
      <c r="J1719" t="s">
        <v>0</v>
      </c>
      <c r="K1719" t="e">
        <f>INDEX('[1]CAS-SMILES'!A:E,MATCH('constituents-presence-cleaned'!G1719,'[1]CAS-SMILES'!B:B,0),4)</f>
        <v>#N/A</v>
      </c>
      <c r="L1719" t="e">
        <f>INDEX('[1]CAS-SMILES'!A:E,MATCH('constituents-presence-cleaned'!G1719,'[1]CAS-SMILES'!B:B,0),5)</f>
        <v>#N/A</v>
      </c>
    </row>
    <row r="1720" spans="1:12">
      <c r="A1720" t="s">
        <v>153</v>
      </c>
      <c r="B1720" t="s">
        <v>144</v>
      </c>
      <c r="C1720" t="s">
        <v>70</v>
      </c>
      <c r="D1720" t="s">
        <v>98</v>
      </c>
      <c r="E1720">
        <v>1.89</v>
      </c>
      <c r="F1720" s="1">
        <v>1.89</v>
      </c>
      <c r="G1720" t="s">
        <v>98</v>
      </c>
      <c r="J1720" t="s">
        <v>0</v>
      </c>
      <c r="K1720" t="e">
        <f>INDEX('[1]CAS-SMILES'!A:E,MATCH('constituents-presence-cleaned'!G1720,'[1]CAS-SMILES'!B:B,0),4)</f>
        <v>#N/A</v>
      </c>
      <c r="L1720" t="e">
        <f>INDEX('[1]CAS-SMILES'!A:E,MATCH('constituents-presence-cleaned'!G1720,'[1]CAS-SMILES'!B:B,0),5)</f>
        <v>#N/A</v>
      </c>
    </row>
    <row r="1721" spans="1:12">
      <c r="A1721" t="s">
        <v>152</v>
      </c>
      <c r="B1721" t="s">
        <v>144</v>
      </c>
      <c r="C1721" t="s">
        <v>70</v>
      </c>
      <c r="D1721" t="s">
        <v>95</v>
      </c>
      <c r="E1721">
        <v>2.2000000000000002</v>
      </c>
      <c r="F1721" s="1">
        <v>2.2000000000000002</v>
      </c>
      <c r="G1721" t="s">
        <v>95</v>
      </c>
      <c r="J1721" t="s">
        <v>0</v>
      </c>
      <c r="K1721" t="e">
        <f>INDEX('[1]CAS-SMILES'!A:E,MATCH('constituents-presence-cleaned'!G1721,'[1]CAS-SMILES'!B:B,0),4)</f>
        <v>#N/A</v>
      </c>
      <c r="L1721" t="e">
        <f>INDEX('[1]CAS-SMILES'!A:E,MATCH('constituents-presence-cleaned'!G1721,'[1]CAS-SMILES'!B:B,0),5)</f>
        <v>#N/A</v>
      </c>
    </row>
    <row r="1722" spans="1:12">
      <c r="A1722" t="s">
        <v>151</v>
      </c>
      <c r="B1722" t="s">
        <v>144</v>
      </c>
      <c r="C1722" t="s">
        <v>70</v>
      </c>
      <c r="D1722" t="s">
        <v>93</v>
      </c>
      <c r="E1722">
        <v>2.09</v>
      </c>
      <c r="F1722" s="1">
        <v>2.09</v>
      </c>
      <c r="G1722" t="s">
        <v>93</v>
      </c>
      <c r="J1722" t="s">
        <v>0</v>
      </c>
      <c r="K1722" t="e">
        <f>INDEX('[1]CAS-SMILES'!A:E,MATCH('constituents-presence-cleaned'!G1722,'[1]CAS-SMILES'!B:B,0),4)</f>
        <v>#N/A</v>
      </c>
      <c r="L1722" t="e">
        <f>INDEX('[1]CAS-SMILES'!A:E,MATCH('constituents-presence-cleaned'!G1722,'[1]CAS-SMILES'!B:B,0),5)</f>
        <v>#N/A</v>
      </c>
    </row>
    <row r="1723" spans="1:12">
      <c r="A1723" t="s">
        <v>150</v>
      </c>
      <c r="B1723" t="s">
        <v>144</v>
      </c>
      <c r="C1723" t="s">
        <v>70</v>
      </c>
      <c r="D1723" t="s">
        <v>91</v>
      </c>
      <c r="E1723">
        <v>1.07</v>
      </c>
      <c r="F1723" s="1">
        <v>1.07</v>
      </c>
      <c r="G1723" t="s">
        <v>91</v>
      </c>
      <c r="J1723" t="s">
        <v>0</v>
      </c>
      <c r="K1723" t="e">
        <f>INDEX('[1]CAS-SMILES'!A:E,MATCH('constituents-presence-cleaned'!G1723,'[1]CAS-SMILES'!B:B,0),4)</f>
        <v>#N/A</v>
      </c>
      <c r="L1723" t="e">
        <f>INDEX('[1]CAS-SMILES'!A:E,MATCH('constituents-presence-cleaned'!G1723,'[1]CAS-SMILES'!B:B,0),5)</f>
        <v>#N/A</v>
      </c>
    </row>
    <row r="1724" spans="1:12">
      <c r="A1724" t="s">
        <v>149</v>
      </c>
      <c r="B1724" t="s">
        <v>144</v>
      </c>
      <c r="C1724" t="s">
        <v>70</v>
      </c>
      <c r="D1724" t="s">
        <v>87</v>
      </c>
      <c r="E1724">
        <v>1.22</v>
      </c>
      <c r="F1724" s="1">
        <v>1.22</v>
      </c>
      <c r="G1724" t="s">
        <v>87</v>
      </c>
      <c r="J1724" t="s">
        <v>0</v>
      </c>
      <c r="K1724" t="e">
        <f>INDEX('[1]CAS-SMILES'!A:E,MATCH('constituents-presence-cleaned'!G1724,'[1]CAS-SMILES'!B:B,0),4)</f>
        <v>#N/A</v>
      </c>
      <c r="L1724" t="e">
        <f>INDEX('[1]CAS-SMILES'!A:E,MATCH('constituents-presence-cleaned'!G1724,'[1]CAS-SMILES'!B:B,0),5)</f>
        <v>#N/A</v>
      </c>
    </row>
    <row r="1725" spans="1:12">
      <c r="A1725" t="s">
        <v>148</v>
      </c>
      <c r="B1725" t="s">
        <v>144</v>
      </c>
      <c r="C1725" t="s">
        <v>70</v>
      </c>
      <c r="D1725" t="s">
        <v>85</v>
      </c>
      <c r="E1725">
        <v>4.01</v>
      </c>
      <c r="F1725" s="1">
        <v>4.01</v>
      </c>
      <c r="G1725" t="s">
        <v>85</v>
      </c>
      <c r="J1725" t="s">
        <v>0</v>
      </c>
      <c r="K1725" t="e">
        <f>INDEX('[1]CAS-SMILES'!A:E,MATCH('constituents-presence-cleaned'!G1725,'[1]CAS-SMILES'!B:B,0),4)</f>
        <v>#N/A</v>
      </c>
      <c r="L1725" t="e">
        <f>INDEX('[1]CAS-SMILES'!A:E,MATCH('constituents-presence-cleaned'!G1725,'[1]CAS-SMILES'!B:B,0),5)</f>
        <v>#N/A</v>
      </c>
    </row>
    <row r="1726" spans="1:12">
      <c r="A1726" t="s">
        <v>147</v>
      </c>
      <c r="B1726" t="s">
        <v>144</v>
      </c>
      <c r="C1726" t="s">
        <v>70</v>
      </c>
      <c r="D1726" t="s">
        <v>83</v>
      </c>
      <c r="E1726">
        <v>3.15</v>
      </c>
      <c r="F1726" s="1">
        <v>3.15</v>
      </c>
      <c r="G1726" t="s">
        <v>83</v>
      </c>
      <c r="J1726" t="s">
        <v>0</v>
      </c>
      <c r="K1726" t="e">
        <f>INDEX('[1]CAS-SMILES'!A:E,MATCH('constituents-presence-cleaned'!G1726,'[1]CAS-SMILES'!B:B,0),4)</f>
        <v>#N/A</v>
      </c>
      <c r="L1726" t="e">
        <f>INDEX('[1]CAS-SMILES'!A:E,MATCH('constituents-presence-cleaned'!G1726,'[1]CAS-SMILES'!B:B,0),5)</f>
        <v>#N/A</v>
      </c>
    </row>
    <row r="1727" spans="1:12">
      <c r="A1727" t="s">
        <v>146</v>
      </c>
      <c r="B1727" t="s">
        <v>144</v>
      </c>
      <c r="C1727" t="s">
        <v>70</v>
      </c>
      <c r="D1727" t="s">
        <v>81</v>
      </c>
      <c r="E1727">
        <v>2.06</v>
      </c>
      <c r="F1727" s="1">
        <v>2.06</v>
      </c>
      <c r="G1727" t="s">
        <v>81</v>
      </c>
      <c r="J1727" t="s">
        <v>0</v>
      </c>
      <c r="K1727" t="e">
        <f>INDEX('[1]CAS-SMILES'!A:E,MATCH('constituents-presence-cleaned'!G1727,'[1]CAS-SMILES'!B:B,0),4)</f>
        <v>#N/A</v>
      </c>
      <c r="L1727" t="e">
        <f>INDEX('[1]CAS-SMILES'!A:E,MATCH('constituents-presence-cleaned'!G1727,'[1]CAS-SMILES'!B:B,0),5)</f>
        <v>#N/A</v>
      </c>
    </row>
    <row r="1728" spans="1:12">
      <c r="A1728" t="s">
        <v>145</v>
      </c>
      <c r="B1728" t="s">
        <v>144</v>
      </c>
      <c r="C1728" t="s">
        <v>70</v>
      </c>
      <c r="D1728" t="s">
        <v>79</v>
      </c>
      <c r="E1728">
        <v>1.36</v>
      </c>
      <c r="F1728" s="1">
        <v>1.36</v>
      </c>
      <c r="G1728" t="s">
        <v>79</v>
      </c>
      <c r="J1728" t="s">
        <v>0</v>
      </c>
      <c r="K1728" t="e">
        <f>INDEX('[1]CAS-SMILES'!A:E,MATCH('constituents-presence-cleaned'!G1728,'[1]CAS-SMILES'!B:B,0),4)</f>
        <v>#N/A</v>
      </c>
      <c r="L1728" t="e">
        <f>INDEX('[1]CAS-SMILES'!A:E,MATCH('constituents-presence-cleaned'!G1728,'[1]CAS-SMILES'!B:B,0),5)</f>
        <v>#N/A</v>
      </c>
    </row>
    <row r="1729" spans="1:12">
      <c r="A1729" t="s">
        <v>143</v>
      </c>
      <c r="B1729" t="s">
        <v>71</v>
      </c>
      <c r="C1729" t="s">
        <v>70</v>
      </c>
      <c r="D1729" t="s">
        <v>142</v>
      </c>
      <c r="E1729">
        <v>3.25</v>
      </c>
      <c r="F1729" s="1">
        <v>3.25</v>
      </c>
      <c r="G1729" t="s">
        <v>142</v>
      </c>
      <c r="J1729" t="s">
        <v>0</v>
      </c>
      <c r="K1729" t="e">
        <f>INDEX('[1]CAS-SMILES'!A:E,MATCH('constituents-presence-cleaned'!G1729,'[1]CAS-SMILES'!B:B,0),4)</f>
        <v>#N/A</v>
      </c>
      <c r="L1729" t="e">
        <f>INDEX('[1]CAS-SMILES'!A:E,MATCH('constituents-presence-cleaned'!G1729,'[1]CAS-SMILES'!B:B,0),5)</f>
        <v>#N/A</v>
      </c>
    </row>
    <row r="1730" spans="1:12">
      <c r="A1730" t="s">
        <v>141</v>
      </c>
      <c r="B1730" t="s">
        <v>71</v>
      </c>
      <c r="C1730" t="s">
        <v>70</v>
      </c>
      <c r="D1730" t="s">
        <v>140</v>
      </c>
      <c r="E1730">
        <v>4.9000000000000004</v>
      </c>
      <c r="F1730" s="1">
        <v>4.9000000000000004</v>
      </c>
      <c r="G1730" t="s">
        <v>140</v>
      </c>
      <c r="J1730" t="s">
        <v>0</v>
      </c>
      <c r="K1730" t="e">
        <f>INDEX('[1]CAS-SMILES'!A:E,MATCH('constituents-presence-cleaned'!G1730,'[1]CAS-SMILES'!B:B,0),4)</f>
        <v>#N/A</v>
      </c>
      <c r="L1730" t="e">
        <f>INDEX('[1]CAS-SMILES'!A:E,MATCH('constituents-presence-cleaned'!G1730,'[1]CAS-SMILES'!B:B,0),5)</f>
        <v>#N/A</v>
      </c>
    </row>
    <row r="1731" spans="1:12">
      <c r="A1731" t="s">
        <v>139</v>
      </c>
      <c r="B1731" t="s">
        <v>71</v>
      </c>
      <c r="C1731" t="s">
        <v>70</v>
      </c>
      <c r="D1731" t="s">
        <v>138</v>
      </c>
      <c r="E1731">
        <v>4.5199999999999996</v>
      </c>
      <c r="F1731" s="1">
        <v>4.5199999999999996</v>
      </c>
      <c r="G1731" t="s">
        <v>138</v>
      </c>
      <c r="J1731" t="s">
        <v>0</v>
      </c>
      <c r="K1731" t="e">
        <f>INDEX('[1]CAS-SMILES'!A:E,MATCH('constituents-presence-cleaned'!G1731,'[1]CAS-SMILES'!B:B,0),4)</f>
        <v>#N/A</v>
      </c>
      <c r="L1731" t="e">
        <f>INDEX('[1]CAS-SMILES'!A:E,MATCH('constituents-presence-cleaned'!G1731,'[1]CAS-SMILES'!B:B,0),5)</f>
        <v>#N/A</v>
      </c>
    </row>
    <row r="1732" spans="1:12">
      <c r="A1732" t="s">
        <v>137</v>
      </c>
      <c r="B1732" t="s">
        <v>71</v>
      </c>
      <c r="C1732" t="s">
        <v>70</v>
      </c>
      <c r="D1732" t="s">
        <v>136</v>
      </c>
      <c r="E1732">
        <v>3.51</v>
      </c>
      <c r="F1732" s="1">
        <v>3.51</v>
      </c>
      <c r="G1732" t="s">
        <v>136</v>
      </c>
      <c r="J1732" t="s">
        <v>0</v>
      </c>
      <c r="K1732" t="e">
        <f>INDEX('[1]CAS-SMILES'!A:E,MATCH('constituents-presence-cleaned'!G1732,'[1]CAS-SMILES'!B:B,0),4)</f>
        <v>#N/A</v>
      </c>
      <c r="L1732" t="e">
        <f>INDEX('[1]CAS-SMILES'!A:E,MATCH('constituents-presence-cleaned'!G1732,'[1]CAS-SMILES'!B:B,0),5)</f>
        <v>#N/A</v>
      </c>
    </row>
    <row r="1733" spans="1:12">
      <c r="A1733" t="s">
        <v>135</v>
      </c>
      <c r="B1733" t="s">
        <v>71</v>
      </c>
      <c r="C1733" t="s">
        <v>70</v>
      </c>
      <c r="D1733" t="s">
        <v>134</v>
      </c>
      <c r="E1733">
        <v>2.56</v>
      </c>
      <c r="F1733" s="1">
        <v>2.56</v>
      </c>
      <c r="G1733" t="s">
        <v>134</v>
      </c>
      <c r="J1733" t="s">
        <v>0</v>
      </c>
      <c r="K1733" t="e">
        <f>INDEX('[1]CAS-SMILES'!A:E,MATCH('constituents-presence-cleaned'!G1733,'[1]CAS-SMILES'!B:B,0),4)</f>
        <v>#N/A</v>
      </c>
      <c r="L1733" t="e">
        <f>INDEX('[1]CAS-SMILES'!A:E,MATCH('constituents-presence-cleaned'!G1733,'[1]CAS-SMILES'!B:B,0),5)</f>
        <v>#N/A</v>
      </c>
    </row>
    <row r="1734" spans="1:12">
      <c r="A1734" t="s">
        <v>133</v>
      </c>
      <c r="B1734" t="s">
        <v>71</v>
      </c>
      <c r="C1734" t="s">
        <v>70</v>
      </c>
      <c r="D1734" t="s">
        <v>67</v>
      </c>
      <c r="E1734">
        <v>1.66</v>
      </c>
      <c r="F1734" s="1">
        <v>1.66</v>
      </c>
      <c r="G1734" t="s">
        <v>67</v>
      </c>
      <c r="J1734" t="s">
        <v>0</v>
      </c>
      <c r="K1734" t="e">
        <f>INDEX('[1]CAS-SMILES'!A:E,MATCH('constituents-presence-cleaned'!G1734,'[1]CAS-SMILES'!B:B,0),4)</f>
        <v>#N/A</v>
      </c>
      <c r="L1734" t="e">
        <f>INDEX('[1]CAS-SMILES'!A:E,MATCH('constituents-presence-cleaned'!G1734,'[1]CAS-SMILES'!B:B,0),5)</f>
        <v>#N/A</v>
      </c>
    </row>
    <row r="1735" spans="1:12">
      <c r="A1735" t="s">
        <v>132</v>
      </c>
      <c r="B1735" t="s">
        <v>71</v>
      </c>
      <c r="C1735" t="s">
        <v>70</v>
      </c>
      <c r="D1735" t="s">
        <v>65</v>
      </c>
      <c r="E1735">
        <v>0.96</v>
      </c>
      <c r="F1735" s="1">
        <v>0.96</v>
      </c>
      <c r="G1735" t="s">
        <v>65</v>
      </c>
      <c r="J1735" t="s">
        <v>0</v>
      </c>
      <c r="K1735" t="e">
        <f>INDEX('[1]CAS-SMILES'!A:E,MATCH('constituents-presence-cleaned'!G1735,'[1]CAS-SMILES'!B:B,0),4)</f>
        <v>#N/A</v>
      </c>
      <c r="L1735" t="e">
        <f>INDEX('[1]CAS-SMILES'!A:E,MATCH('constituents-presence-cleaned'!G1735,'[1]CAS-SMILES'!B:B,0),5)</f>
        <v>#N/A</v>
      </c>
    </row>
    <row r="1736" spans="1:12">
      <c r="A1736" t="s">
        <v>131</v>
      </c>
      <c r="B1736" t="s">
        <v>71</v>
      </c>
      <c r="C1736" t="s">
        <v>70</v>
      </c>
      <c r="D1736" t="s">
        <v>130</v>
      </c>
      <c r="E1736">
        <v>1.65</v>
      </c>
      <c r="F1736" s="1">
        <v>1.65</v>
      </c>
      <c r="G1736" t="s">
        <v>130</v>
      </c>
      <c r="J1736" t="s">
        <v>0</v>
      </c>
      <c r="K1736" t="e">
        <f>INDEX('[1]CAS-SMILES'!A:E,MATCH('constituents-presence-cleaned'!G1736,'[1]CAS-SMILES'!B:B,0),4)</f>
        <v>#N/A</v>
      </c>
      <c r="L1736" t="e">
        <f>INDEX('[1]CAS-SMILES'!A:E,MATCH('constituents-presence-cleaned'!G1736,'[1]CAS-SMILES'!B:B,0),5)</f>
        <v>#N/A</v>
      </c>
    </row>
    <row r="1737" spans="1:12">
      <c r="A1737" t="s">
        <v>129</v>
      </c>
      <c r="B1737" t="s">
        <v>71</v>
      </c>
      <c r="C1737" t="s">
        <v>70</v>
      </c>
      <c r="D1737" t="s">
        <v>128</v>
      </c>
      <c r="E1737">
        <v>3.26</v>
      </c>
      <c r="F1737" s="1">
        <v>3.26</v>
      </c>
      <c r="G1737" t="s">
        <v>128</v>
      </c>
      <c r="J1737" t="s">
        <v>0</v>
      </c>
      <c r="K1737" t="e">
        <f>INDEX('[1]CAS-SMILES'!A:E,MATCH('constituents-presence-cleaned'!G1737,'[1]CAS-SMILES'!B:B,0),4)</f>
        <v>#N/A</v>
      </c>
      <c r="L1737" t="e">
        <f>INDEX('[1]CAS-SMILES'!A:E,MATCH('constituents-presence-cleaned'!G1737,'[1]CAS-SMILES'!B:B,0),5)</f>
        <v>#N/A</v>
      </c>
    </row>
    <row r="1738" spans="1:12">
      <c r="A1738" t="s">
        <v>127</v>
      </c>
      <c r="B1738" t="s">
        <v>71</v>
      </c>
      <c r="C1738" t="s">
        <v>70</v>
      </c>
      <c r="D1738" t="s">
        <v>126</v>
      </c>
      <c r="E1738">
        <v>2.7</v>
      </c>
      <c r="F1738" s="1">
        <v>2.7</v>
      </c>
      <c r="G1738" t="s">
        <v>126</v>
      </c>
      <c r="J1738" t="s">
        <v>0</v>
      </c>
      <c r="K1738" t="e">
        <f>INDEX('[1]CAS-SMILES'!A:E,MATCH('constituents-presence-cleaned'!G1738,'[1]CAS-SMILES'!B:B,0),4)</f>
        <v>#N/A</v>
      </c>
      <c r="L1738" t="e">
        <f>INDEX('[1]CAS-SMILES'!A:E,MATCH('constituents-presence-cleaned'!G1738,'[1]CAS-SMILES'!B:B,0),5)</f>
        <v>#N/A</v>
      </c>
    </row>
    <row r="1739" spans="1:12">
      <c r="A1739" t="s">
        <v>125</v>
      </c>
      <c r="B1739" t="s">
        <v>71</v>
      </c>
      <c r="C1739" t="s">
        <v>70</v>
      </c>
      <c r="D1739" t="s">
        <v>124</v>
      </c>
      <c r="E1739">
        <v>2.2999999999999998</v>
      </c>
      <c r="F1739" s="1">
        <v>2.2999999999999998</v>
      </c>
      <c r="G1739" t="s">
        <v>124</v>
      </c>
      <c r="J1739" t="s">
        <v>0</v>
      </c>
      <c r="K1739" t="e">
        <f>INDEX('[1]CAS-SMILES'!A:E,MATCH('constituents-presence-cleaned'!G1739,'[1]CAS-SMILES'!B:B,0),4)</f>
        <v>#N/A</v>
      </c>
      <c r="L1739" t="e">
        <f>INDEX('[1]CAS-SMILES'!A:E,MATCH('constituents-presence-cleaned'!G1739,'[1]CAS-SMILES'!B:B,0),5)</f>
        <v>#N/A</v>
      </c>
    </row>
    <row r="1740" spans="1:12">
      <c r="A1740" t="s">
        <v>123</v>
      </c>
      <c r="B1740" t="s">
        <v>71</v>
      </c>
      <c r="C1740" t="s">
        <v>70</v>
      </c>
      <c r="D1740" t="s">
        <v>122</v>
      </c>
      <c r="E1740">
        <v>1.72</v>
      </c>
      <c r="F1740" s="1">
        <v>1.72</v>
      </c>
      <c r="G1740" t="s">
        <v>122</v>
      </c>
      <c r="J1740" t="s">
        <v>0</v>
      </c>
      <c r="K1740" t="e">
        <f>INDEX('[1]CAS-SMILES'!A:E,MATCH('constituents-presence-cleaned'!G1740,'[1]CAS-SMILES'!B:B,0),4)</f>
        <v>#N/A</v>
      </c>
      <c r="L1740" t="e">
        <f>INDEX('[1]CAS-SMILES'!A:E,MATCH('constituents-presence-cleaned'!G1740,'[1]CAS-SMILES'!B:B,0),5)</f>
        <v>#N/A</v>
      </c>
    </row>
    <row r="1741" spans="1:12">
      <c r="A1741" t="s">
        <v>121</v>
      </c>
      <c r="B1741" t="s">
        <v>71</v>
      </c>
      <c r="C1741" t="s">
        <v>70</v>
      </c>
      <c r="D1741" t="s">
        <v>120</v>
      </c>
      <c r="E1741">
        <v>1.21</v>
      </c>
      <c r="F1741" s="1">
        <v>1.21</v>
      </c>
      <c r="G1741" t="s">
        <v>120</v>
      </c>
      <c r="J1741" t="s">
        <v>0</v>
      </c>
      <c r="K1741" t="e">
        <f>INDEX('[1]CAS-SMILES'!A:E,MATCH('constituents-presence-cleaned'!G1741,'[1]CAS-SMILES'!B:B,0),4)</f>
        <v>#N/A</v>
      </c>
      <c r="L1741" t="e">
        <f>INDEX('[1]CAS-SMILES'!A:E,MATCH('constituents-presence-cleaned'!G1741,'[1]CAS-SMILES'!B:B,0),5)</f>
        <v>#N/A</v>
      </c>
    </row>
    <row r="1742" spans="1:12">
      <c r="A1742" t="s">
        <v>119</v>
      </c>
      <c r="B1742" t="s">
        <v>71</v>
      </c>
      <c r="C1742" t="s">
        <v>70</v>
      </c>
      <c r="D1742" t="s">
        <v>118</v>
      </c>
      <c r="E1742">
        <v>2.88</v>
      </c>
      <c r="F1742" s="1">
        <v>2.88</v>
      </c>
      <c r="G1742" t="s">
        <v>118</v>
      </c>
      <c r="J1742" t="s">
        <v>0</v>
      </c>
      <c r="K1742" t="e">
        <f>INDEX('[1]CAS-SMILES'!A:E,MATCH('constituents-presence-cleaned'!G1742,'[1]CAS-SMILES'!B:B,0),4)</f>
        <v>#N/A</v>
      </c>
      <c r="L1742" t="e">
        <f>INDEX('[1]CAS-SMILES'!A:E,MATCH('constituents-presence-cleaned'!G1742,'[1]CAS-SMILES'!B:B,0),5)</f>
        <v>#N/A</v>
      </c>
    </row>
    <row r="1743" spans="1:12">
      <c r="A1743" t="s">
        <v>117</v>
      </c>
      <c r="B1743" t="s">
        <v>71</v>
      </c>
      <c r="C1743" t="s">
        <v>70</v>
      </c>
      <c r="D1743" t="s">
        <v>116</v>
      </c>
      <c r="E1743">
        <v>2.75</v>
      </c>
      <c r="F1743" s="1">
        <v>2.75</v>
      </c>
      <c r="G1743" t="s">
        <v>116</v>
      </c>
      <c r="J1743" t="s">
        <v>0</v>
      </c>
      <c r="K1743" t="e">
        <f>INDEX('[1]CAS-SMILES'!A:E,MATCH('constituents-presence-cleaned'!G1743,'[1]CAS-SMILES'!B:B,0),4)</f>
        <v>#N/A</v>
      </c>
      <c r="L1743" t="e">
        <f>INDEX('[1]CAS-SMILES'!A:E,MATCH('constituents-presence-cleaned'!G1743,'[1]CAS-SMILES'!B:B,0),5)</f>
        <v>#N/A</v>
      </c>
    </row>
    <row r="1744" spans="1:12">
      <c r="A1744" t="s">
        <v>115</v>
      </c>
      <c r="B1744" t="s">
        <v>71</v>
      </c>
      <c r="C1744" t="s">
        <v>70</v>
      </c>
      <c r="D1744" t="s">
        <v>114</v>
      </c>
      <c r="E1744">
        <v>1.85</v>
      </c>
      <c r="F1744" s="1">
        <v>1.85</v>
      </c>
      <c r="G1744" t="s">
        <v>114</v>
      </c>
      <c r="J1744" t="s">
        <v>0</v>
      </c>
      <c r="K1744" t="e">
        <f>INDEX('[1]CAS-SMILES'!A:E,MATCH('constituents-presence-cleaned'!G1744,'[1]CAS-SMILES'!B:B,0),4)</f>
        <v>#N/A</v>
      </c>
      <c r="L1744" t="e">
        <f>INDEX('[1]CAS-SMILES'!A:E,MATCH('constituents-presence-cleaned'!G1744,'[1]CAS-SMILES'!B:B,0),5)</f>
        <v>#N/A</v>
      </c>
    </row>
    <row r="1745" spans="1:12">
      <c r="A1745" t="s">
        <v>113</v>
      </c>
      <c r="B1745" t="s">
        <v>71</v>
      </c>
      <c r="C1745" t="s">
        <v>70</v>
      </c>
      <c r="D1745" t="s">
        <v>112</v>
      </c>
      <c r="E1745">
        <v>1.84</v>
      </c>
      <c r="F1745" s="1">
        <v>1.84</v>
      </c>
      <c r="G1745" t="s">
        <v>112</v>
      </c>
      <c r="J1745" t="s">
        <v>0</v>
      </c>
      <c r="K1745" t="e">
        <f>INDEX('[1]CAS-SMILES'!A:E,MATCH('constituents-presence-cleaned'!G1745,'[1]CAS-SMILES'!B:B,0),4)</f>
        <v>#N/A</v>
      </c>
      <c r="L1745" t="e">
        <f>INDEX('[1]CAS-SMILES'!A:E,MATCH('constituents-presence-cleaned'!G1745,'[1]CAS-SMILES'!B:B,0),5)</f>
        <v>#N/A</v>
      </c>
    </row>
    <row r="1746" spans="1:12">
      <c r="A1746" t="s">
        <v>111</v>
      </c>
      <c r="B1746" t="s">
        <v>71</v>
      </c>
      <c r="C1746" t="s">
        <v>70</v>
      </c>
      <c r="D1746" t="s">
        <v>110</v>
      </c>
      <c r="E1746">
        <v>1.03</v>
      </c>
      <c r="F1746" s="1">
        <v>1.03</v>
      </c>
      <c r="G1746" t="s">
        <v>110</v>
      </c>
      <c r="J1746" t="s">
        <v>0</v>
      </c>
      <c r="K1746" t="e">
        <f>INDEX('[1]CAS-SMILES'!A:E,MATCH('constituents-presence-cleaned'!G1746,'[1]CAS-SMILES'!B:B,0),4)</f>
        <v>#N/A</v>
      </c>
      <c r="L1746" t="e">
        <f>INDEX('[1]CAS-SMILES'!A:E,MATCH('constituents-presence-cleaned'!G1746,'[1]CAS-SMILES'!B:B,0),5)</f>
        <v>#N/A</v>
      </c>
    </row>
    <row r="1747" spans="1:12">
      <c r="A1747" t="s">
        <v>109</v>
      </c>
      <c r="B1747" t="s">
        <v>71</v>
      </c>
      <c r="C1747" t="s">
        <v>70</v>
      </c>
      <c r="D1747" t="s">
        <v>108</v>
      </c>
      <c r="E1747">
        <v>1.06</v>
      </c>
      <c r="F1747" s="1">
        <v>1.06</v>
      </c>
      <c r="G1747" t="s">
        <v>108</v>
      </c>
      <c r="J1747" t="s">
        <v>0</v>
      </c>
      <c r="K1747" t="e">
        <f>INDEX('[1]CAS-SMILES'!A:E,MATCH('constituents-presence-cleaned'!G1747,'[1]CAS-SMILES'!B:B,0),4)</f>
        <v>#N/A</v>
      </c>
      <c r="L1747" t="e">
        <f>INDEX('[1]CAS-SMILES'!A:E,MATCH('constituents-presence-cleaned'!G1747,'[1]CAS-SMILES'!B:B,0),5)</f>
        <v>#N/A</v>
      </c>
    </row>
    <row r="1748" spans="1:12">
      <c r="A1748" t="s">
        <v>107</v>
      </c>
      <c r="B1748" t="s">
        <v>71</v>
      </c>
      <c r="C1748" t="s">
        <v>70</v>
      </c>
      <c r="D1748" t="s">
        <v>106</v>
      </c>
      <c r="E1748">
        <v>2.57</v>
      </c>
      <c r="F1748" s="1">
        <v>2.57</v>
      </c>
      <c r="G1748" t="s">
        <v>106</v>
      </c>
      <c r="J1748" t="s">
        <v>0</v>
      </c>
      <c r="K1748" t="e">
        <f>INDEX('[1]CAS-SMILES'!A:E,MATCH('constituents-presence-cleaned'!G1748,'[1]CAS-SMILES'!B:B,0),4)</f>
        <v>#N/A</v>
      </c>
      <c r="L1748" t="e">
        <f>INDEX('[1]CAS-SMILES'!A:E,MATCH('constituents-presence-cleaned'!G1748,'[1]CAS-SMILES'!B:B,0),5)</f>
        <v>#N/A</v>
      </c>
    </row>
    <row r="1749" spans="1:12">
      <c r="A1749" t="s">
        <v>105</v>
      </c>
      <c r="B1749" t="s">
        <v>71</v>
      </c>
      <c r="C1749" t="s">
        <v>70</v>
      </c>
      <c r="D1749" t="s">
        <v>104</v>
      </c>
      <c r="E1749">
        <v>3.85</v>
      </c>
      <c r="F1749" s="1">
        <v>3.85</v>
      </c>
      <c r="G1749" t="s">
        <v>104</v>
      </c>
      <c r="J1749" t="s">
        <v>0</v>
      </c>
      <c r="K1749" t="e">
        <f>INDEX('[1]CAS-SMILES'!A:E,MATCH('constituents-presence-cleaned'!G1749,'[1]CAS-SMILES'!B:B,0),4)</f>
        <v>#N/A</v>
      </c>
      <c r="L1749" t="e">
        <f>INDEX('[1]CAS-SMILES'!A:E,MATCH('constituents-presence-cleaned'!G1749,'[1]CAS-SMILES'!B:B,0),5)</f>
        <v>#N/A</v>
      </c>
    </row>
    <row r="1750" spans="1:12">
      <c r="A1750" t="s">
        <v>103</v>
      </c>
      <c r="B1750" t="s">
        <v>71</v>
      </c>
      <c r="C1750" t="s">
        <v>70</v>
      </c>
      <c r="D1750" t="s">
        <v>102</v>
      </c>
      <c r="E1750">
        <v>3.7</v>
      </c>
      <c r="F1750" s="1">
        <v>3.7</v>
      </c>
      <c r="G1750" t="s">
        <v>102</v>
      </c>
      <c r="J1750" t="s">
        <v>0</v>
      </c>
      <c r="K1750" t="e">
        <f>INDEX('[1]CAS-SMILES'!A:E,MATCH('constituents-presence-cleaned'!G1750,'[1]CAS-SMILES'!B:B,0),4)</f>
        <v>#N/A</v>
      </c>
      <c r="L1750" t="e">
        <f>INDEX('[1]CAS-SMILES'!A:E,MATCH('constituents-presence-cleaned'!G1750,'[1]CAS-SMILES'!B:B,0),5)</f>
        <v>#N/A</v>
      </c>
    </row>
    <row r="1751" spans="1:12">
      <c r="A1751" t="s">
        <v>101</v>
      </c>
      <c r="B1751" t="s">
        <v>71</v>
      </c>
      <c r="C1751" t="s">
        <v>70</v>
      </c>
      <c r="D1751" t="s">
        <v>100</v>
      </c>
      <c r="E1751">
        <v>3.35</v>
      </c>
      <c r="F1751" s="1">
        <v>3.35</v>
      </c>
      <c r="G1751" t="s">
        <v>100</v>
      </c>
      <c r="J1751" t="s">
        <v>0</v>
      </c>
      <c r="K1751" t="e">
        <f>INDEX('[1]CAS-SMILES'!A:E,MATCH('constituents-presence-cleaned'!G1751,'[1]CAS-SMILES'!B:B,0),4)</f>
        <v>#N/A</v>
      </c>
      <c r="L1751" t="e">
        <f>INDEX('[1]CAS-SMILES'!A:E,MATCH('constituents-presence-cleaned'!G1751,'[1]CAS-SMILES'!B:B,0),5)</f>
        <v>#N/A</v>
      </c>
    </row>
    <row r="1752" spans="1:12">
      <c r="A1752" t="s">
        <v>99</v>
      </c>
      <c r="B1752" t="s">
        <v>71</v>
      </c>
      <c r="C1752" t="s">
        <v>70</v>
      </c>
      <c r="D1752" t="s">
        <v>98</v>
      </c>
      <c r="E1752">
        <v>2.42</v>
      </c>
      <c r="F1752" s="1">
        <v>2.42</v>
      </c>
      <c r="G1752" t="s">
        <v>98</v>
      </c>
      <c r="J1752" t="s">
        <v>0</v>
      </c>
      <c r="K1752" t="e">
        <f>INDEX('[1]CAS-SMILES'!A:E,MATCH('constituents-presence-cleaned'!G1752,'[1]CAS-SMILES'!B:B,0),4)</f>
        <v>#N/A</v>
      </c>
      <c r="L1752" t="e">
        <f>INDEX('[1]CAS-SMILES'!A:E,MATCH('constituents-presence-cleaned'!G1752,'[1]CAS-SMILES'!B:B,0),5)</f>
        <v>#N/A</v>
      </c>
    </row>
    <row r="1753" spans="1:12">
      <c r="A1753" t="s">
        <v>97</v>
      </c>
      <c r="B1753" t="s">
        <v>71</v>
      </c>
      <c r="C1753" t="s">
        <v>70</v>
      </c>
      <c r="D1753" t="s">
        <v>57</v>
      </c>
      <c r="E1753">
        <v>1.69</v>
      </c>
      <c r="F1753" s="1">
        <v>1.69</v>
      </c>
      <c r="G1753" t="s">
        <v>57</v>
      </c>
      <c r="J1753" t="s">
        <v>0</v>
      </c>
      <c r="K1753" t="e">
        <f>INDEX('[1]CAS-SMILES'!A:E,MATCH('constituents-presence-cleaned'!G1753,'[1]CAS-SMILES'!B:B,0),4)</f>
        <v>#N/A</v>
      </c>
      <c r="L1753" t="e">
        <f>INDEX('[1]CAS-SMILES'!A:E,MATCH('constituents-presence-cleaned'!G1753,'[1]CAS-SMILES'!B:B,0),5)</f>
        <v>#N/A</v>
      </c>
    </row>
    <row r="1754" spans="1:12">
      <c r="A1754" t="s">
        <v>96</v>
      </c>
      <c r="B1754" t="s">
        <v>71</v>
      </c>
      <c r="C1754" t="s">
        <v>70</v>
      </c>
      <c r="D1754" t="s">
        <v>95</v>
      </c>
      <c r="E1754">
        <v>1.31</v>
      </c>
      <c r="F1754" s="1">
        <v>1.31</v>
      </c>
      <c r="G1754" t="s">
        <v>95</v>
      </c>
      <c r="J1754" t="s">
        <v>0</v>
      </c>
      <c r="K1754" t="e">
        <f>INDEX('[1]CAS-SMILES'!A:E,MATCH('constituents-presence-cleaned'!G1754,'[1]CAS-SMILES'!B:B,0),4)</f>
        <v>#N/A</v>
      </c>
      <c r="L1754" t="e">
        <f>INDEX('[1]CAS-SMILES'!A:E,MATCH('constituents-presence-cleaned'!G1754,'[1]CAS-SMILES'!B:B,0),5)</f>
        <v>#N/A</v>
      </c>
    </row>
    <row r="1755" spans="1:12">
      <c r="A1755" t="s">
        <v>94</v>
      </c>
      <c r="B1755" t="s">
        <v>71</v>
      </c>
      <c r="C1755" t="s">
        <v>70</v>
      </c>
      <c r="D1755" t="s">
        <v>93</v>
      </c>
      <c r="E1755">
        <v>1.43</v>
      </c>
      <c r="F1755" s="1">
        <v>1.43</v>
      </c>
      <c r="G1755" t="s">
        <v>93</v>
      </c>
      <c r="J1755" t="s">
        <v>0</v>
      </c>
      <c r="K1755" t="e">
        <f>INDEX('[1]CAS-SMILES'!A:E,MATCH('constituents-presence-cleaned'!G1755,'[1]CAS-SMILES'!B:B,0),4)</f>
        <v>#N/A</v>
      </c>
      <c r="L1755" t="e">
        <f>INDEX('[1]CAS-SMILES'!A:E,MATCH('constituents-presence-cleaned'!G1755,'[1]CAS-SMILES'!B:B,0),5)</f>
        <v>#N/A</v>
      </c>
    </row>
    <row r="1756" spans="1:12">
      <c r="A1756" t="s">
        <v>92</v>
      </c>
      <c r="B1756" t="s">
        <v>71</v>
      </c>
      <c r="C1756" t="s">
        <v>70</v>
      </c>
      <c r="D1756" t="s">
        <v>91</v>
      </c>
      <c r="E1756">
        <v>0.88</v>
      </c>
      <c r="F1756" s="1">
        <v>0.88</v>
      </c>
      <c r="G1756" t="s">
        <v>91</v>
      </c>
      <c r="J1756" t="s">
        <v>0</v>
      </c>
      <c r="K1756" t="e">
        <f>INDEX('[1]CAS-SMILES'!A:E,MATCH('constituents-presence-cleaned'!G1756,'[1]CAS-SMILES'!B:B,0),4)</f>
        <v>#N/A</v>
      </c>
      <c r="L1756" t="e">
        <f>INDEX('[1]CAS-SMILES'!A:E,MATCH('constituents-presence-cleaned'!G1756,'[1]CAS-SMILES'!B:B,0),5)</f>
        <v>#N/A</v>
      </c>
    </row>
    <row r="1757" spans="1:12">
      <c r="A1757" t="s">
        <v>90</v>
      </c>
      <c r="B1757" t="s">
        <v>71</v>
      </c>
      <c r="C1757" t="s">
        <v>70</v>
      </c>
      <c r="D1757" t="s">
        <v>89</v>
      </c>
      <c r="E1757">
        <v>0.96</v>
      </c>
      <c r="F1757" s="1">
        <v>0.96</v>
      </c>
      <c r="G1757" t="s">
        <v>89</v>
      </c>
      <c r="J1757" t="s">
        <v>0</v>
      </c>
      <c r="K1757" t="e">
        <f>INDEX('[1]CAS-SMILES'!A:E,MATCH('constituents-presence-cleaned'!G1757,'[1]CAS-SMILES'!B:B,0),4)</f>
        <v>#N/A</v>
      </c>
      <c r="L1757" t="e">
        <f>INDEX('[1]CAS-SMILES'!A:E,MATCH('constituents-presence-cleaned'!G1757,'[1]CAS-SMILES'!B:B,0),5)</f>
        <v>#N/A</v>
      </c>
    </row>
    <row r="1758" spans="1:12">
      <c r="A1758" t="s">
        <v>88</v>
      </c>
      <c r="B1758" t="s">
        <v>71</v>
      </c>
      <c r="C1758" t="s">
        <v>70</v>
      </c>
      <c r="D1758" t="s">
        <v>87</v>
      </c>
      <c r="E1758">
        <v>3.6</v>
      </c>
      <c r="F1758" s="1">
        <v>3.6</v>
      </c>
      <c r="G1758" t="s">
        <v>87</v>
      </c>
      <c r="J1758" t="s">
        <v>0</v>
      </c>
      <c r="K1758" t="e">
        <f>INDEX('[1]CAS-SMILES'!A:E,MATCH('constituents-presence-cleaned'!G1758,'[1]CAS-SMILES'!B:B,0),4)</f>
        <v>#N/A</v>
      </c>
      <c r="L1758" t="e">
        <f>INDEX('[1]CAS-SMILES'!A:E,MATCH('constituents-presence-cleaned'!G1758,'[1]CAS-SMILES'!B:B,0),5)</f>
        <v>#N/A</v>
      </c>
    </row>
    <row r="1759" spans="1:12">
      <c r="A1759" t="s">
        <v>86</v>
      </c>
      <c r="B1759" t="s">
        <v>71</v>
      </c>
      <c r="C1759" t="s">
        <v>70</v>
      </c>
      <c r="D1759" t="s">
        <v>85</v>
      </c>
      <c r="E1759">
        <v>3.29</v>
      </c>
      <c r="F1759" s="1">
        <v>3.29</v>
      </c>
      <c r="G1759" t="s">
        <v>85</v>
      </c>
      <c r="J1759" t="s">
        <v>0</v>
      </c>
      <c r="K1759" t="e">
        <f>INDEX('[1]CAS-SMILES'!A:E,MATCH('constituents-presence-cleaned'!G1759,'[1]CAS-SMILES'!B:B,0),4)</f>
        <v>#N/A</v>
      </c>
      <c r="L1759" t="e">
        <f>INDEX('[1]CAS-SMILES'!A:E,MATCH('constituents-presence-cleaned'!G1759,'[1]CAS-SMILES'!B:B,0),5)</f>
        <v>#N/A</v>
      </c>
    </row>
    <row r="1760" spans="1:12">
      <c r="A1760" t="s">
        <v>84</v>
      </c>
      <c r="B1760" t="s">
        <v>71</v>
      </c>
      <c r="C1760" t="s">
        <v>70</v>
      </c>
      <c r="D1760" t="s">
        <v>83</v>
      </c>
      <c r="E1760">
        <v>2.2000000000000002</v>
      </c>
      <c r="F1760" s="1">
        <v>2.2000000000000002</v>
      </c>
      <c r="G1760" t="s">
        <v>83</v>
      </c>
      <c r="J1760" t="s">
        <v>0</v>
      </c>
      <c r="K1760" t="e">
        <f>INDEX('[1]CAS-SMILES'!A:E,MATCH('constituents-presence-cleaned'!G1760,'[1]CAS-SMILES'!B:B,0),4)</f>
        <v>#N/A</v>
      </c>
      <c r="L1760" t="e">
        <f>INDEX('[1]CAS-SMILES'!A:E,MATCH('constituents-presence-cleaned'!G1760,'[1]CAS-SMILES'!B:B,0),5)</f>
        <v>#N/A</v>
      </c>
    </row>
    <row r="1761" spans="1:12">
      <c r="A1761" t="s">
        <v>82</v>
      </c>
      <c r="B1761" t="s">
        <v>71</v>
      </c>
      <c r="C1761" t="s">
        <v>70</v>
      </c>
      <c r="D1761" t="s">
        <v>81</v>
      </c>
      <c r="E1761">
        <v>1.53</v>
      </c>
      <c r="F1761" s="1">
        <v>1.53</v>
      </c>
      <c r="G1761" t="s">
        <v>81</v>
      </c>
      <c r="J1761" t="s">
        <v>0</v>
      </c>
      <c r="K1761" t="e">
        <f>INDEX('[1]CAS-SMILES'!A:E,MATCH('constituents-presence-cleaned'!G1761,'[1]CAS-SMILES'!B:B,0),4)</f>
        <v>#N/A</v>
      </c>
      <c r="L1761" t="e">
        <f>INDEX('[1]CAS-SMILES'!A:E,MATCH('constituents-presence-cleaned'!G1761,'[1]CAS-SMILES'!B:B,0),5)</f>
        <v>#N/A</v>
      </c>
    </row>
    <row r="1762" spans="1:12">
      <c r="A1762" t="s">
        <v>80</v>
      </c>
      <c r="B1762" t="s">
        <v>71</v>
      </c>
      <c r="C1762" t="s">
        <v>70</v>
      </c>
      <c r="D1762" t="s">
        <v>79</v>
      </c>
      <c r="E1762">
        <v>1.04</v>
      </c>
      <c r="F1762" s="1">
        <v>1.04</v>
      </c>
      <c r="G1762" t="s">
        <v>79</v>
      </c>
      <c r="J1762" t="s">
        <v>0</v>
      </c>
      <c r="K1762" t="e">
        <f>INDEX('[1]CAS-SMILES'!A:E,MATCH('constituents-presence-cleaned'!G1762,'[1]CAS-SMILES'!B:B,0),4)</f>
        <v>#N/A</v>
      </c>
      <c r="L1762" t="e">
        <f>INDEX('[1]CAS-SMILES'!A:E,MATCH('constituents-presence-cleaned'!G1762,'[1]CAS-SMILES'!B:B,0),5)</f>
        <v>#N/A</v>
      </c>
    </row>
    <row r="1763" spans="1:12">
      <c r="A1763" t="s">
        <v>78</v>
      </c>
      <c r="B1763" t="s">
        <v>71</v>
      </c>
      <c r="C1763" t="s">
        <v>70</v>
      </c>
      <c r="D1763" t="s">
        <v>31</v>
      </c>
      <c r="E1763">
        <v>0.76</v>
      </c>
      <c r="F1763" s="1">
        <v>0.76</v>
      </c>
      <c r="G1763" t="s">
        <v>31</v>
      </c>
      <c r="J1763" t="s">
        <v>0</v>
      </c>
      <c r="K1763" t="e">
        <f>INDEX('[1]CAS-SMILES'!A:E,MATCH('constituents-presence-cleaned'!G1763,'[1]CAS-SMILES'!B:B,0),4)</f>
        <v>#N/A</v>
      </c>
      <c r="L1763" t="e">
        <f>INDEX('[1]CAS-SMILES'!A:E,MATCH('constituents-presence-cleaned'!G1763,'[1]CAS-SMILES'!B:B,0),5)</f>
        <v>#N/A</v>
      </c>
    </row>
    <row r="1764" spans="1:12">
      <c r="A1764" t="s">
        <v>77</v>
      </c>
      <c r="B1764" t="s">
        <v>71</v>
      </c>
      <c r="C1764" t="s">
        <v>70</v>
      </c>
      <c r="D1764" t="s">
        <v>29</v>
      </c>
      <c r="E1764">
        <v>0.42</v>
      </c>
      <c r="F1764" s="1">
        <v>0.42</v>
      </c>
      <c r="G1764" t="s">
        <v>29</v>
      </c>
      <c r="J1764" t="s">
        <v>0</v>
      </c>
      <c r="K1764" t="e">
        <f>INDEX('[1]CAS-SMILES'!A:E,MATCH('constituents-presence-cleaned'!G1764,'[1]CAS-SMILES'!B:B,0),4)</f>
        <v>#N/A</v>
      </c>
      <c r="L1764" t="e">
        <f>INDEX('[1]CAS-SMILES'!A:E,MATCH('constituents-presence-cleaned'!G1764,'[1]CAS-SMILES'!B:B,0),5)</f>
        <v>#N/A</v>
      </c>
    </row>
    <row r="1765" spans="1:12">
      <c r="A1765" t="s">
        <v>76</v>
      </c>
      <c r="B1765" t="s">
        <v>71</v>
      </c>
      <c r="C1765" t="s">
        <v>70</v>
      </c>
      <c r="D1765" t="s">
        <v>75</v>
      </c>
      <c r="E1765">
        <v>1.29</v>
      </c>
      <c r="F1765" s="1">
        <v>1.29</v>
      </c>
      <c r="G1765" t="s">
        <v>75</v>
      </c>
      <c r="J1765" t="s">
        <v>0</v>
      </c>
      <c r="K1765" t="e">
        <f>INDEX('[1]CAS-SMILES'!A:E,MATCH('constituents-presence-cleaned'!G1765,'[1]CAS-SMILES'!B:B,0),4)</f>
        <v>#N/A</v>
      </c>
      <c r="L1765" t="e">
        <f>INDEX('[1]CAS-SMILES'!A:E,MATCH('constituents-presence-cleaned'!G1765,'[1]CAS-SMILES'!B:B,0),5)</f>
        <v>#N/A</v>
      </c>
    </row>
    <row r="1766" spans="1:12">
      <c r="A1766" t="s">
        <v>74</v>
      </c>
      <c r="B1766" t="s">
        <v>71</v>
      </c>
      <c r="C1766" t="s">
        <v>70</v>
      </c>
      <c r="D1766" t="s">
        <v>73</v>
      </c>
      <c r="E1766">
        <v>1.29</v>
      </c>
      <c r="F1766" s="1">
        <v>1.29</v>
      </c>
      <c r="G1766" t="s">
        <v>73</v>
      </c>
      <c r="J1766" t="s">
        <v>0</v>
      </c>
      <c r="K1766" t="e">
        <f>INDEX('[1]CAS-SMILES'!A:E,MATCH('constituents-presence-cleaned'!G1766,'[1]CAS-SMILES'!B:B,0),4)</f>
        <v>#N/A</v>
      </c>
      <c r="L1766" t="e">
        <f>INDEX('[1]CAS-SMILES'!A:E,MATCH('constituents-presence-cleaned'!G1766,'[1]CAS-SMILES'!B:B,0),5)</f>
        <v>#N/A</v>
      </c>
    </row>
    <row r="1767" spans="1:12">
      <c r="A1767" t="s">
        <v>72</v>
      </c>
      <c r="B1767" t="s">
        <v>71</v>
      </c>
      <c r="C1767" t="s">
        <v>70</v>
      </c>
      <c r="D1767" t="s">
        <v>69</v>
      </c>
      <c r="E1767">
        <v>0.99</v>
      </c>
      <c r="F1767" s="1">
        <v>0.99</v>
      </c>
      <c r="G1767" t="s">
        <v>69</v>
      </c>
      <c r="J1767" t="s">
        <v>0</v>
      </c>
      <c r="K1767" t="e">
        <f>INDEX('[1]CAS-SMILES'!A:E,MATCH('constituents-presence-cleaned'!G1767,'[1]CAS-SMILES'!B:B,0),4)</f>
        <v>#N/A</v>
      </c>
      <c r="L1767" t="e">
        <f>INDEX('[1]CAS-SMILES'!A:E,MATCH('constituents-presence-cleaned'!G1767,'[1]CAS-SMILES'!B:B,0),5)</f>
        <v>#N/A</v>
      </c>
    </row>
    <row r="1768" spans="1:12">
      <c r="A1768" t="s">
        <v>68</v>
      </c>
      <c r="B1768" t="s">
        <v>3</v>
      </c>
      <c r="C1768" t="s">
        <v>2</v>
      </c>
      <c r="D1768" t="s">
        <v>67</v>
      </c>
      <c r="E1768">
        <v>0.84</v>
      </c>
      <c r="F1768" s="1">
        <v>0.84</v>
      </c>
      <c r="G1768" t="s">
        <v>67</v>
      </c>
      <c r="J1768" t="s">
        <v>0</v>
      </c>
      <c r="K1768" t="e">
        <f>INDEX('[1]CAS-SMILES'!A:E,MATCH('constituents-presence-cleaned'!G1768,'[1]CAS-SMILES'!B:B,0),4)</f>
        <v>#N/A</v>
      </c>
      <c r="L1768" t="e">
        <f>INDEX('[1]CAS-SMILES'!A:E,MATCH('constituents-presence-cleaned'!G1768,'[1]CAS-SMILES'!B:B,0),5)</f>
        <v>#N/A</v>
      </c>
    </row>
    <row r="1769" spans="1:12">
      <c r="A1769" t="s">
        <v>66</v>
      </c>
      <c r="B1769" t="s">
        <v>3</v>
      </c>
      <c r="C1769" t="s">
        <v>2</v>
      </c>
      <c r="D1769" t="s">
        <v>65</v>
      </c>
      <c r="E1769">
        <v>0.96</v>
      </c>
      <c r="F1769" s="1">
        <v>0.96</v>
      </c>
      <c r="G1769" t="s">
        <v>65</v>
      </c>
      <c r="J1769" t="s">
        <v>0</v>
      </c>
      <c r="K1769" t="e">
        <f>INDEX('[1]CAS-SMILES'!A:E,MATCH('constituents-presence-cleaned'!G1769,'[1]CAS-SMILES'!B:B,0),4)</f>
        <v>#N/A</v>
      </c>
      <c r="L1769" t="e">
        <f>INDEX('[1]CAS-SMILES'!A:E,MATCH('constituents-presence-cleaned'!G1769,'[1]CAS-SMILES'!B:B,0),5)</f>
        <v>#N/A</v>
      </c>
    </row>
    <row r="1770" spans="1:12">
      <c r="A1770" t="s">
        <v>64</v>
      </c>
      <c r="B1770" t="s">
        <v>3</v>
      </c>
      <c r="C1770" t="s">
        <v>2</v>
      </c>
      <c r="D1770" t="s">
        <v>63</v>
      </c>
      <c r="E1770">
        <v>0.95</v>
      </c>
      <c r="F1770" s="1">
        <v>0.95</v>
      </c>
      <c r="G1770" t="s">
        <v>63</v>
      </c>
      <c r="J1770" t="s">
        <v>0</v>
      </c>
      <c r="K1770" t="e">
        <f>INDEX('[1]CAS-SMILES'!A:E,MATCH('constituents-presence-cleaned'!G1770,'[1]CAS-SMILES'!B:B,0),4)</f>
        <v>#N/A</v>
      </c>
      <c r="L1770" t="e">
        <f>INDEX('[1]CAS-SMILES'!A:E,MATCH('constituents-presence-cleaned'!G1770,'[1]CAS-SMILES'!B:B,0),5)</f>
        <v>#N/A</v>
      </c>
    </row>
    <row r="1771" spans="1:12">
      <c r="A1771" t="s">
        <v>62</v>
      </c>
      <c r="B1771" t="s">
        <v>3</v>
      </c>
      <c r="C1771" t="s">
        <v>2</v>
      </c>
      <c r="D1771" t="s">
        <v>61</v>
      </c>
      <c r="E1771">
        <v>0.91</v>
      </c>
      <c r="F1771" s="1">
        <v>0.91</v>
      </c>
      <c r="G1771" t="s">
        <v>61</v>
      </c>
      <c r="J1771" t="s">
        <v>0</v>
      </c>
      <c r="K1771" t="e">
        <f>INDEX('[1]CAS-SMILES'!A:E,MATCH('constituents-presence-cleaned'!G1771,'[1]CAS-SMILES'!B:B,0),4)</f>
        <v>#N/A</v>
      </c>
      <c r="L1771" t="e">
        <f>INDEX('[1]CAS-SMILES'!A:E,MATCH('constituents-presence-cleaned'!G1771,'[1]CAS-SMILES'!B:B,0),5)</f>
        <v>#N/A</v>
      </c>
    </row>
    <row r="1772" spans="1:12">
      <c r="A1772" t="s">
        <v>60</v>
      </c>
      <c r="B1772" t="s">
        <v>3</v>
      </c>
      <c r="C1772" t="s">
        <v>2</v>
      </c>
      <c r="D1772" t="s">
        <v>59</v>
      </c>
      <c r="E1772">
        <v>0.82</v>
      </c>
      <c r="F1772" s="1">
        <v>0.82</v>
      </c>
      <c r="G1772" t="s">
        <v>59</v>
      </c>
      <c r="J1772" t="s">
        <v>0</v>
      </c>
      <c r="K1772" t="e">
        <f>INDEX('[1]CAS-SMILES'!A:E,MATCH('constituents-presence-cleaned'!G1772,'[1]CAS-SMILES'!B:B,0),4)</f>
        <v>#N/A</v>
      </c>
      <c r="L1772" t="e">
        <f>INDEX('[1]CAS-SMILES'!A:E,MATCH('constituents-presence-cleaned'!G1772,'[1]CAS-SMILES'!B:B,0),5)</f>
        <v>#N/A</v>
      </c>
    </row>
    <row r="1773" spans="1:12">
      <c r="A1773" t="s">
        <v>58</v>
      </c>
      <c r="B1773" t="s">
        <v>3</v>
      </c>
      <c r="C1773" t="s">
        <v>2</v>
      </c>
      <c r="D1773" t="s">
        <v>57</v>
      </c>
      <c r="E1773">
        <v>1.96</v>
      </c>
      <c r="F1773" s="1">
        <v>1.96</v>
      </c>
      <c r="G1773" t="s">
        <v>57</v>
      </c>
      <c r="J1773" t="s">
        <v>0</v>
      </c>
      <c r="K1773" t="e">
        <f>INDEX('[1]CAS-SMILES'!A:E,MATCH('constituents-presence-cleaned'!G1773,'[1]CAS-SMILES'!B:B,0),4)</f>
        <v>#N/A</v>
      </c>
      <c r="L1773" t="e">
        <f>INDEX('[1]CAS-SMILES'!A:E,MATCH('constituents-presence-cleaned'!G1773,'[1]CAS-SMILES'!B:B,0),5)</f>
        <v>#N/A</v>
      </c>
    </row>
    <row r="1774" spans="1:12">
      <c r="A1774" t="s">
        <v>56</v>
      </c>
      <c r="B1774" t="s">
        <v>3</v>
      </c>
      <c r="C1774" t="s">
        <v>2</v>
      </c>
      <c r="D1774" t="s">
        <v>55</v>
      </c>
      <c r="E1774">
        <v>2.4500000000000002</v>
      </c>
      <c r="F1774" s="1">
        <v>2.4500000000000002</v>
      </c>
      <c r="G1774" t="s">
        <v>55</v>
      </c>
      <c r="J1774" t="s">
        <v>0</v>
      </c>
      <c r="K1774" t="e">
        <f>INDEX('[1]CAS-SMILES'!A:E,MATCH('constituents-presence-cleaned'!G1774,'[1]CAS-SMILES'!B:B,0),4)</f>
        <v>#N/A</v>
      </c>
      <c r="L1774" t="e">
        <f>INDEX('[1]CAS-SMILES'!A:E,MATCH('constituents-presence-cleaned'!G1774,'[1]CAS-SMILES'!B:B,0),5)</f>
        <v>#N/A</v>
      </c>
    </row>
    <row r="1775" spans="1:12">
      <c r="A1775" t="s">
        <v>54</v>
      </c>
      <c r="B1775" t="s">
        <v>3</v>
      </c>
      <c r="C1775" t="s">
        <v>2</v>
      </c>
      <c r="D1775" t="s">
        <v>53</v>
      </c>
      <c r="E1775">
        <v>3.01</v>
      </c>
      <c r="F1775" s="1">
        <v>3.01</v>
      </c>
      <c r="G1775" t="s">
        <v>53</v>
      </c>
      <c r="J1775" t="s">
        <v>0</v>
      </c>
      <c r="K1775" t="e">
        <f>INDEX('[1]CAS-SMILES'!A:E,MATCH('constituents-presence-cleaned'!G1775,'[1]CAS-SMILES'!B:B,0),4)</f>
        <v>#N/A</v>
      </c>
      <c r="L1775" t="e">
        <f>INDEX('[1]CAS-SMILES'!A:E,MATCH('constituents-presence-cleaned'!G1775,'[1]CAS-SMILES'!B:B,0),5)</f>
        <v>#N/A</v>
      </c>
    </row>
    <row r="1776" spans="1:12">
      <c r="A1776" t="s">
        <v>52</v>
      </c>
      <c r="B1776" t="s">
        <v>3</v>
      </c>
      <c r="C1776" t="s">
        <v>2</v>
      </c>
      <c r="D1776" t="s">
        <v>51</v>
      </c>
      <c r="E1776">
        <v>2.5299999999999998</v>
      </c>
      <c r="F1776" s="1">
        <v>2.5299999999999998</v>
      </c>
      <c r="G1776" t="s">
        <v>51</v>
      </c>
      <c r="J1776" t="s">
        <v>0</v>
      </c>
      <c r="K1776" t="e">
        <f>INDEX('[1]CAS-SMILES'!A:E,MATCH('constituents-presence-cleaned'!G1776,'[1]CAS-SMILES'!B:B,0),4)</f>
        <v>#N/A</v>
      </c>
      <c r="L1776" t="e">
        <f>INDEX('[1]CAS-SMILES'!A:E,MATCH('constituents-presence-cleaned'!G1776,'[1]CAS-SMILES'!B:B,0),5)</f>
        <v>#N/A</v>
      </c>
    </row>
    <row r="1777" spans="1:12">
      <c r="A1777" t="s">
        <v>50</v>
      </c>
      <c r="B1777" t="s">
        <v>3</v>
      </c>
      <c r="C1777" t="s">
        <v>2</v>
      </c>
      <c r="D1777" t="s">
        <v>49</v>
      </c>
      <c r="E1777">
        <v>2.73</v>
      </c>
      <c r="F1777" s="1">
        <v>2.73</v>
      </c>
      <c r="G1777" t="s">
        <v>49</v>
      </c>
      <c r="J1777" t="s">
        <v>0</v>
      </c>
      <c r="K1777" t="e">
        <f>INDEX('[1]CAS-SMILES'!A:E,MATCH('constituents-presence-cleaned'!G1777,'[1]CAS-SMILES'!B:B,0),4)</f>
        <v>#N/A</v>
      </c>
      <c r="L1777" t="e">
        <f>INDEX('[1]CAS-SMILES'!A:E,MATCH('constituents-presence-cleaned'!G1777,'[1]CAS-SMILES'!B:B,0),5)</f>
        <v>#N/A</v>
      </c>
    </row>
    <row r="1778" spans="1:12">
      <c r="A1778" t="s">
        <v>48</v>
      </c>
      <c r="B1778" t="s">
        <v>3</v>
      </c>
      <c r="C1778" t="s">
        <v>2</v>
      </c>
      <c r="D1778" t="s">
        <v>47</v>
      </c>
      <c r="E1778">
        <v>2.71</v>
      </c>
      <c r="F1778" s="1">
        <v>2.71</v>
      </c>
      <c r="G1778" t="s">
        <v>47</v>
      </c>
      <c r="J1778" t="s">
        <v>0</v>
      </c>
      <c r="K1778" t="e">
        <f>INDEX('[1]CAS-SMILES'!A:E,MATCH('constituents-presence-cleaned'!G1778,'[1]CAS-SMILES'!B:B,0),4)</f>
        <v>#N/A</v>
      </c>
      <c r="L1778" t="e">
        <f>INDEX('[1]CAS-SMILES'!A:E,MATCH('constituents-presence-cleaned'!G1778,'[1]CAS-SMILES'!B:B,0),5)</f>
        <v>#N/A</v>
      </c>
    </row>
    <row r="1779" spans="1:12">
      <c r="A1779" t="s">
        <v>46</v>
      </c>
      <c r="B1779" t="s">
        <v>3</v>
      </c>
      <c r="C1779" t="s">
        <v>2</v>
      </c>
      <c r="D1779" t="s">
        <v>45</v>
      </c>
      <c r="E1779">
        <v>2.2599999999999998</v>
      </c>
      <c r="F1779" s="1">
        <v>2.2599999999999998</v>
      </c>
      <c r="G1779" t="s">
        <v>45</v>
      </c>
      <c r="J1779" t="s">
        <v>0</v>
      </c>
      <c r="K1779" t="e">
        <f>INDEX('[1]CAS-SMILES'!A:E,MATCH('constituents-presence-cleaned'!G1779,'[1]CAS-SMILES'!B:B,0),4)</f>
        <v>#N/A</v>
      </c>
      <c r="L1779" t="e">
        <f>INDEX('[1]CAS-SMILES'!A:E,MATCH('constituents-presence-cleaned'!G1779,'[1]CAS-SMILES'!B:B,0),5)</f>
        <v>#N/A</v>
      </c>
    </row>
    <row r="1780" spans="1:12">
      <c r="A1780" t="s">
        <v>44</v>
      </c>
      <c r="B1780" t="s">
        <v>3</v>
      </c>
      <c r="C1780" t="s">
        <v>2</v>
      </c>
      <c r="D1780" t="s">
        <v>43</v>
      </c>
      <c r="E1780">
        <v>1.77</v>
      </c>
      <c r="F1780" s="1">
        <v>1.77</v>
      </c>
      <c r="G1780" t="s">
        <v>43</v>
      </c>
      <c r="J1780" t="s">
        <v>0</v>
      </c>
      <c r="K1780" t="e">
        <f>INDEX('[1]CAS-SMILES'!A:E,MATCH('constituents-presence-cleaned'!G1780,'[1]CAS-SMILES'!B:B,0),4)</f>
        <v>#N/A</v>
      </c>
      <c r="L1780" t="e">
        <f>INDEX('[1]CAS-SMILES'!A:E,MATCH('constituents-presence-cleaned'!G1780,'[1]CAS-SMILES'!B:B,0),5)</f>
        <v>#N/A</v>
      </c>
    </row>
    <row r="1781" spans="1:12">
      <c r="A1781" t="s">
        <v>42</v>
      </c>
      <c r="B1781" t="s">
        <v>3</v>
      </c>
      <c r="C1781" t="s">
        <v>2</v>
      </c>
      <c r="D1781" t="s">
        <v>41</v>
      </c>
      <c r="E1781">
        <v>1.64</v>
      </c>
      <c r="F1781" s="1">
        <v>1.64</v>
      </c>
      <c r="G1781" t="s">
        <v>41</v>
      </c>
      <c r="J1781" t="s">
        <v>0</v>
      </c>
      <c r="K1781" t="e">
        <f>INDEX('[1]CAS-SMILES'!A:E,MATCH('constituents-presence-cleaned'!G1781,'[1]CAS-SMILES'!B:B,0),4)</f>
        <v>#N/A</v>
      </c>
      <c r="L1781" t="e">
        <f>INDEX('[1]CAS-SMILES'!A:E,MATCH('constituents-presence-cleaned'!G1781,'[1]CAS-SMILES'!B:B,0),5)</f>
        <v>#N/A</v>
      </c>
    </row>
    <row r="1782" spans="1:12">
      <c r="A1782" t="s">
        <v>40</v>
      </c>
      <c r="B1782" t="s">
        <v>3</v>
      </c>
      <c r="C1782" t="s">
        <v>2</v>
      </c>
      <c r="D1782" t="s">
        <v>39</v>
      </c>
      <c r="E1782">
        <v>1.07</v>
      </c>
      <c r="F1782" s="1">
        <v>1.07</v>
      </c>
      <c r="G1782" t="s">
        <v>39</v>
      </c>
      <c r="J1782" t="s">
        <v>0</v>
      </c>
      <c r="K1782" t="e">
        <f>INDEX('[1]CAS-SMILES'!A:E,MATCH('constituents-presence-cleaned'!G1782,'[1]CAS-SMILES'!B:B,0),4)</f>
        <v>#N/A</v>
      </c>
      <c r="L1782" t="e">
        <f>INDEX('[1]CAS-SMILES'!A:E,MATCH('constituents-presence-cleaned'!G1782,'[1]CAS-SMILES'!B:B,0),5)</f>
        <v>#N/A</v>
      </c>
    </row>
    <row r="1783" spans="1:12">
      <c r="A1783" t="s">
        <v>38</v>
      </c>
      <c r="B1783" t="s">
        <v>3</v>
      </c>
      <c r="C1783" t="s">
        <v>2</v>
      </c>
      <c r="D1783" t="s">
        <v>37</v>
      </c>
      <c r="E1783">
        <v>0.98</v>
      </c>
      <c r="F1783" s="1">
        <v>0.98</v>
      </c>
      <c r="G1783" t="s">
        <v>37</v>
      </c>
      <c r="J1783" t="s">
        <v>0</v>
      </c>
      <c r="K1783" t="e">
        <f>INDEX('[1]CAS-SMILES'!A:E,MATCH('constituents-presence-cleaned'!G1783,'[1]CAS-SMILES'!B:B,0),4)</f>
        <v>#N/A</v>
      </c>
      <c r="L1783" t="e">
        <f>INDEX('[1]CAS-SMILES'!A:E,MATCH('constituents-presence-cleaned'!G1783,'[1]CAS-SMILES'!B:B,0),5)</f>
        <v>#N/A</v>
      </c>
    </row>
    <row r="1784" spans="1:12">
      <c r="A1784" t="s">
        <v>36</v>
      </c>
      <c r="B1784" t="s">
        <v>3</v>
      </c>
      <c r="C1784" t="s">
        <v>2</v>
      </c>
      <c r="D1784" t="s">
        <v>35</v>
      </c>
      <c r="E1784">
        <v>0.95</v>
      </c>
      <c r="F1784" s="1">
        <v>0.95</v>
      </c>
      <c r="G1784" t="s">
        <v>35</v>
      </c>
      <c r="J1784" t="s">
        <v>0</v>
      </c>
      <c r="K1784" t="e">
        <f>INDEX('[1]CAS-SMILES'!A:E,MATCH('constituents-presence-cleaned'!G1784,'[1]CAS-SMILES'!B:B,0),4)</f>
        <v>#N/A</v>
      </c>
      <c r="L1784" t="e">
        <f>INDEX('[1]CAS-SMILES'!A:E,MATCH('constituents-presence-cleaned'!G1784,'[1]CAS-SMILES'!B:B,0),5)</f>
        <v>#N/A</v>
      </c>
    </row>
    <row r="1785" spans="1:12">
      <c r="A1785" t="s">
        <v>34</v>
      </c>
      <c r="B1785" t="s">
        <v>3</v>
      </c>
      <c r="C1785" t="s">
        <v>2</v>
      </c>
      <c r="D1785" t="s">
        <v>33</v>
      </c>
      <c r="E1785">
        <v>0.85</v>
      </c>
      <c r="F1785" s="1">
        <v>0.85</v>
      </c>
      <c r="G1785" t="s">
        <v>33</v>
      </c>
      <c r="J1785" t="s">
        <v>0</v>
      </c>
      <c r="K1785" t="e">
        <f>INDEX('[1]CAS-SMILES'!A:E,MATCH('constituents-presence-cleaned'!G1785,'[1]CAS-SMILES'!B:B,0),4)</f>
        <v>#N/A</v>
      </c>
      <c r="L1785" t="e">
        <f>INDEX('[1]CAS-SMILES'!A:E,MATCH('constituents-presence-cleaned'!G1785,'[1]CAS-SMILES'!B:B,0),5)</f>
        <v>#N/A</v>
      </c>
    </row>
    <row r="1786" spans="1:12">
      <c r="A1786" t="s">
        <v>32</v>
      </c>
      <c r="B1786" t="s">
        <v>3</v>
      </c>
      <c r="C1786" t="s">
        <v>2</v>
      </c>
      <c r="D1786" t="s">
        <v>31</v>
      </c>
      <c r="E1786">
        <v>1.1299999999999999</v>
      </c>
      <c r="F1786" s="1">
        <v>1.1299999999999999</v>
      </c>
      <c r="G1786" t="s">
        <v>31</v>
      </c>
      <c r="J1786" t="s">
        <v>0</v>
      </c>
      <c r="K1786" t="e">
        <f>INDEX('[1]CAS-SMILES'!A:E,MATCH('constituents-presence-cleaned'!G1786,'[1]CAS-SMILES'!B:B,0),4)</f>
        <v>#N/A</v>
      </c>
      <c r="L1786" t="e">
        <f>INDEX('[1]CAS-SMILES'!A:E,MATCH('constituents-presence-cleaned'!G1786,'[1]CAS-SMILES'!B:B,0),5)</f>
        <v>#N/A</v>
      </c>
    </row>
    <row r="1787" spans="1:12">
      <c r="A1787" t="s">
        <v>30</v>
      </c>
      <c r="B1787" t="s">
        <v>3</v>
      </c>
      <c r="C1787" t="s">
        <v>2</v>
      </c>
      <c r="D1787" t="s">
        <v>29</v>
      </c>
      <c r="E1787">
        <v>1.04</v>
      </c>
      <c r="F1787" s="1">
        <v>1.04</v>
      </c>
      <c r="G1787" t="s">
        <v>29</v>
      </c>
      <c r="J1787" t="s">
        <v>0</v>
      </c>
      <c r="K1787" t="e">
        <f>INDEX('[1]CAS-SMILES'!A:E,MATCH('constituents-presence-cleaned'!G1787,'[1]CAS-SMILES'!B:B,0),4)</f>
        <v>#N/A</v>
      </c>
      <c r="L1787" t="e">
        <f>INDEX('[1]CAS-SMILES'!A:E,MATCH('constituents-presence-cleaned'!G1787,'[1]CAS-SMILES'!B:B,0),5)</f>
        <v>#N/A</v>
      </c>
    </row>
    <row r="1788" spans="1:12">
      <c r="A1788" t="s">
        <v>28</v>
      </c>
      <c r="B1788" t="s">
        <v>3</v>
      </c>
      <c r="C1788" t="s">
        <v>2</v>
      </c>
      <c r="D1788" t="s">
        <v>27</v>
      </c>
      <c r="E1788">
        <v>0.87</v>
      </c>
      <c r="F1788" s="1">
        <v>0.87</v>
      </c>
      <c r="G1788" t="s">
        <v>27</v>
      </c>
      <c r="J1788" t="s">
        <v>0</v>
      </c>
      <c r="K1788" t="e">
        <f>INDEX('[1]CAS-SMILES'!A:E,MATCH('constituents-presence-cleaned'!G1788,'[1]CAS-SMILES'!B:B,0),4)</f>
        <v>#N/A</v>
      </c>
      <c r="L1788" t="e">
        <f>INDEX('[1]CAS-SMILES'!A:E,MATCH('constituents-presence-cleaned'!G1788,'[1]CAS-SMILES'!B:B,0),5)</f>
        <v>#N/A</v>
      </c>
    </row>
    <row r="1789" spans="1:12">
      <c r="A1789" t="s">
        <v>26</v>
      </c>
      <c r="B1789" t="s">
        <v>3</v>
      </c>
      <c r="C1789" t="s">
        <v>2</v>
      </c>
      <c r="D1789" t="s">
        <v>25</v>
      </c>
      <c r="E1789">
        <v>0.87</v>
      </c>
      <c r="F1789" s="1">
        <v>0.87</v>
      </c>
      <c r="G1789" t="s">
        <v>25</v>
      </c>
      <c r="J1789" t="s">
        <v>0</v>
      </c>
      <c r="K1789" t="e">
        <f>INDEX('[1]CAS-SMILES'!A:E,MATCH('constituents-presence-cleaned'!G1789,'[1]CAS-SMILES'!B:B,0),4)</f>
        <v>#N/A</v>
      </c>
      <c r="L1789" t="e">
        <f>INDEX('[1]CAS-SMILES'!A:E,MATCH('constituents-presence-cleaned'!G1789,'[1]CAS-SMILES'!B:B,0),5)</f>
        <v>#N/A</v>
      </c>
    </row>
    <row r="1790" spans="1:12">
      <c r="A1790" t="s">
        <v>24</v>
      </c>
      <c r="B1790" t="s">
        <v>3</v>
      </c>
      <c r="C1790" t="s">
        <v>2</v>
      </c>
      <c r="D1790" t="s">
        <v>23</v>
      </c>
      <c r="E1790">
        <v>0.79</v>
      </c>
      <c r="F1790" s="1">
        <v>0.79</v>
      </c>
      <c r="G1790" t="s">
        <v>23</v>
      </c>
      <c r="J1790" t="s">
        <v>0</v>
      </c>
      <c r="K1790" t="e">
        <f>INDEX('[1]CAS-SMILES'!A:E,MATCH('constituents-presence-cleaned'!G1790,'[1]CAS-SMILES'!B:B,0),4)</f>
        <v>#N/A</v>
      </c>
      <c r="L1790" t="e">
        <f>INDEX('[1]CAS-SMILES'!A:E,MATCH('constituents-presence-cleaned'!G1790,'[1]CAS-SMILES'!B:B,0),5)</f>
        <v>#N/A</v>
      </c>
    </row>
    <row r="1791" spans="1:12">
      <c r="A1791" t="s">
        <v>22</v>
      </c>
      <c r="B1791" t="s">
        <v>3</v>
      </c>
      <c r="C1791" t="s">
        <v>2</v>
      </c>
      <c r="D1791" t="s">
        <v>21</v>
      </c>
      <c r="E1791">
        <v>1.3</v>
      </c>
      <c r="F1791" s="1">
        <v>1.3</v>
      </c>
      <c r="G1791" t="s">
        <v>21</v>
      </c>
      <c r="J1791" t="s">
        <v>0</v>
      </c>
      <c r="K1791" t="e">
        <f>INDEX('[1]CAS-SMILES'!A:E,MATCH('constituents-presence-cleaned'!G1791,'[1]CAS-SMILES'!B:B,0),4)</f>
        <v>#N/A</v>
      </c>
      <c r="L1791" t="e">
        <f>INDEX('[1]CAS-SMILES'!A:E,MATCH('constituents-presence-cleaned'!G1791,'[1]CAS-SMILES'!B:B,0),5)</f>
        <v>#N/A</v>
      </c>
    </row>
    <row r="1792" spans="1:12">
      <c r="A1792" t="s">
        <v>20</v>
      </c>
      <c r="B1792" t="s">
        <v>3</v>
      </c>
      <c r="C1792" t="s">
        <v>2</v>
      </c>
      <c r="D1792" t="s">
        <v>19</v>
      </c>
      <c r="E1792">
        <v>1.52</v>
      </c>
      <c r="F1792" s="1">
        <v>1.52</v>
      </c>
      <c r="G1792" t="s">
        <v>19</v>
      </c>
      <c r="J1792" t="s">
        <v>0</v>
      </c>
      <c r="K1792" t="e">
        <f>INDEX('[1]CAS-SMILES'!A:E,MATCH('constituents-presence-cleaned'!G1792,'[1]CAS-SMILES'!B:B,0),4)</f>
        <v>#N/A</v>
      </c>
      <c r="L1792" t="e">
        <f>INDEX('[1]CAS-SMILES'!A:E,MATCH('constituents-presence-cleaned'!G1792,'[1]CAS-SMILES'!B:B,0),5)</f>
        <v>#N/A</v>
      </c>
    </row>
    <row r="1793" spans="1:12">
      <c r="A1793" t="s">
        <v>18</v>
      </c>
      <c r="B1793" t="s">
        <v>3</v>
      </c>
      <c r="C1793" t="s">
        <v>2</v>
      </c>
      <c r="D1793" t="s">
        <v>17</v>
      </c>
      <c r="E1793">
        <v>1.25</v>
      </c>
      <c r="F1793" s="1">
        <v>1.25</v>
      </c>
      <c r="G1793" t="s">
        <v>17</v>
      </c>
      <c r="J1793" t="s">
        <v>0</v>
      </c>
      <c r="K1793" t="e">
        <f>INDEX('[1]CAS-SMILES'!A:E,MATCH('constituents-presence-cleaned'!G1793,'[1]CAS-SMILES'!B:B,0),4)</f>
        <v>#N/A</v>
      </c>
      <c r="L1793" t="e">
        <f>INDEX('[1]CAS-SMILES'!A:E,MATCH('constituents-presence-cleaned'!G1793,'[1]CAS-SMILES'!B:B,0),5)</f>
        <v>#N/A</v>
      </c>
    </row>
    <row r="1794" spans="1:12">
      <c r="A1794" t="s">
        <v>16</v>
      </c>
      <c r="B1794" t="s">
        <v>3</v>
      </c>
      <c r="C1794" t="s">
        <v>2</v>
      </c>
      <c r="D1794" t="s">
        <v>15</v>
      </c>
      <c r="E1794">
        <v>1.1100000000000001</v>
      </c>
      <c r="F1794" s="1">
        <v>1.1100000000000001</v>
      </c>
      <c r="G1794" t="s">
        <v>15</v>
      </c>
      <c r="J1794" t="s">
        <v>0</v>
      </c>
      <c r="K1794" t="e">
        <f>INDEX('[1]CAS-SMILES'!A:E,MATCH('constituents-presence-cleaned'!G1794,'[1]CAS-SMILES'!B:B,0),4)</f>
        <v>#N/A</v>
      </c>
      <c r="L1794" t="e">
        <f>INDEX('[1]CAS-SMILES'!A:E,MATCH('constituents-presence-cleaned'!G1794,'[1]CAS-SMILES'!B:B,0),5)</f>
        <v>#N/A</v>
      </c>
    </row>
    <row r="1795" spans="1:12">
      <c r="A1795" t="s">
        <v>14</v>
      </c>
      <c r="B1795" t="s">
        <v>3</v>
      </c>
      <c r="C1795" t="s">
        <v>2</v>
      </c>
      <c r="D1795" t="s">
        <v>13</v>
      </c>
      <c r="E1795">
        <v>1.2</v>
      </c>
      <c r="F1795" s="1">
        <v>1.2</v>
      </c>
      <c r="G1795" t="s">
        <v>13</v>
      </c>
      <c r="J1795" t="s">
        <v>0</v>
      </c>
      <c r="K1795" t="e">
        <f>INDEX('[1]CAS-SMILES'!A:E,MATCH('constituents-presence-cleaned'!G1795,'[1]CAS-SMILES'!B:B,0),4)</f>
        <v>#N/A</v>
      </c>
      <c r="L1795" t="e">
        <f>INDEX('[1]CAS-SMILES'!A:E,MATCH('constituents-presence-cleaned'!G1795,'[1]CAS-SMILES'!B:B,0),5)</f>
        <v>#N/A</v>
      </c>
    </row>
    <row r="1796" spans="1:12">
      <c r="A1796" t="s">
        <v>12</v>
      </c>
      <c r="B1796" t="s">
        <v>3</v>
      </c>
      <c r="C1796" t="s">
        <v>2</v>
      </c>
      <c r="D1796" t="s">
        <v>11</v>
      </c>
      <c r="E1796">
        <v>1.31</v>
      </c>
      <c r="F1796" s="1">
        <v>1.31</v>
      </c>
      <c r="G1796" t="s">
        <v>11</v>
      </c>
      <c r="J1796" t="s">
        <v>0</v>
      </c>
      <c r="K1796" t="e">
        <f>INDEX('[1]CAS-SMILES'!A:E,MATCH('constituents-presence-cleaned'!G1796,'[1]CAS-SMILES'!B:B,0),4)</f>
        <v>#N/A</v>
      </c>
      <c r="L1796" t="e">
        <f>INDEX('[1]CAS-SMILES'!A:E,MATCH('constituents-presence-cleaned'!G1796,'[1]CAS-SMILES'!B:B,0),5)</f>
        <v>#N/A</v>
      </c>
    </row>
    <row r="1797" spans="1:12">
      <c r="A1797" t="s">
        <v>10</v>
      </c>
      <c r="B1797" t="s">
        <v>3</v>
      </c>
      <c r="C1797" t="s">
        <v>2</v>
      </c>
      <c r="D1797" t="s">
        <v>9</v>
      </c>
      <c r="E1797">
        <v>1.22</v>
      </c>
      <c r="F1797" s="1">
        <v>1.22</v>
      </c>
      <c r="G1797" t="s">
        <v>9</v>
      </c>
      <c r="J1797" t="s">
        <v>0</v>
      </c>
      <c r="K1797" t="e">
        <f>INDEX('[1]CAS-SMILES'!A:E,MATCH('constituents-presence-cleaned'!G1797,'[1]CAS-SMILES'!B:B,0),4)</f>
        <v>#N/A</v>
      </c>
      <c r="L1797" t="e">
        <f>INDEX('[1]CAS-SMILES'!A:E,MATCH('constituents-presence-cleaned'!G1797,'[1]CAS-SMILES'!B:B,0),5)</f>
        <v>#N/A</v>
      </c>
    </row>
    <row r="1798" spans="1:12">
      <c r="A1798" t="s">
        <v>8</v>
      </c>
      <c r="B1798" t="s">
        <v>3</v>
      </c>
      <c r="C1798" t="s">
        <v>2</v>
      </c>
      <c r="D1798" t="s">
        <v>7</v>
      </c>
      <c r="E1798">
        <v>1.22</v>
      </c>
      <c r="F1798" s="1">
        <v>1.22</v>
      </c>
      <c r="G1798" t="s">
        <v>7</v>
      </c>
      <c r="J1798" t="s">
        <v>0</v>
      </c>
      <c r="K1798" t="e">
        <f>INDEX('[1]CAS-SMILES'!A:E,MATCH('constituents-presence-cleaned'!G1798,'[1]CAS-SMILES'!B:B,0),4)</f>
        <v>#N/A</v>
      </c>
      <c r="L1798" t="e">
        <f>INDEX('[1]CAS-SMILES'!A:E,MATCH('constituents-presence-cleaned'!G1798,'[1]CAS-SMILES'!B:B,0),5)</f>
        <v>#N/A</v>
      </c>
    </row>
    <row r="1799" spans="1:12">
      <c r="A1799" t="s">
        <v>6</v>
      </c>
      <c r="B1799" t="s">
        <v>3</v>
      </c>
      <c r="C1799" t="s">
        <v>2</v>
      </c>
      <c r="D1799" t="s">
        <v>5</v>
      </c>
      <c r="E1799">
        <v>1.03</v>
      </c>
      <c r="F1799" s="1">
        <v>1.03</v>
      </c>
      <c r="G1799" t="s">
        <v>5</v>
      </c>
      <c r="J1799" t="s">
        <v>0</v>
      </c>
      <c r="K1799" t="e">
        <f>INDEX('[1]CAS-SMILES'!A:E,MATCH('constituents-presence-cleaned'!G1799,'[1]CAS-SMILES'!B:B,0),4)</f>
        <v>#N/A</v>
      </c>
      <c r="L1799" t="e">
        <f>INDEX('[1]CAS-SMILES'!A:E,MATCH('constituents-presence-cleaned'!G1799,'[1]CAS-SMILES'!B:B,0),5)</f>
        <v>#N/A</v>
      </c>
    </row>
    <row r="1800" spans="1:12">
      <c r="A1800" t="s">
        <v>4</v>
      </c>
      <c r="B1800" t="s">
        <v>3</v>
      </c>
      <c r="C1800" t="s">
        <v>2</v>
      </c>
      <c r="D1800" t="s">
        <v>1</v>
      </c>
      <c r="E1800">
        <v>0.96</v>
      </c>
      <c r="F1800" s="1">
        <v>0.96</v>
      </c>
      <c r="G1800" t="s">
        <v>1</v>
      </c>
      <c r="J1800" t="s">
        <v>0</v>
      </c>
      <c r="K1800" t="e">
        <f>INDEX('[1]CAS-SMILES'!A:E,MATCH('constituents-presence-cleaned'!G1800,'[1]CAS-SMILES'!B:B,0),4)</f>
        <v>#N/A</v>
      </c>
      <c r="L1800" t="e">
        <f>INDEX('[1]CAS-SMILES'!A:E,MATCH('constituents-presence-cleaned'!G1800,'[1]CAS-SMILES'!B:B,0),5)</f>
        <v>#N/A</v>
      </c>
    </row>
  </sheetData>
  <autoFilter ref="A1:L1800" xr:uid="{62555FF1-715D-0244-BE64-16932BB67756}"/>
  <hyperlinks>
    <hyperlink ref="D976" r:id="rId1" display="https://echa.europa.eu/registration-dossier/-/registered-dossier/2014/11/?documentUUID=b122c549-2340-4d95-b54d-4badf86ea70f" xr:uid="{1E48C08C-67EF-2146-980E-3E27172DC685}"/>
    <hyperlink ref="D982" r:id="rId2" display="https://echa.europa.eu/registration-dossier/-/registered-dossier/2014/11/?documentUUID=133a6897-3cfc-4206-b2df-094278a4f782" xr:uid="{2788FACA-2540-DB43-96B9-2D56AEE63D07}"/>
    <hyperlink ref="D987" r:id="rId3" display="https://echa.europa.eu/registration-dossier/-/registered-dossier/2014/11/?documentUUID=ddd434f3-3a3c-447a-b253-197cafe5e25e" xr:uid="{35944ED0-6D6E-184D-8926-15868EB75D82}"/>
  </hyperlinks>
  <pageMargins left="0.7" right="0.7" top="0.75" bottom="0.75" header="0.3" footer="0.3"/>
  <pageSetup paperSize="9" orientation="portrait"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AA0DA-4303-0448-A409-C43F3AC45128}">
  <dimension ref="A1:K525"/>
  <sheetViews>
    <sheetView workbookViewId="0">
      <selection activeCell="K1025" sqref="K1025"/>
    </sheetView>
  </sheetViews>
  <sheetFormatPr baseColWidth="10" defaultRowHeight="15"/>
  <cols>
    <col min="2" max="2" width="18.85546875" customWidth="1"/>
    <col min="4" max="4" width="28" customWidth="1"/>
  </cols>
  <sheetData>
    <row r="1" spans="1:11">
      <c r="A1" s="44" t="s">
        <v>2095</v>
      </c>
      <c r="B1" s="42" t="s">
        <v>2094</v>
      </c>
      <c r="C1" s="42" t="s">
        <v>2093</v>
      </c>
      <c r="D1" s="42" t="s">
        <v>2092</v>
      </c>
      <c r="E1" s="42" t="s">
        <v>2091</v>
      </c>
      <c r="F1" s="43" t="s">
        <v>2090</v>
      </c>
      <c r="G1" s="42" t="s">
        <v>2089</v>
      </c>
      <c r="H1" s="42" t="s">
        <v>2088</v>
      </c>
      <c r="I1" s="41" t="s">
        <v>2087</v>
      </c>
      <c r="J1" s="40" t="s">
        <v>2086</v>
      </c>
      <c r="K1" s="40" t="s">
        <v>2096</v>
      </c>
    </row>
    <row r="2" spans="1:11">
      <c r="A2" t="s">
        <v>755</v>
      </c>
      <c r="B2" t="s">
        <v>713</v>
      </c>
      <c r="C2" t="s">
        <v>172</v>
      </c>
      <c r="D2" t="s">
        <v>446</v>
      </c>
      <c r="E2">
        <v>0.18</v>
      </c>
      <c r="F2">
        <f t="shared" ref="F2:F65" si="0">E2</f>
        <v>0.18</v>
      </c>
      <c r="G2" t="str">
        <f t="shared" ref="G2:G33" si="1">D2</f>
        <v>C20 normal paraffin</v>
      </c>
      <c r="J2" t="s">
        <v>0</v>
      </c>
      <c r="K2" t="e">
        <f>INDEX('[1]PETRORISK LIBRARY'!A:D,MATCH('CONCAWE_refined presence clean '!G2,'[1]PETRORISK LIBRARY'!D:D,0),3)</f>
        <v>#N/A</v>
      </c>
    </row>
    <row r="3" spans="1:11">
      <c r="A3" t="s">
        <v>754</v>
      </c>
      <c r="B3" t="s">
        <v>713</v>
      </c>
      <c r="C3" t="s">
        <v>172</v>
      </c>
      <c r="D3" t="s">
        <v>444</v>
      </c>
      <c r="E3">
        <v>0.3</v>
      </c>
      <c r="F3">
        <f t="shared" si="0"/>
        <v>0.3</v>
      </c>
      <c r="G3" t="str">
        <f t="shared" si="1"/>
        <v>C21 normal paraffin</v>
      </c>
      <c r="J3" t="s">
        <v>0</v>
      </c>
      <c r="K3" t="e">
        <f>INDEX('[1]PETRORISK LIBRARY'!A:D,MATCH('CONCAWE_refined presence clean '!G3,'[1]PETRORISK LIBRARY'!D:D,0),3)</f>
        <v>#N/A</v>
      </c>
    </row>
    <row r="4" spans="1:11">
      <c r="A4" t="s">
        <v>753</v>
      </c>
      <c r="B4" t="s">
        <v>713</v>
      </c>
      <c r="C4" t="s">
        <v>172</v>
      </c>
      <c r="D4" t="s">
        <v>512</v>
      </c>
      <c r="E4">
        <v>0.42</v>
      </c>
      <c r="F4">
        <f t="shared" si="0"/>
        <v>0.42</v>
      </c>
      <c r="G4" t="str">
        <f t="shared" si="1"/>
        <v>C22 normal paraffin</v>
      </c>
      <c r="J4" t="s">
        <v>0</v>
      </c>
      <c r="K4" t="e">
        <f>INDEX('[1]PETRORISK LIBRARY'!A:D,MATCH('CONCAWE_refined presence clean '!G4,'[1]PETRORISK LIBRARY'!D:D,0),3)</f>
        <v>#N/A</v>
      </c>
    </row>
    <row r="5" spans="1:11">
      <c r="A5" t="s">
        <v>752</v>
      </c>
      <c r="B5" t="s">
        <v>713</v>
      </c>
      <c r="C5" t="s">
        <v>172</v>
      </c>
      <c r="D5" t="s">
        <v>283</v>
      </c>
      <c r="E5">
        <v>0.57999999999999996</v>
      </c>
      <c r="F5">
        <f t="shared" si="0"/>
        <v>0.57999999999999996</v>
      </c>
      <c r="G5" t="str">
        <f t="shared" si="1"/>
        <v>C23 normal paraffin</v>
      </c>
      <c r="J5" t="s">
        <v>0</v>
      </c>
      <c r="K5" t="e">
        <f>INDEX('[1]PETRORISK LIBRARY'!A:D,MATCH('CONCAWE_refined presence clean '!G5,'[1]PETRORISK LIBRARY'!D:D,0),3)</f>
        <v>#N/A</v>
      </c>
    </row>
    <row r="6" spans="1:11">
      <c r="A6" t="s">
        <v>751</v>
      </c>
      <c r="B6" t="s">
        <v>713</v>
      </c>
      <c r="C6" t="s">
        <v>172</v>
      </c>
      <c r="D6" t="s">
        <v>281</v>
      </c>
      <c r="E6">
        <v>0.76</v>
      </c>
      <c r="F6">
        <f t="shared" si="0"/>
        <v>0.76</v>
      </c>
      <c r="G6" t="str">
        <f t="shared" si="1"/>
        <v>C24 normal paraffin</v>
      </c>
      <c r="J6" t="s">
        <v>0</v>
      </c>
      <c r="K6" t="e">
        <f>INDEX('[1]PETRORISK LIBRARY'!A:D,MATCH('CONCAWE_refined presence clean '!G6,'[1]PETRORISK LIBRARY'!D:D,0),3)</f>
        <v>#N/A</v>
      </c>
    </row>
    <row r="7" spans="1:11">
      <c r="A7" t="s">
        <v>750</v>
      </c>
      <c r="B7" t="s">
        <v>713</v>
      </c>
      <c r="C7" t="s">
        <v>172</v>
      </c>
      <c r="D7" t="s">
        <v>279</v>
      </c>
      <c r="E7">
        <v>0.91</v>
      </c>
      <c r="F7">
        <f t="shared" si="0"/>
        <v>0.91</v>
      </c>
      <c r="G7" t="str">
        <f t="shared" si="1"/>
        <v>C25 normal paraffin</v>
      </c>
      <c r="J7" t="s">
        <v>0</v>
      </c>
      <c r="K7" t="e">
        <f>INDEX('[1]PETRORISK LIBRARY'!A:D,MATCH('CONCAWE_refined presence clean '!G7,'[1]PETRORISK LIBRARY'!D:D,0),3)</f>
        <v>#N/A</v>
      </c>
    </row>
    <row r="8" spans="1:11">
      <c r="A8" t="s">
        <v>749</v>
      </c>
      <c r="B8" t="s">
        <v>713</v>
      </c>
      <c r="C8" t="s">
        <v>172</v>
      </c>
      <c r="D8" t="s">
        <v>277</v>
      </c>
      <c r="E8">
        <v>0.91</v>
      </c>
      <c r="F8">
        <f t="shared" si="0"/>
        <v>0.91</v>
      </c>
      <c r="G8" t="str">
        <f t="shared" si="1"/>
        <v>C26 normal paraffin</v>
      </c>
      <c r="J8" t="s">
        <v>0</v>
      </c>
      <c r="K8" t="e">
        <f>INDEX('[1]PETRORISK LIBRARY'!A:D,MATCH('CONCAWE_refined presence clean '!G8,'[1]PETRORISK LIBRARY'!D:D,0),3)</f>
        <v>#N/A</v>
      </c>
    </row>
    <row r="9" spans="1:11">
      <c r="A9" t="s">
        <v>748</v>
      </c>
      <c r="B9" t="s">
        <v>713</v>
      </c>
      <c r="C9" t="s">
        <v>172</v>
      </c>
      <c r="D9" t="s">
        <v>275</v>
      </c>
      <c r="E9">
        <v>0.97</v>
      </c>
      <c r="F9">
        <f t="shared" si="0"/>
        <v>0.97</v>
      </c>
      <c r="G9" t="str">
        <f t="shared" si="1"/>
        <v>C27 normal paraffin</v>
      </c>
      <c r="J9" t="s">
        <v>0</v>
      </c>
      <c r="K9" t="e">
        <f>INDEX('[1]PETRORISK LIBRARY'!A:D,MATCH('CONCAWE_refined presence clean '!G9,'[1]PETRORISK LIBRARY'!D:D,0),3)</f>
        <v>#N/A</v>
      </c>
    </row>
    <row r="10" spans="1:11">
      <c r="A10" t="s">
        <v>747</v>
      </c>
      <c r="B10" t="s">
        <v>713</v>
      </c>
      <c r="C10" t="s">
        <v>172</v>
      </c>
      <c r="D10" t="s">
        <v>213</v>
      </c>
      <c r="E10">
        <v>0.82</v>
      </c>
      <c r="F10">
        <f t="shared" si="0"/>
        <v>0.82</v>
      </c>
      <c r="G10" t="str">
        <f t="shared" si="1"/>
        <v>C28 normal paraffin</v>
      </c>
      <c r="J10" t="s">
        <v>0</v>
      </c>
      <c r="K10" t="e">
        <f>INDEX('[1]PETRORISK LIBRARY'!A:D,MATCH('CONCAWE_refined presence clean '!G10,'[1]PETRORISK LIBRARY'!D:D,0),3)</f>
        <v>#N/A</v>
      </c>
    </row>
    <row r="11" spans="1:11">
      <c r="A11" t="s">
        <v>746</v>
      </c>
      <c r="B11" t="s">
        <v>713</v>
      </c>
      <c r="C11" t="s">
        <v>172</v>
      </c>
      <c r="D11" t="s">
        <v>299</v>
      </c>
      <c r="E11">
        <v>0.73</v>
      </c>
      <c r="F11">
        <f t="shared" si="0"/>
        <v>0.73</v>
      </c>
      <c r="G11" t="str">
        <f t="shared" si="1"/>
        <v>C29 normal paraffin</v>
      </c>
      <c r="J11" t="s">
        <v>0</v>
      </c>
      <c r="K11" t="e">
        <f>INDEX('[1]PETRORISK LIBRARY'!A:D,MATCH('CONCAWE_refined presence clean '!G11,'[1]PETRORISK LIBRARY'!D:D,0),3)</f>
        <v>#N/A</v>
      </c>
    </row>
    <row r="12" spans="1:11">
      <c r="A12" t="s">
        <v>745</v>
      </c>
      <c r="B12" t="s">
        <v>713</v>
      </c>
      <c r="C12" t="s">
        <v>172</v>
      </c>
      <c r="D12" t="s">
        <v>387</v>
      </c>
      <c r="E12">
        <v>0.68</v>
      </c>
      <c r="F12">
        <f t="shared" si="0"/>
        <v>0.68</v>
      </c>
      <c r="G12" t="str">
        <f t="shared" si="1"/>
        <v>C30 normal paraffin</v>
      </c>
      <c r="J12" t="s">
        <v>0</v>
      </c>
      <c r="K12" t="e">
        <f>INDEX('[1]PETRORISK LIBRARY'!A:D,MATCH('CONCAWE_refined presence clean '!G12,'[1]PETRORISK LIBRARY'!D:D,0),3)</f>
        <v>#N/A</v>
      </c>
    </row>
    <row r="13" spans="1:11">
      <c r="A13" t="s">
        <v>744</v>
      </c>
      <c r="B13" t="s">
        <v>713</v>
      </c>
      <c r="C13" t="s">
        <v>172</v>
      </c>
      <c r="D13" t="s">
        <v>427</v>
      </c>
      <c r="E13" s="1">
        <v>0.25</v>
      </c>
      <c r="F13">
        <f t="shared" si="0"/>
        <v>0.25</v>
      </c>
      <c r="G13" t="str">
        <f t="shared" si="1"/>
        <v>C23 methyl branched paraffin</v>
      </c>
      <c r="J13" t="s">
        <v>0</v>
      </c>
      <c r="K13" t="e">
        <f>INDEX('[1]PETRORISK LIBRARY'!A:D,MATCH('CONCAWE_refined presence clean '!G13,'[1]PETRORISK LIBRARY'!D:D,0),3)</f>
        <v>#N/A</v>
      </c>
    </row>
    <row r="14" spans="1:11">
      <c r="A14" t="s">
        <v>743</v>
      </c>
      <c r="B14" t="s">
        <v>713</v>
      </c>
      <c r="C14" t="s">
        <v>172</v>
      </c>
      <c r="D14" t="s">
        <v>240</v>
      </c>
      <c r="E14" s="1">
        <v>0.45</v>
      </c>
      <c r="F14">
        <f t="shared" si="0"/>
        <v>0.45</v>
      </c>
      <c r="G14" t="str">
        <f t="shared" si="1"/>
        <v>C24 methyl branched paraffin</v>
      </c>
      <c r="J14" t="s">
        <v>0</v>
      </c>
      <c r="K14" t="e">
        <f>INDEX('[1]PETRORISK LIBRARY'!A:D,MATCH('CONCAWE_refined presence clean '!G14,'[1]PETRORISK LIBRARY'!D:D,0),3)</f>
        <v>#N/A</v>
      </c>
    </row>
    <row r="15" spans="1:11">
      <c r="A15" t="s">
        <v>742</v>
      </c>
      <c r="B15" t="s">
        <v>713</v>
      </c>
      <c r="C15" t="s">
        <v>172</v>
      </c>
      <c r="D15" t="s">
        <v>238</v>
      </c>
      <c r="E15" s="1">
        <v>0.56999999999999995</v>
      </c>
      <c r="F15">
        <f t="shared" si="0"/>
        <v>0.56999999999999995</v>
      </c>
      <c r="G15" t="str">
        <f t="shared" si="1"/>
        <v>C25 methyl branched paraffin</v>
      </c>
      <c r="J15" t="s">
        <v>0</v>
      </c>
      <c r="K15" t="e">
        <f>INDEX('[1]PETRORISK LIBRARY'!A:D,MATCH('CONCAWE_refined presence clean '!G15,'[1]PETRORISK LIBRARY'!D:D,0),3)</f>
        <v>#N/A</v>
      </c>
    </row>
    <row r="16" spans="1:11">
      <c r="A16" t="s">
        <v>741</v>
      </c>
      <c r="B16" t="s">
        <v>713</v>
      </c>
      <c r="C16" t="s">
        <v>172</v>
      </c>
      <c r="D16" t="s">
        <v>211</v>
      </c>
      <c r="E16" s="1">
        <v>0.77</v>
      </c>
      <c r="F16">
        <f t="shared" si="0"/>
        <v>0.77</v>
      </c>
      <c r="G16" t="str">
        <f t="shared" si="1"/>
        <v>C26 methyl branched paraffin</v>
      </c>
      <c r="J16" t="s">
        <v>0</v>
      </c>
      <c r="K16" t="e">
        <f>INDEX('[1]PETRORISK LIBRARY'!A:D,MATCH('CONCAWE_refined presence clean '!G16,'[1]PETRORISK LIBRARY'!D:D,0),3)</f>
        <v>#N/A</v>
      </c>
    </row>
    <row r="17" spans="1:11">
      <c r="A17" t="s">
        <v>740</v>
      </c>
      <c r="B17" t="s">
        <v>713</v>
      </c>
      <c r="C17" t="s">
        <v>172</v>
      </c>
      <c r="D17" t="s">
        <v>209</v>
      </c>
      <c r="E17" s="1">
        <v>0.81</v>
      </c>
      <c r="F17">
        <f t="shared" si="0"/>
        <v>0.81</v>
      </c>
      <c r="G17" t="str">
        <f t="shared" si="1"/>
        <v>C27 methyl branched paraffin</v>
      </c>
      <c r="J17" t="s">
        <v>0</v>
      </c>
      <c r="K17" t="e">
        <f>INDEX('[1]PETRORISK LIBRARY'!A:D,MATCH('CONCAWE_refined presence clean '!G17,'[1]PETRORISK LIBRARY'!D:D,0),3)</f>
        <v>#N/A</v>
      </c>
    </row>
    <row r="18" spans="1:11">
      <c r="A18" t="s">
        <v>739</v>
      </c>
      <c r="B18" t="s">
        <v>713</v>
      </c>
      <c r="C18" t="s">
        <v>172</v>
      </c>
      <c r="D18" t="s">
        <v>207</v>
      </c>
      <c r="E18" s="1">
        <v>0.43</v>
      </c>
      <c r="F18">
        <f t="shared" si="0"/>
        <v>0.43</v>
      </c>
      <c r="G18" t="str">
        <f t="shared" si="1"/>
        <v>C28 methyl branched paraffin</v>
      </c>
      <c r="J18" t="s">
        <v>0</v>
      </c>
      <c r="K18" t="e">
        <f>INDEX('[1]PETRORISK LIBRARY'!A:D,MATCH('CONCAWE_refined presence clean '!G18,'[1]PETRORISK LIBRARY'!D:D,0),3)</f>
        <v>#N/A</v>
      </c>
    </row>
    <row r="19" spans="1:11">
      <c r="A19" t="s">
        <v>738</v>
      </c>
      <c r="B19" t="s">
        <v>713</v>
      </c>
      <c r="C19" t="s">
        <v>172</v>
      </c>
      <c r="D19" t="s">
        <v>205</v>
      </c>
      <c r="E19" s="1">
        <v>0.6</v>
      </c>
      <c r="F19">
        <f t="shared" si="0"/>
        <v>0.6</v>
      </c>
      <c r="G19" t="str">
        <f t="shared" si="1"/>
        <v>C29 methyl branched paraffin</v>
      </c>
      <c r="J19" t="s">
        <v>0</v>
      </c>
      <c r="K19" t="e">
        <f>INDEX('[1]PETRORISK LIBRARY'!A:D,MATCH('CONCAWE_refined presence clean '!G19,'[1]PETRORISK LIBRARY'!D:D,0),3)</f>
        <v>#N/A</v>
      </c>
    </row>
    <row r="20" spans="1:11">
      <c r="A20" t="s">
        <v>737</v>
      </c>
      <c r="B20" t="s">
        <v>713</v>
      </c>
      <c r="C20" t="s">
        <v>172</v>
      </c>
      <c r="D20" t="s">
        <v>736</v>
      </c>
      <c r="E20" s="1">
        <v>0.55000000000000004</v>
      </c>
      <c r="F20">
        <f t="shared" si="0"/>
        <v>0.55000000000000004</v>
      </c>
      <c r="G20" t="str">
        <f t="shared" si="1"/>
        <v>C21 mono-naphthenics</v>
      </c>
      <c r="J20" t="s">
        <v>0</v>
      </c>
      <c r="K20" t="e">
        <f>INDEX('[1]PETRORISK LIBRARY'!A:D,MATCH('CONCAWE_refined presence clean '!G20,'[1]PETRORISK LIBRARY'!D:D,0),3)</f>
        <v>#N/A</v>
      </c>
    </row>
    <row r="21" spans="1:11">
      <c r="A21" t="s">
        <v>735</v>
      </c>
      <c r="B21" t="s">
        <v>713</v>
      </c>
      <c r="C21" t="s">
        <v>172</v>
      </c>
      <c r="D21" t="s">
        <v>734</v>
      </c>
      <c r="E21" s="1">
        <v>0.84</v>
      </c>
      <c r="F21">
        <f t="shared" si="0"/>
        <v>0.84</v>
      </c>
      <c r="G21" t="str">
        <f t="shared" si="1"/>
        <v>C22 mono-naphthenics</v>
      </c>
      <c r="J21" t="s">
        <v>0</v>
      </c>
      <c r="K21" t="e">
        <f>INDEX('[1]PETRORISK LIBRARY'!A:D,MATCH('CONCAWE_refined presence clean '!G21,'[1]PETRORISK LIBRARY'!D:D,0),3)</f>
        <v>#N/A</v>
      </c>
    </row>
    <row r="22" spans="1:11">
      <c r="A22" t="s">
        <v>733</v>
      </c>
      <c r="B22" t="s">
        <v>713</v>
      </c>
      <c r="C22" t="s">
        <v>172</v>
      </c>
      <c r="D22" t="s">
        <v>732</v>
      </c>
      <c r="E22" s="1">
        <v>1.21</v>
      </c>
      <c r="F22">
        <f t="shared" si="0"/>
        <v>1.21</v>
      </c>
      <c r="G22" t="str">
        <f t="shared" si="1"/>
        <v>C23 mono-naphthenics</v>
      </c>
      <c r="J22" t="s">
        <v>0</v>
      </c>
      <c r="K22" t="e">
        <f>INDEX('[1]PETRORISK LIBRARY'!A:D,MATCH('CONCAWE_refined presence clean '!G22,'[1]PETRORISK LIBRARY'!D:D,0),3)</f>
        <v>#N/A</v>
      </c>
    </row>
    <row r="23" spans="1:11">
      <c r="A23" t="s">
        <v>731</v>
      </c>
      <c r="B23" t="s">
        <v>713</v>
      </c>
      <c r="C23" t="s">
        <v>172</v>
      </c>
      <c r="D23" t="s">
        <v>730</v>
      </c>
      <c r="E23" s="1">
        <v>1.52</v>
      </c>
      <c r="F23">
        <f t="shared" si="0"/>
        <v>1.52</v>
      </c>
      <c r="G23" t="str">
        <f t="shared" si="1"/>
        <v>C24 mono-naphthenics</v>
      </c>
      <c r="J23" t="s">
        <v>0</v>
      </c>
      <c r="K23" t="e">
        <f>INDEX('[1]PETRORISK LIBRARY'!A:D,MATCH('CONCAWE_refined presence clean '!G23,'[1]PETRORISK LIBRARY'!D:D,0),3)</f>
        <v>#N/A</v>
      </c>
    </row>
    <row r="24" spans="1:11">
      <c r="A24" t="s">
        <v>729</v>
      </c>
      <c r="B24" t="s">
        <v>713</v>
      </c>
      <c r="C24" t="s">
        <v>172</v>
      </c>
      <c r="D24" t="s">
        <v>728</v>
      </c>
      <c r="E24" s="1">
        <v>1.4</v>
      </c>
      <c r="F24">
        <f t="shared" si="0"/>
        <v>1.4</v>
      </c>
      <c r="G24" t="str">
        <f t="shared" si="1"/>
        <v>C25 mono-naphthenics</v>
      </c>
      <c r="J24" t="s">
        <v>0</v>
      </c>
      <c r="K24" t="e">
        <f>INDEX('[1]PETRORISK LIBRARY'!A:D,MATCH('CONCAWE_refined presence clean '!G24,'[1]PETRORISK LIBRARY'!D:D,0),3)</f>
        <v>#N/A</v>
      </c>
    </row>
    <row r="25" spans="1:11">
      <c r="A25" t="s">
        <v>727</v>
      </c>
      <c r="B25" t="s">
        <v>713</v>
      </c>
      <c r="C25" t="s">
        <v>172</v>
      </c>
      <c r="D25" t="s">
        <v>726</v>
      </c>
      <c r="E25" s="1">
        <v>1.4</v>
      </c>
      <c r="F25">
        <f t="shared" si="0"/>
        <v>1.4</v>
      </c>
      <c r="G25" t="str">
        <f t="shared" si="1"/>
        <v>C26 mono-naphthenics</v>
      </c>
      <c r="J25" t="s">
        <v>0</v>
      </c>
      <c r="K25" t="e">
        <f>INDEX('[1]PETRORISK LIBRARY'!A:D,MATCH('CONCAWE_refined presence clean '!G25,'[1]PETRORISK LIBRARY'!D:D,0),3)</f>
        <v>#N/A</v>
      </c>
    </row>
    <row r="26" spans="1:11">
      <c r="A26" t="s">
        <v>725</v>
      </c>
      <c r="B26" t="s">
        <v>713</v>
      </c>
      <c r="C26" t="s">
        <v>172</v>
      </c>
      <c r="D26" t="s">
        <v>724</v>
      </c>
      <c r="E26" s="1">
        <v>1.65</v>
      </c>
      <c r="F26">
        <f t="shared" si="0"/>
        <v>1.65</v>
      </c>
      <c r="G26" t="str">
        <f t="shared" si="1"/>
        <v>C27 mono-naphthenics</v>
      </c>
      <c r="J26" t="s">
        <v>0</v>
      </c>
      <c r="K26" t="e">
        <f>INDEX('[1]PETRORISK LIBRARY'!A:D,MATCH('CONCAWE_refined presence clean '!G26,'[1]PETRORISK LIBRARY'!D:D,0),3)</f>
        <v>#N/A</v>
      </c>
    </row>
    <row r="27" spans="1:11">
      <c r="A27" t="s">
        <v>723</v>
      </c>
      <c r="B27" t="s">
        <v>713</v>
      </c>
      <c r="C27" t="s">
        <v>172</v>
      </c>
      <c r="D27" t="s">
        <v>722</v>
      </c>
      <c r="E27" s="1">
        <v>1.28</v>
      </c>
      <c r="F27">
        <f t="shared" si="0"/>
        <v>1.28</v>
      </c>
      <c r="G27" t="str">
        <f t="shared" si="1"/>
        <v>C28 mono-naphthenics</v>
      </c>
      <c r="J27" t="s">
        <v>0</v>
      </c>
      <c r="K27" t="e">
        <f>INDEX('[1]PETRORISK LIBRARY'!A:D,MATCH('CONCAWE_refined presence clean '!G27,'[1]PETRORISK LIBRARY'!D:D,0),3)</f>
        <v>#N/A</v>
      </c>
    </row>
    <row r="28" spans="1:11">
      <c r="A28" t="s">
        <v>721</v>
      </c>
      <c r="B28" t="s">
        <v>713</v>
      </c>
      <c r="C28" t="s">
        <v>172</v>
      </c>
      <c r="D28" t="s">
        <v>720</v>
      </c>
      <c r="E28" s="1">
        <v>1.29</v>
      </c>
      <c r="F28">
        <f t="shared" si="0"/>
        <v>1.29</v>
      </c>
      <c r="G28" t="str">
        <f t="shared" si="1"/>
        <v>C29 mono-naphthenics</v>
      </c>
      <c r="J28" t="s">
        <v>0</v>
      </c>
      <c r="K28" t="e">
        <f>INDEX('[1]PETRORISK LIBRARY'!A:D,MATCH('CONCAWE_refined presence clean '!G28,'[1]PETRORISK LIBRARY'!D:D,0),3)</f>
        <v>#N/A</v>
      </c>
    </row>
    <row r="29" spans="1:11">
      <c r="A29" t="s">
        <v>719</v>
      </c>
      <c r="B29" t="s">
        <v>713</v>
      </c>
      <c r="C29" t="s">
        <v>172</v>
      </c>
      <c r="D29" t="s">
        <v>718</v>
      </c>
      <c r="E29" s="1">
        <v>1.1299999999999999</v>
      </c>
      <c r="F29">
        <f t="shared" si="0"/>
        <v>1.1299999999999999</v>
      </c>
      <c r="G29" t="str">
        <f t="shared" si="1"/>
        <v>C30 mono-naphthenics</v>
      </c>
      <c r="J29" t="s">
        <v>0</v>
      </c>
      <c r="K29" t="e">
        <f>INDEX('[1]PETRORISK LIBRARY'!A:D,MATCH('CONCAWE_refined presence clean '!G29,'[1]PETRORISK LIBRARY'!D:D,0),3)</f>
        <v>#N/A</v>
      </c>
    </row>
    <row r="30" spans="1:11">
      <c r="A30" t="s">
        <v>717</v>
      </c>
      <c r="B30" t="s">
        <v>713</v>
      </c>
      <c r="C30" t="s">
        <v>172</v>
      </c>
      <c r="D30" t="s">
        <v>183</v>
      </c>
      <c r="E30" s="1">
        <v>0.41</v>
      </c>
      <c r="F30">
        <f t="shared" si="0"/>
        <v>0.41</v>
      </c>
      <c r="G30" t="str">
        <f t="shared" si="1"/>
        <v>C25 mono-aromatics</v>
      </c>
      <c r="J30" t="s">
        <v>0</v>
      </c>
      <c r="K30" t="e">
        <f>INDEX('[1]PETRORISK LIBRARY'!A:D,MATCH('CONCAWE_refined presence clean '!G30,'[1]PETRORISK LIBRARY'!D:D,0),3)</f>
        <v>#N/A</v>
      </c>
    </row>
    <row r="31" spans="1:11">
      <c r="A31" t="s">
        <v>716</v>
      </c>
      <c r="B31" t="s">
        <v>713</v>
      </c>
      <c r="C31" t="s">
        <v>172</v>
      </c>
      <c r="D31" t="s">
        <v>181</v>
      </c>
      <c r="E31" s="1">
        <v>0.38</v>
      </c>
      <c r="F31">
        <f t="shared" si="0"/>
        <v>0.38</v>
      </c>
      <c r="G31" t="str">
        <f t="shared" si="1"/>
        <v>C26 mono-aromatics</v>
      </c>
      <c r="J31" t="s">
        <v>0</v>
      </c>
      <c r="K31" t="e">
        <f>INDEX('[1]PETRORISK LIBRARY'!A:D,MATCH('CONCAWE_refined presence clean '!G31,'[1]PETRORISK LIBRARY'!D:D,0),3)</f>
        <v>#N/A</v>
      </c>
    </row>
    <row r="32" spans="1:11">
      <c r="A32" t="s">
        <v>715</v>
      </c>
      <c r="B32" t="s">
        <v>713</v>
      </c>
      <c r="C32" t="s">
        <v>172</v>
      </c>
      <c r="D32" t="s">
        <v>179</v>
      </c>
      <c r="E32" s="1">
        <v>0.44</v>
      </c>
      <c r="F32">
        <f t="shared" si="0"/>
        <v>0.44</v>
      </c>
      <c r="G32" t="str">
        <f t="shared" si="1"/>
        <v>C27 mono-aromatics</v>
      </c>
      <c r="J32" t="s">
        <v>0</v>
      </c>
      <c r="K32" t="e">
        <f>INDEX('[1]PETRORISK LIBRARY'!A:D,MATCH('CONCAWE_refined presence clean '!G32,'[1]PETRORISK LIBRARY'!D:D,0),3)</f>
        <v>#N/A</v>
      </c>
    </row>
    <row r="33" spans="1:11">
      <c r="A33" t="s">
        <v>714</v>
      </c>
      <c r="B33" t="s">
        <v>713</v>
      </c>
      <c r="C33" t="s">
        <v>172</v>
      </c>
      <c r="D33" t="s">
        <v>215</v>
      </c>
      <c r="E33" s="1">
        <v>0.44</v>
      </c>
      <c r="F33">
        <f t="shared" si="0"/>
        <v>0.44</v>
      </c>
      <c r="G33" t="str">
        <f t="shared" si="1"/>
        <v>C28 mono-aromatics</v>
      </c>
      <c r="J33" t="s">
        <v>0</v>
      </c>
      <c r="K33" t="e">
        <f>INDEX('[1]PETRORISK LIBRARY'!A:D,MATCH('CONCAWE_refined presence clean '!G33,'[1]PETRORISK LIBRARY'!D:D,0),3)</f>
        <v>#N/A</v>
      </c>
    </row>
    <row r="34" spans="1:11">
      <c r="A34" t="s">
        <v>712</v>
      </c>
      <c r="B34" t="s">
        <v>620</v>
      </c>
      <c r="C34" t="s">
        <v>619</v>
      </c>
      <c r="D34" t="s">
        <v>51</v>
      </c>
      <c r="E34" s="1">
        <v>0.92</v>
      </c>
      <c r="F34">
        <f t="shared" si="0"/>
        <v>0.92</v>
      </c>
      <c r="G34" t="str">
        <f t="shared" ref="G34:G65" si="2">D34</f>
        <v>C17 naphthenics</v>
      </c>
      <c r="J34" t="s">
        <v>0</v>
      </c>
      <c r="K34" t="e">
        <f>INDEX('[1]PETRORISK LIBRARY'!A:D,MATCH('CONCAWE_refined presence clean '!G34,'[1]PETRORISK LIBRARY'!D:D,0),3)</f>
        <v>#N/A</v>
      </c>
    </row>
    <row r="35" spans="1:11">
      <c r="A35" t="s">
        <v>711</v>
      </c>
      <c r="B35" t="s">
        <v>620</v>
      </c>
      <c r="C35" t="s">
        <v>619</v>
      </c>
      <c r="D35" t="s">
        <v>49</v>
      </c>
      <c r="E35">
        <v>1.35</v>
      </c>
      <c r="F35">
        <f t="shared" si="0"/>
        <v>1.35</v>
      </c>
      <c r="G35" t="str">
        <f t="shared" si="2"/>
        <v>C18 naphthenics</v>
      </c>
      <c r="J35" t="s">
        <v>0</v>
      </c>
      <c r="K35" t="e">
        <f>INDEX('[1]PETRORISK LIBRARY'!A:D,MATCH('CONCAWE_refined presence clean '!G35,'[1]PETRORISK LIBRARY'!D:D,0),3)</f>
        <v>#N/A</v>
      </c>
    </row>
    <row r="36" spans="1:11">
      <c r="A36" t="s">
        <v>710</v>
      </c>
      <c r="B36" t="s">
        <v>620</v>
      </c>
      <c r="C36" t="s">
        <v>619</v>
      </c>
      <c r="D36" t="s">
        <v>47</v>
      </c>
      <c r="E36">
        <v>1.9</v>
      </c>
      <c r="F36">
        <f t="shared" si="0"/>
        <v>1.9</v>
      </c>
      <c r="G36" t="str">
        <f t="shared" si="2"/>
        <v>C19 naphthenics</v>
      </c>
      <c r="J36" t="s">
        <v>0</v>
      </c>
      <c r="K36" t="e">
        <f>INDEX('[1]PETRORISK LIBRARY'!A:D,MATCH('CONCAWE_refined presence clean '!G36,'[1]PETRORISK LIBRARY'!D:D,0),3)</f>
        <v>#N/A</v>
      </c>
    </row>
    <row r="37" spans="1:11">
      <c r="A37" t="s">
        <v>709</v>
      </c>
      <c r="B37" t="s">
        <v>620</v>
      </c>
      <c r="C37" t="s">
        <v>619</v>
      </c>
      <c r="D37" t="s">
        <v>45</v>
      </c>
      <c r="E37">
        <v>2.17</v>
      </c>
      <c r="F37">
        <f t="shared" si="0"/>
        <v>2.17</v>
      </c>
      <c r="G37" t="str">
        <f t="shared" si="2"/>
        <v>C20 naphthenics</v>
      </c>
      <c r="J37" t="s">
        <v>0</v>
      </c>
      <c r="K37" t="e">
        <f>INDEX('[1]PETRORISK LIBRARY'!A:D,MATCH('CONCAWE_refined presence clean '!G37,'[1]PETRORISK LIBRARY'!D:D,0),3)</f>
        <v>#N/A</v>
      </c>
    </row>
    <row r="38" spans="1:11">
      <c r="A38" t="s">
        <v>708</v>
      </c>
      <c r="B38" t="s">
        <v>620</v>
      </c>
      <c r="C38" t="s">
        <v>619</v>
      </c>
      <c r="D38" t="s">
        <v>43</v>
      </c>
      <c r="E38">
        <v>2.42</v>
      </c>
      <c r="F38">
        <f t="shared" si="0"/>
        <v>2.42</v>
      </c>
      <c r="G38" t="str">
        <f t="shared" si="2"/>
        <v>C21 naphthenics</v>
      </c>
      <c r="J38" t="s">
        <v>0</v>
      </c>
      <c r="K38" t="e">
        <f>INDEX('[1]PETRORISK LIBRARY'!A:D,MATCH('CONCAWE_refined presence clean '!G38,'[1]PETRORISK LIBRARY'!D:D,0),3)</f>
        <v>#N/A</v>
      </c>
    </row>
    <row r="39" spans="1:11">
      <c r="A39" t="s">
        <v>707</v>
      </c>
      <c r="B39" t="s">
        <v>620</v>
      </c>
      <c r="C39" t="s">
        <v>619</v>
      </c>
      <c r="D39" t="s">
        <v>41</v>
      </c>
      <c r="E39">
        <v>2.5099999999999998</v>
      </c>
      <c r="F39">
        <f t="shared" si="0"/>
        <v>2.5099999999999998</v>
      </c>
      <c r="G39" t="str">
        <f t="shared" si="2"/>
        <v>C22 naphthenics</v>
      </c>
      <c r="J39" t="s">
        <v>0</v>
      </c>
      <c r="K39" t="e">
        <f>INDEX('[1]PETRORISK LIBRARY'!A:D,MATCH('CONCAWE_refined presence clean '!G39,'[1]PETRORISK LIBRARY'!D:D,0),3)</f>
        <v>#N/A</v>
      </c>
    </row>
    <row r="40" spans="1:11">
      <c r="A40" t="s">
        <v>706</v>
      </c>
      <c r="B40" t="s">
        <v>620</v>
      </c>
      <c r="C40" t="s">
        <v>619</v>
      </c>
      <c r="D40" t="s">
        <v>39</v>
      </c>
      <c r="E40">
        <v>2.2799999999999998</v>
      </c>
      <c r="F40">
        <f t="shared" si="0"/>
        <v>2.2799999999999998</v>
      </c>
      <c r="G40" t="str">
        <f t="shared" si="2"/>
        <v>C23 naphthenics</v>
      </c>
      <c r="J40" t="s">
        <v>0</v>
      </c>
      <c r="K40" t="e">
        <f>INDEX('[1]PETRORISK LIBRARY'!A:D,MATCH('CONCAWE_refined presence clean '!G40,'[1]PETRORISK LIBRARY'!D:D,0),3)</f>
        <v>#N/A</v>
      </c>
    </row>
    <row r="41" spans="1:11">
      <c r="A41" t="s">
        <v>705</v>
      </c>
      <c r="B41" t="s">
        <v>620</v>
      </c>
      <c r="C41" t="s">
        <v>619</v>
      </c>
      <c r="D41" t="s">
        <v>225</v>
      </c>
      <c r="E41">
        <v>2.0299999999999998</v>
      </c>
      <c r="F41">
        <f t="shared" si="0"/>
        <v>2.0299999999999998</v>
      </c>
      <c r="G41" t="str">
        <f t="shared" si="2"/>
        <v>C24 naphthenics</v>
      </c>
      <c r="J41" t="s">
        <v>0</v>
      </c>
      <c r="K41" t="e">
        <f>INDEX('[1]PETRORISK LIBRARY'!A:D,MATCH('CONCAWE_refined presence clean '!G41,'[1]PETRORISK LIBRARY'!D:D,0),3)</f>
        <v>#N/A</v>
      </c>
    </row>
    <row r="42" spans="1:11">
      <c r="A42" t="s">
        <v>704</v>
      </c>
      <c r="B42" t="s">
        <v>620</v>
      </c>
      <c r="C42" t="s">
        <v>619</v>
      </c>
      <c r="D42" t="s">
        <v>223</v>
      </c>
      <c r="E42">
        <v>1.82</v>
      </c>
      <c r="F42">
        <f t="shared" si="0"/>
        <v>1.82</v>
      </c>
      <c r="G42" t="str">
        <f t="shared" si="2"/>
        <v>C25 naphthenics</v>
      </c>
      <c r="J42" t="s">
        <v>0</v>
      </c>
      <c r="K42" t="e">
        <f>INDEX('[1]PETRORISK LIBRARY'!A:D,MATCH('CONCAWE_refined presence clean '!G42,'[1]PETRORISK LIBRARY'!D:D,0),3)</f>
        <v>#N/A</v>
      </c>
    </row>
    <row r="43" spans="1:11">
      <c r="A43" t="s">
        <v>703</v>
      </c>
      <c r="B43" t="s">
        <v>620</v>
      </c>
      <c r="C43" t="s">
        <v>619</v>
      </c>
      <c r="D43" t="s">
        <v>195</v>
      </c>
      <c r="E43">
        <v>1.45</v>
      </c>
      <c r="F43">
        <f t="shared" si="0"/>
        <v>1.45</v>
      </c>
      <c r="G43" t="str">
        <f t="shared" si="2"/>
        <v>C26 naphthenics</v>
      </c>
      <c r="J43" t="s">
        <v>0</v>
      </c>
      <c r="K43" t="e">
        <f>INDEX('[1]PETRORISK LIBRARY'!A:D,MATCH('CONCAWE_refined presence clean '!G43,'[1]PETRORISK LIBRARY'!D:D,0),3)</f>
        <v>#N/A</v>
      </c>
    </row>
    <row r="44" spans="1:11">
      <c r="A44" t="s">
        <v>702</v>
      </c>
      <c r="B44" t="s">
        <v>620</v>
      </c>
      <c r="C44" t="s">
        <v>619</v>
      </c>
      <c r="D44" t="s">
        <v>193</v>
      </c>
      <c r="E44">
        <v>1.21</v>
      </c>
      <c r="F44">
        <f t="shared" si="0"/>
        <v>1.21</v>
      </c>
      <c r="G44" t="str">
        <f t="shared" si="2"/>
        <v>C27 naphthenics</v>
      </c>
      <c r="J44" t="s">
        <v>0</v>
      </c>
      <c r="K44" t="e">
        <f>INDEX('[1]PETRORISK LIBRARY'!A:D,MATCH('CONCAWE_refined presence clean '!G44,'[1]PETRORISK LIBRARY'!D:D,0),3)</f>
        <v>#N/A</v>
      </c>
    </row>
    <row r="45" spans="1:11">
      <c r="A45" t="s">
        <v>701</v>
      </c>
      <c r="B45" t="s">
        <v>620</v>
      </c>
      <c r="C45" t="s">
        <v>619</v>
      </c>
      <c r="D45" t="s">
        <v>191</v>
      </c>
      <c r="E45">
        <v>1.03</v>
      </c>
      <c r="F45">
        <f t="shared" si="0"/>
        <v>1.03</v>
      </c>
      <c r="G45" t="str">
        <f t="shared" si="2"/>
        <v>C28 naphthenics</v>
      </c>
      <c r="J45" t="s">
        <v>0</v>
      </c>
      <c r="K45" t="e">
        <f>INDEX('[1]PETRORISK LIBRARY'!A:D,MATCH('CONCAWE_refined presence clean '!G45,'[1]PETRORISK LIBRARY'!D:D,0),3)</f>
        <v>#N/A</v>
      </c>
    </row>
    <row r="46" spans="1:11">
      <c r="A46" t="s">
        <v>700</v>
      </c>
      <c r="B46" t="s">
        <v>620</v>
      </c>
      <c r="C46" t="s">
        <v>619</v>
      </c>
      <c r="D46" t="s">
        <v>189</v>
      </c>
      <c r="E46">
        <v>0.84</v>
      </c>
      <c r="F46">
        <f t="shared" si="0"/>
        <v>0.84</v>
      </c>
      <c r="G46" t="str">
        <f t="shared" si="2"/>
        <v>C29 naphthenics</v>
      </c>
      <c r="J46" t="s">
        <v>0</v>
      </c>
      <c r="K46" t="e">
        <f>INDEX('[1]PETRORISK LIBRARY'!A:D,MATCH('CONCAWE_refined presence clean '!G46,'[1]PETRORISK LIBRARY'!D:D,0),3)</f>
        <v>#N/A</v>
      </c>
    </row>
    <row r="47" spans="1:11">
      <c r="A47" t="s">
        <v>699</v>
      </c>
      <c r="B47" t="s">
        <v>620</v>
      </c>
      <c r="C47" t="s">
        <v>619</v>
      </c>
      <c r="D47" t="s">
        <v>698</v>
      </c>
      <c r="E47">
        <v>0.71</v>
      </c>
      <c r="F47">
        <f t="shared" si="0"/>
        <v>0.71</v>
      </c>
      <c r="G47" t="str">
        <f t="shared" si="2"/>
        <v>C18 di-naphthenics</v>
      </c>
      <c r="J47" t="s">
        <v>0</v>
      </c>
      <c r="K47" t="e">
        <f>INDEX('[1]PETRORISK LIBRARY'!A:D,MATCH('CONCAWE_refined presence clean '!G47,'[1]PETRORISK LIBRARY'!D:D,0),3)</f>
        <v>#N/A</v>
      </c>
    </row>
    <row r="48" spans="1:11">
      <c r="A48" t="s">
        <v>697</v>
      </c>
      <c r="B48" t="s">
        <v>620</v>
      </c>
      <c r="C48" t="s">
        <v>619</v>
      </c>
      <c r="D48" t="s">
        <v>696</v>
      </c>
      <c r="E48">
        <v>1.6</v>
      </c>
      <c r="F48">
        <f t="shared" si="0"/>
        <v>1.6</v>
      </c>
      <c r="G48" t="str">
        <f t="shared" si="2"/>
        <v>C19 di-naphthenics</v>
      </c>
      <c r="J48" t="s">
        <v>0</v>
      </c>
      <c r="K48" t="e">
        <f>INDEX('[1]PETRORISK LIBRARY'!A:D,MATCH('CONCAWE_refined presence clean '!G48,'[1]PETRORISK LIBRARY'!D:D,0),3)</f>
        <v>#N/A</v>
      </c>
    </row>
    <row r="49" spans="1:11">
      <c r="A49" t="s">
        <v>695</v>
      </c>
      <c r="B49" t="s">
        <v>620</v>
      </c>
      <c r="C49" t="s">
        <v>619</v>
      </c>
      <c r="D49" t="s">
        <v>694</v>
      </c>
      <c r="E49">
        <v>1.52</v>
      </c>
      <c r="F49">
        <f t="shared" si="0"/>
        <v>1.52</v>
      </c>
      <c r="G49" t="str">
        <f t="shared" si="2"/>
        <v>C20 di-naphthenics</v>
      </c>
      <c r="J49" t="s">
        <v>0</v>
      </c>
      <c r="K49" t="e">
        <f>INDEX('[1]PETRORISK LIBRARY'!A:D,MATCH('CONCAWE_refined presence clean '!G49,'[1]PETRORISK LIBRARY'!D:D,0),3)</f>
        <v>#N/A</v>
      </c>
    </row>
    <row r="50" spans="1:11">
      <c r="A50" t="s">
        <v>693</v>
      </c>
      <c r="B50" t="s">
        <v>620</v>
      </c>
      <c r="C50" t="s">
        <v>619</v>
      </c>
      <c r="D50" t="s">
        <v>692</v>
      </c>
      <c r="E50">
        <v>1.84</v>
      </c>
      <c r="F50">
        <f t="shared" si="0"/>
        <v>1.84</v>
      </c>
      <c r="G50" t="str">
        <f t="shared" si="2"/>
        <v>C21 di-naphthenics</v>
      </c>
      <c r="J50" t="s">
        <v>0</v>
      </c>
      <c r="K50" t="e">
        <f>INDEX('[1]PETRORISK LIBRARY'!A:D,MATCH('CONCAWE_refined presence clean '!G50,'[1]PETRORISK LIBRARY'!D:D,0),3)</f>
        <v>#N/A</v>
      </c>
    </row>
    <row r="51" spans="1:11">
      <c r="A51" t="s">
        <v>691</v>
      </c>
      <c r="B51" t="s">
        <v>620</v>
      </c>
      <c r="C51" t="s">
        <v>619</v>
      </c>
      <c r="D51" t="s">
        <v>690</v>
      </c>
      <c r="E51">
        <v>1.2</v>
      </c>
      <c r="F51">
        <f t="shared" si="0"/>
        <v>1.2</v>
      </c>
      <c r="G51" t="str">
        <f t="shared" si="2"/>
        <v>C22 di-naphthenics</v>
      </c>
      <c r="J51" t="s">
        <v>0</v>
      </c>
      <c r="K51" t="e">
        <f>INDEX('[1]PETRORISK LIBRARY'!A:D,MATCH('CONCAWE_refined presence clean '!G51,'[1]PETRORISK LIBRARY'!D:D,0),3)</f>
        <v>#N/A</v>
      </c>
    </row>
    <row r="52" spans="1:11">
      <c r="A52" t="s">
        <v>689</v>
      </c>
      <c r="B52" t="s">
        <v>620</v>
      </c>
      <c r="C52" t="s">
        <v>619</v>
      </c>
      <c r="D52" t="s">
        <v>688</v>
      </c>
      <c r="E52">
        <v>1.24</v>
      </c>
      <c r="F52">
        <f t="shared" si="0"/>
        <v>1.24</v>
      </c>
      <c r="G52" t="str">
        <f t="shared" si="2"/>
        <v>C23 di-naphthenics</v>
      </c>
      <c r="J52" t="s">
        <v>0</v>
      </c>
      <c r="K52" t="e">
        <f>INDEX('[1]PETRORISK LIBRARY'!A:D,MATCH('CONCAWE_refined presence clean '!G52,'[1]PETRORISK LIBRARY'!D:D,0),3)</f>
        <v>#N/A</v>
      </c>
    </row>
    <row r="53" spans="1:11">
      <c r="A53" t="s">
        <v>687</v>
      </c>
      <c r="B53" t="s">
        <v>620</v>
      </c>
      <c r="C53" t="s">
        <v>619</v>
      </c>
      <c r="D53" t="s">
        <v>686</v>
      </c>
      <c r="E53">
        <v>1.02</v>
      </c>
      <c r="F53">
        <f t="shared" si="0"/>
        <v>1.02</v>
      </c>
      <c r="G53" t="str">
        <f t="shared" si="2"/>
        <v>C24 di-naphthenics</v>
      </c>
      <c r="J53" t="s">
        <v>0</v>
      </c>
      <c r="K53" t="e">
        <f>INDEX('[1]PETRORISK LIBRARY'!A:D,MATCH('CONCAWE_refined presence clean '!G53,'[1]PETRORISK LIBRARY'!D:D,0),3)</f>
        <v>#N/A</v>
      </c>
    </row>
    <row r="54" spans="1:11">
      <c r="A54" t="s">
        <v>685</v>
      </c>
      <c r="B54" t="s">
        <v>620</v>
      </c>
      <c r="C54" t="s">
        <v>619</v>
      </c>
      <c r="D54" t="s">
        <v>684</v>
      </c>
      <c r="E54">
        <v>1.3</v>
      </c>
      <c r="F54">
        <f t="shared" si="0"/>
        <v>1.3</v>
      </c>
      <c r="G54" t="str">
        <f t="shared" si="2"/>
        <v>C25 di-naphthenics</v>
      </c>
      <c r="J54" t="s">
        <v>0</v>
      </c>
      <c r="K54" t="e">
        <f>INDEX('[1]PETRORISK LIBRARY'!A:D,MATCH('CONCAWE_refined presence clean '!G54,'[1]PETRORISK LIBRARY'!D:D,0),3)</f>
        <v>#N/A</v>
      </c>
    </row>
    <row r="55" spans="1:11">
      <c r="A55" t="s">
        <v>683</v>
      </c>
      <c r="B55" t="s">
        <v>620</v>
      </c>
      <c r="C55" t="s">
        <v>619</v>
      </c>
      <c r="D55" t="s">
        <v>682</v>
      </c>
      <c r="E55">
        <v>0.7</v>
      </c>
      <c r="F55">
        <f t="shared" si="0"/>
        <v>0.7</v>
      </c>
      <c r="G55" t="str">
        <f t="shared" si="2"/>
        <v>C26 di-naphthenics</v>
      </c>
      <c r="J55" t="s">
        <v>0</v>
      </c>
      <c r="K55" t="e">
        <f>INDEX('[1]PETRORISK LIBRARY'!A:D,MATCH('CONCAWE_refined presence clean '!G55,'[1]PETRORISK LIBRARY'!D:D,0),3)</f>
        <v>#N/A</v>
      </c>
    </row>
    <row r="56" spans="1:11">
      <c r="A56" t="s">
        <v>681</v>
      </c>
      <c r="B56" t="s">
        <v>620</v>
      </c>
      <c r="C56" t="s">
        <v>619</v>
      </c>
      <c r="D56" t="s">
        <v>680</v>
      </c>
      <c r="E56">
        <v>0.66</v>
      </c>
      <c r="F56">
        <f t="shared" si="0"/>
        <v>0.66</v>
      </c>
      <c r="G56" t="str">
        <f t="shared" si="2"/>
        <v>C27 di-naphthenics</v>
      </c>
      <c r="J56" t="s">
        <v>0</v>
      </c>
      <c r="K56" t="e">
        <f>INDEX('[1]PETRORISK LIBRARY'!A:D,MATCH('CONCAWE_refined presence clean '!G56,'[1]PETRORISK LIBRARY'!D:D,0),3)</f>
        <v>#N/A</v>
      </c>
    </row>
    <row r="57" spans="1:11">
      <c r="A57" t="s">
        <v>679</v>
      </c>
      <c r="B57" t="s">
        <v>620</v>
      </c>
      <c r="C57" t="s">
        <v>619</v>
      </c>
      <c r="D57" t="s">
        <v>23</v>
      </c>
      <c r="E57">
        <v>0.72</v>
      </c>
      <c r="F57">
        <f t="shared" si="0"/>
        <v>0.72</v>
      </c>
      <c r="G57" t="str">
        <f t="shared" si="2"/>
        <v>C18 mono-aromatics</v>
      </c>
      <c r="J57" t="s">
        <v>0</v>
      </c>
      <c r="K57" t="e">
        <f>INDEX('[1]PETRORISK LIBRARY'!A:D,MATCH('CONCAWE_refined presence clean '!G57,'[1]PETRORISK LIBRARY'!D:D,0),3)</f>
        <v>#N/A</v>
      </c>
    </row>
    <row r="58" spans="1:11">
      <c r="A58" t="s">
        <v>678</v>
      </c>
      <c r="B58" t="s">
        <v>620</v>
      </c>
      <c r="C58" t="s">
        <v>619</v>
      </c>
      <c r="D58" t="s">
        <v>481</v>
      </c>
      <c r="E58">
        <v>0.91</v>
      </c>
      <c r="F58">
        <f t="shared" si="0"/>
        <v>0.91</v>
      </c>
      <c r="G58" t="str">
        <f t="shared" si="2"/>
        <v>C19 mono-aromatics</v>
      </c>
      <c r="J58" t="s">
        <v>0</v>
      </c>
      <c r="K58" t="e">
        <f>INDEX('[1]PETRORISK LIBRARY'!A:D,MATCH('CONCAWE_refined presence clean '!G58,'[1]PETRORISK LIBRARY'!D:D,0),3)</f>
        <v>#N/A</v>
      </c>
    </row>
    <row r="59" spans="1:11">
      <c r="A59" t="s">
        <v>677</v>
      </c>
      <c r="B59" t="s">
        <v>620</v>
      </c>
      <c r="C59" t="s">
        <v>619</v>
      </c>
      <c r="D59" t="s">
        <v>262</v>
      </c>
      <c r="E59">
        <v>0.88</v>
      </c>
      <c r="F59">
        <f t="shared" si="0"/>
        <v>0.88</v>
      </c>
      <c r="G59" t="str">
        <f t="shared" si="2"/>
        <v>C20 mono-aromatics</v>
      </c>
      <c r="J59" t="s">
        <v>0</v>
      </c>
      <c r="K59" t="e">
        <f>INDEX('[1]PETRORISK LIBRARY'!A:D,MATCH('CONCAWE_refined presence clean '!G59,'[1]PETRORISK LIBRARY'!D:D,0),3)</f>
        <v>#N/A</v>
      </c>
    </row>
    <row r="60" spans="1:11">
      <c r="A60" t="s">
        <v>676</v>
      </c>
      <c r="B60" t="s">
        <v>620</v>
      </c>
      <c r="C60" t="s">
        <v>619</v>
      </c>
      <c r="D60" t="s">
        <v>260</v>
      </c>
      <c r="E60">
        <v>0.67</v>
      </c>
      <c r="F60">
        <f t="shared" si="0"/>
        <v>0.67</v>
      </c>
      <c r="G60" t="str">
        <f t="shared" si="2"/>
        <v>C21 mono-aromatics</v>
      </c>
      <c r="J60" t="s">
        <v>0</v>
      </c>
      <c r="K60" t="e">
        <f>INDEX('[1]PETRORISK LIBRARY'!A:D,MATCH('CONCAWE_refined presence clean '!G60,'[1]PETRORISK LIBRARY'!D:D,0),3)</f>
        <v>#N/A</v>
      </c>
    </row>
    <row r="61" spans="1:11">
      <c r="A61" t="s">
        <v>675</v>
      </c>
      <c r="B61" t="s">
        <v>620</v>
      </c>
      <c r="C61" t="s">
        <v>619</v>
      </c>
      <c r="D61" t="s">
        <v>258</v>
      </c>
      <c r="E61">
        <v>1</v>
      </c>
      <c r="F61">
        <f t="shared" si="0"/>
        <v>1</v>
      </c>
      <c r="G61" t="str">
        <f t="shared" si="2"/>
        <v>C22 mono-aromatics</v>
      </c>
      <c r="J61" t="s">
        <v>0</v>
      </c>
      <c r="K61" t="e">
        <f>INDEX('[1]PETRORISK LIBRARY'!A:D,MATCH('CONCAWE_refined presence clean '!G61,'[1]PETRORISK LIBRARY'!D:D,0),3)</f>
        <v>#N/A</v>
      </c>
    </row>
    <row r="62" spans="1:11">
      <c r="A62" t="s">
        <v>674</v>
      </c>
      <c r="B62" t="s">
        <v>620</v>
      </c>
      <c r="C62" t="s">
        <v>619</v>
      </c>
      <c r="D62" t="s">
        <v>256</v>
      </c>
      <c r="E62">
        <v>0.63</v>
      </c>
      <c r="F62">
        <f t="shared" si="0"/>
        <v>0.63</v>
      </c>
      <c r="G62" t="str">
        <f t="shared" si="2"/>
        <v>C23 mono-aromatics</v>
      </c>
      <c r="J62" t="s">
        <v>0</v>
      </c>
      <c r="K62" t="e">
        <f>INDEX('[1]PETRORISK LIBRARY'!A:D,MATCH('CONCAWE_refined presence clean '!G62,'[1]PETRORISK LIBRARY'!D:D,0),3)</f>
        <v>#N/A</v>
      </c>
    </row>
    <row r="63" spans="1:11">
      <c r="A63" t="s">
        <v>673</v>
      </c>
      <c r="B63" t="s">
        <v>620</v>
      </c>
      <c r="C63" t="s">
        <v>619</v>
      </c>
      <c r="D63" t="s">
        <v>185</v>
      </c>
      <c r="E63">
        <v>0.81</v>
      </c>
      <c r="F63">
        <f t="shared" si="0"/>
        <v>0.81</v>
      </c>
      <c r="G63" t="str">
        <f t="shared" si="2"/>
        <v>C24 mono-aromatics</v>
      </c>
      <c r="J63" t="s">
        <v>0</v>
      </c>
      <c r="K63" t="e">
        <f>INDEX('[1]PETRORISK LIBRARY'!A:D,MATCH('CONCAWE_refined presence clean '!G63,'[1]PETRORISK LIBRARY'!D:D,0),3)</f>
        <v>#N/A</v>
      </c>
    </row>
    <row r="64" spans="1:11">
      <c r="A64" t="s">
        <v>672</v>
      </c>
      <c r="B64" t="s">
        <v>620</v>
      </c>
      <c r="C64" t="s">
        <v>619</v>
      </c>
      <c r="D64" t="s">
        <v>7</v>
      </c>
      <c r="E64">
        <v>0.69</v>
      </c>
      <c r="F64">
        <f t="shared" si="0"/>
        <v>0.69</v>
      </c>
      <c r="G64" t="str">
        <f t="shared" si="2"/>
        <v>C18 di-aromatics</v>
      </c>
      <c r="J64" t="s">
        <v>0</v>
      </c>
      <c r="K64" t="e">
        <f>INDEX('[1]PETRORISK LIBRARY'!A:D,MATCH('CONCAWE_refined presence clean '!G64,'[1]PETRORISK LIBRARY'!D:D,0),3)</f>
        <v>#N/A</v>
      </c>
    </row>
    <row r="65" spans="1:11">
      <c r="A65" t="s">
        <v>671</v>
      </c>
      <c r="B65" t="s">
        <v>620</v>
      </c>
      <c r="C65" t="s">
        <v>619</v>
      </c>
      <c r="D65" t="s">
        <v>364</v>
      </c>
      <c r="E65">
        <v>0.74</v>
      </c>
      <c r="F65">
        <f t="shared" si="0"/>
        <v>0.74</v>
      </c>
      <c r="G65" t="str">
        <f t="shared" si="2"/>
        <v>C19 di-aromatics</v>
      </c>
      <c r="J65" t="s">
        <v>0</v>
      </c>
      <c r="K65" t="e">
        <f>INDEX('[1]PETRORISK LIBRARY'!A:D,MATCH('CONCAWE_refined presence clean '!G65,'[1]PETRORISK LIBRARY'!D:D,0),3)</f>
        <v>#N/A</v>
      </c>
    </row>
    <row r="66" spans="1:11">
      <c r="A66" t="s">
        <v>670</v>
      </c>
      <c r="B66" t="s">
        <v>620</v>
      </c>
      <c r="C66" t="s">
        <v>619</v>
      </c>
      <c r="D66" t="s">
        <v>249</v>
      </c>
      <c r="E66">
        <v>0.79</v>
      </c>
      <c r="F66">
        <f t="shared" ref="F66:F129" si="3">E66</f>
        <v>0.79</v>
      </c>
      <c r="G66" t="str">
        <f t="shared" ref="G66:G97" si="4">D66</f>
        <v>C20 di-aromatics</v>
      </c>
      <c r="J66" t="s">
        <v>0</v>
      </c>
      <c r="K66" t="e">
        <f>INDEX('[1]PETRORISK LIBRARY'!A:D,MATCH('CONCAWE_refined presence clean '!G66,'[1]PETRORISK LIBRARY'!D:D,0),3)</f>
        <v>#N/A</v>
      </c>
    </row>
    <row r="67" spans="1:11">
      <c r="A67" t="s">
        <v>669</v>
      </c>
      <c r="B67" t="s">
        <v>620</v>
      </c>
      <c r="C67" t="s">
        <v>619</v>
      </c>
      <c r="D67" t="s">
        <v>668</v>
      </c>
      <c r="E67">
        <v>0.91</v>
      </c>
      <c r="F67">
        <f t="shared" si="3"/>
        <v>0.91</v>
      </c>
      <c r="G67" t="str">
        <f t="shared" si="4"/>
        <v>C21 di-aromatics</v>
      </c>
      <c r="J67" t="s">
        <v>0</v>
      </c>
      <c r="K67" t="e">
        <f>INDEX('[1]PETRORISK LIBRARY'!A:D,MATCH('CONCAWE_refined presence clean '!G67,'[1]PETRORISK LIBRARY'!D:D,0),3)</f>
        <v>#N/A</v>
      </c>
    </row>
    <row r="68" spans="1:11">
      <c r="A68" t="s">
        <v>667</v>
      </c>
      <c r="B68" t="s">
        <v>620</v>
      </c>
      <c r="C68" t="s">
        <v>619</v>
      </c>
      <c r="D68" t="s">
        <v>666</v>
      </c>
      <c r="E68">
        <v>0.64</v>
      </c>
      <c r="F68">
        <f t="shared" si="3"/>
        <v>0.64</v>
      </c>
      <c r="G68" t="str">
        <f t="shared" si="4"/>
        <v>C22 di-aromatics</v>
      </c>
      <c r="J68" t="s">
        <v>0</v>
      </c>
      <c r="K68" t="e">
        <f>INDEX('[1]PETRORISK LIBRARY'!A:D,MATCH('CONCAWE_refined presence clean '!G68,'[1]PETRORISK LIBRARY'!D:D,0),3)</f>
        <v>#N/A</v>
      </c>
    </row>
    <row r="69" spans="1:11">
      <c r="A69" t="s">
        <v>665</v>
      </c>
      <c r="B69" t="s">
        <v>620</v>
      </c>
      <c r="C69" t="s">
        <v>619</v>
      </c>
      <c r="D69" t="s">
        <v>664</v>
      </c>
      <c r="E69">
        <v>0.73</v>
      </c>
      <c r="F69">
        <f t="shared" si="3"/>
        <v>0.73</v>
      </c>
      <c r="G69" t="str">
        <f t="shared" si="4"/>
        <v>C23 di-aromatics</v>
      </c>
      <c r="J69" t="s">
        <v>0</v>
      </c>
      <c r="K69" t="e">
        <f>INDEX('[1]PETRORISK LIBRARY'!A:D,MATCH('CONCAWE_refined presence clean '!G69,'[1]PETRORISK LIBRARY'!D:D,0),3)</f>
        <v>#N/A</v>
      </c>
    </row>
    <row r="70" spans="1:11">
      <c r="A70" t="s">
        <v>663</v>
      </c>
      <c r="B70" t="s">
        <v>620</v>
      </c>
      <c r="C70" t="s">
        <v>619</v>
      </c>
      <c r="D70" t="s">
        <v>662</v>
      </c>
      <c r="E70">
        <v>0.71</v>
      </c>
      <c r="F70">
        <f t="shared" si="3"/>
        <v>0.71</v>
      </c>
      <c r="G70" t="str">
        <f t="shared" si="4"/>
        <v>C24 di-aromatics</v>
      </c>
      <c r="J70" t="s">
        <v>0</v>
      </c>
      <c r="K70" t="e">
        <f>INDEX('[1]PETRORISK LIBRARY'!A:D,MATCH('CONCAWE_refined presence clean '!G70,'[1]PETRORISK LIBRARY'!D:D,0),3)</f>
        <v>#N/A</v>
      </c>
    </row>
    <row r="71" spans="1:11">
      <c r="A71" t="s">
        <v>661</v>
      </c>
      <c r="B71" t="s">
        <v>620</v>
      </c>
      <c r="C71" t="s">
        <v>619</v>
      </c>
      <c r="D71" t="s">
        <v>660</v>
      </c>
      <c r="E71">
        <v>0.44</v>
      </c>
      <c r="F71">
        <f t="shared" si="3"/>
        <v>0.44</v>
      </c>
      <c r="G71" t="str">
        <f t="shared" si="4"/>
        <v>C25 di-aromatics</v>
      </c>
      <c r="J71" t="s">
        <v>0</v>
      </c>
      <c r="K71" t="e">
        <f>INDEX('[1]PETRORISK LIBRARY'!A:D,MATCH('CONCAWE_refined presence clean '!G71,'[1]PETRORISK LIBRARY'!D:D,0),3)</f>
        <v>#N/A</v>
      </c>
    </row>
    <row r="72" spans="1:11">
      <c r="A72" t="s">
        <v>659</v>
      </c>
      <c r="B72" t="s">
        <v>620</v>
      </c>
      <c r="C72" t="s">
        <v>619</v>
      </c>
      <c r="D72" t="s">
        <v>15</v>
      </c>
      <c r="E72" s="1">
        <v>0.57999999999999996</v>
      </c>
      <c r="F72">
        <f t="shared" si="3"/>
        <v>0.57999999999999996</v>
      </c>
      <c r="G72" t="str">
        <f t="shared" si="4"/>
        <v>C17 naphthenic mono-aromatics</v>
      </c>
      <c r="J72" t="s">
        <v>0</v>
      </c>
      <c r="K72" t="e">
        <f>INDEX('[1]PETRORISK LIBRARY'!A:D,MATCH('CONCAWE_refined presence clean '!G72,'[1]PETRORISK LIBRARY'!D:D,0),3)</f>
        <v>#N/A</v>
      </c>
    </row>
    <row r="73" spans="1:11">
      <c r="A73" t="s">
        <v>658</v>
      </c>
      <c r="B73" t="s">
        <v>620</v>
      </c>
      <c r="C73" t="s">
        <v>619</v>
      </c>
      <c r="D73" t="s">
        <v>474</v>
      </c>
      <c r="E73">
        <v>0.94</v>
      </c>
      <c r="F73">
        <f t="shared" si="3"/>
        <v>0.94</v>
      </c>
      <c r="G73" t="str">
        <f t="shared" si="4"/>
        <v>C18 naphthenic mono-aromatics</v>
      </c>
      <c r="J73" t="s">
        <v>0</v>
      </c>
      <c r="K73" t="e">
        <f>INDEX('[1]PETRORISK LIBRARY'!A:D,MATCH('CONCAWE_refined presence clean '!G73,'[1]PETRORISK LIBRARY'!D:D,0),3)</f>
        <v>#N/A</v>
      </c>
    </row>
    <row r="74" spans="1:11">
      <c r="A74" t="s">
        <v>657</v>
      </c>
      <c r="B74" t="s">
        <v>620</v>
      </c>
      <c r="C74" t="s">
        <v>619</v>
      </c>
      <c r="D74" t="s">
        <v>472</v>
      </c>
      <c r="E74">
        <v>1.71</v>
      </c>
      <c r="F74">
        <f t="shared" si="3"/>
        <v>1.71</v>
      </c>
      <c r="G74" t="str">
        <f t="shared" si="4"/>
        <v>C19 naphthenic mono-aromatics</v>
      </c>
      <c r="J74" t="s">
        <v>0</v>
      </c>
      <c r="K74" t="e">
        <f>INDEX('[1]PETRORISK LIBRARY'!A:D,MATCH('CONCAWE_refined presence clean '!G74,'[1]PETRORISK LIBRARY'!D:D,0),3)</f>
        <v>#N/A</v>
      </c>
    </row>
    <row r="75" spans="1:11">
      <c r="A75" t="s">
        <v>656</v>
      </c>
      <c r="B75" t="s">
        <v>620</v>
      </c>
      <c r="C75" t="s">
        <v>619</v>
      </c>
      <c r="D75" t="s">
        <v>655</v>
      </c>
      <c r="E75">
        <v>1.33</v>
      </c>
      <c r="F75">
        <f t="shared" si="3"/>
        <v>1.33</v>
      </c>
      <c r="G75" t="str">
        <f t="shared" si="4"/>
        <v>C20 naphthenic mono-aromatics</v>
      </c>
      <c r="J75" t="s">
        <v>0</v>
      </c>
      <c r="K75" t="e">
        <f>INDEX('[1]PETRORISK LIBRARY'!A:D,MATCH('CONCAWE_refined presence clean '!G75,'[1]PETRORISK LIBRARY'!D:D,0),3)</f>
        <v>#N/A</v>
      </c>
    </row>
    <row r="76" spans="1:11">
      <c r="A76" t="s">
        <v>654</v>
      </c>
      <c r="B76" t="s">
        <v>620</v>
      </c>
      <c r="C76" t="s">
        <v>619</v>
      </c>
      <c r="D76" t="s">
        <v>653</v>
      </c>
      <c r="E76">
        <v>1.39</v>
      </c>
      <c r="F76">
        <f t="shared" si="3"/>
        <v>1.39</v>
      </c>
      <c r="G76" t="str">
        <f t="shared" si="4"/>
        <v>C21 naphthenic mono-aromatics</v>
      </c>
      <c r="J76" t="s">
        <v>0</v>
      </c>
      <c r="K76" t="e">
        <f>INDEX('[1]PETRORISK LIBRARY'!A:D,MATCH('CONCAWE_refined presence clean '!G76,'[1]PETRORISK LIBRARY'!D:D,0),3)</f>
        <v>#N/A</v>
      </c>
    </row>
    <row r="77" spans="1:11">
      <c r="A77" t="s">
        <v>652</v>
      </c>
      <c r="B77" t="s">
        <v>620</v>
      </c>
      <c r="C77" t="s">
        <v>619</v>
      </c>
      <c r="D77" t="s">
        <v>651</v>
      </c>
      <c r="E77">
        <v>1.28</v>
      </c>
      <c r="F77">
        <f t="shared" si="3"/>
        <v>1.28</v>
      </c>
      <c r="G77" t="str">
        <f t="shared" si="4"/>
        <v>C22 naphthenic mono-aromatics</v>
      </c>
      <c r="J77" t="s">
        <v>0</v>
      </c>
      <c r="K77" t="e">
        <f>INDEX('[1]PETRORISK LIBRARY'!A:D,MATCH('CONCAWE_refined presence clean '!G77,'[1]PETRORISK LIBRARY'!D:D,0),3)</f>
        <v>#N/A</v>
      </c>
    </row>
    <row r="78" spans="1:11">
      <c r="A78" t="s">
        <v>650</v>
      </c>
      <c r="B78" t="s">
        <v>620</v>
      </c>
      <c r="C78" t="s">
        <v>619</v>
      </c>
      <c r="D78" t="s">
        <v>649</v>
      </c>
      <c r="E78">
        <v>1.1200000000000001</v>
      </c>
      <c r="F78">
        <f t="shared" si="3"/>
        <v>1.1200000000000001</v>
      </c>
      <c r="G78" t="str">
        <f t="shared" si="4"/>
        <v>C23 naphthenic mono-aromatics</v>
      </c>
      <c r="J78" t="s">
        <v>0</v>
      </c>
      <c r="K78" t="e">
        <f>INDEX('[1]PETRORISK LIBRARY'!A:D,MATCH('CONCAWE_refined presence clean '!G78,'[1]PETRORISK LIBRARY'!D:D,0),3)</f>
        <v>#N/A</v>
      </c>
    </row>
    <row r="79" spans="1:11">
      <c r="A79" t="s">
        <v>648</v>
      </c>
      <c r="B79" t="s">
        <v>620</v>
      </c>
      <c r="C79" t="s">
        <v>619</v>
      </c>
      <c r="D79" t="s">
        <v>647</v>
      </c>
      <c r="E79">
        <v>1.07</v>
      </c>
      <c r="F79">
        <f t="shared" si="3"/>
        <v>1.07</v>
      </c>
      <c r="G79" t="str">
        <f t="shared" si="4"/>
        <v>C24 naphthenic mono-aromatics</v>
      </c>
      <c r="J79" t="s">
        <v>0</v>
      </c>
      <c r="K79" t="e">
        <f>INDEX('[1]PETRORISK LIBRARY'!A:D,MATCH('CONCAWE_refined presence clean '!G79,'[1]PETRORISK LIBRARY'!D:D,0),3)</f>
        <v>#N/A</v>
      </c>
    </row>
    <row r="80" spans="1:11">
      <c r="A80" t="s">
        <v>646</v>
      </c>
      <c r="B80" t="s">
        <v>620</v>
      </c>
      <c r="C80" t="s">
        <v>619</v>
      </c>
      <c r="D80" t="s">
        <v>645</v>
      </c>
      <c r="E80">
        <v>1.02</v>
      </c>
      <c r="F80">
        <f t="shared" si="3"/>
        <v>1.02</v>
      </c>
      <c r="G80" t="str">
        <f t="shared" si="4"/>
        <v>C25 naphthenic mono-aromatics</v>
      </c>
      <c r="J80" t="s">
        <v>0</v>
      </c>
      <c r="K80" t="e">
        <f>INDEX('[1]PETRORISK LIBRARY'!A:D,MATCH('CONCAWE_refined presence clean '!G80,'[1]PETRORISK LIBRARY'!D:D,0),3)</f>
        <v>#N/A</v>
      </c>
    </row>
    <row r="81" spans="1:11">
      <c r="A81" t="s">
        <v>644</v>
      </c>
      <c r="B81" t="s">
        <v>620</v>
      </c>
      <c r="C81" t="s">
        <v>619</v>
      </c>
      <c r="D81" t="s">
        <v>643</v>
      </c>
      <c r="E81">
        <v>1.77</v>
      </c>
      <c r="F81">
        <f t="shared" si="3"/>
        <v>1.77</v>
      </c>
      <c r="G81" t="str">
        <f t="shared" si="4"/>
        <v>C26 naphthenic mono-aromatics</v>
      </c>
      <c r="J81" t="s">
        <v>0</v>
      </c>
      <c r="K81" t="e">
        <f>INDEX('[1]PETRORISK LIBRARY'!A:D,MATCH('CONCAWE_refined presence clean '!G81,'[1]PETRORISK LIBRARY'!D:D,0),3)</f>
        <v>#N/A</v>
      </c>
    </row>
    <row r="82" spans="1:11">
      <c r="A82" t="s">
        <v>642</v>
      </c>
      <c r="B82" t="s">
        <v>620</v>
      </c>
      <c r="C82" t="s">
        <v>619</v>
      </c>
      <c r="D82" t="s">
        <v>641</v>
      </c>
      <c r="E82">
        <v>1.97</v>
      </c>
      <c r="F82">
        <f t="shared" si="3"/>
        <v>1.97</v>
      </c>
      <c r="G82" t="str">
        <f t="shared" si="4"/>
        <v>C27 naphthenic mono-aromatics</v>
      </c>
      <c r="J82" t="s">
        <v>0</v>
      </c>
      <c r="K82" t="e">
        <f>INDEX('[1]PETRORISK LIBRARY'!A:D,MATCH('CONCAWE_refined presence clean '!G82,'[1]PETRORISK LIBRARY'!D:D,0),3)</f>
        <v>#N/A</v>
      </c>
    </row>
    <row r="83" spans="1:11">
      <c r="A83" t="s">
        <v>640</v>
      </c>
      <c r="B83" t="s">
        <v>620</v>
      </c>
      <c r="C83" t="s">
        <v>619</v>
      </c>
      <c r="D83" t="s">
        <v>639</v>
      </c>
      <c r="E83">
        <v>1.55</v>
      </c>
      <c r="F83">
        <f t="shared" si="3"/>
        <v>1.55</v>
      </c>
      <c r="G83" t="str">
        <f t="shared" si="4"/>
        <v>C28 naphthenic mono-aromatics</v>
      </c>
      <c r="J83" t="s">
        <v>0</v>
      </c>
      <c r="K83" t="e">
        <f>INDEX('[1]PETRORISK LIBRARY'!A:D,MATCH('CONCAWE_refined presence clean '!G83,'[1]PETRORISK LIBRARY'!D:D,0),3)</f>
        <v>#N/A</v>
      </c>
    </row>
    <row r="84" spans="1:11">
      <c r="A84" t="s">
        <v>638</v>
      </c>
      <c r="B84" t="s">
        <v>620</v>
      </c>
      <c r="C84" t="s">
        <v>619</v>
      </c>
      <c r="D84" t="s">
        <v>637</v>
      </c>
      <c r="E84">
        <v>1.08</v>
      </c>
      <c r="F84">
        <f t="shared" si="3"/>
        <v>1.08</v>
      </c>
      <c r="G84" t="str">
        <f t="shared" si="4"/>
        <v>C29 naphthenic mono-aromatics</v>
      </c>
      <c r="J84" t="s">
        <v>0</v>
      </c>
      <c r="K84" t="e">
        <f>INDEX('[1]PETRORISK LIBRARY'!A:D,MATCH('CONCAWE_refined presence clean '!G84,'[1]PETRORISK LIBRARY'!D:D,0),3)</f>
        <v>#N/A</v>
      </c>
    </row>
    <row r="85" spans="1:11">
      <c r="A85" t="s">
        <v>636</v>
      </c>
      <c r="B85" t="s">
        <v>620</v>
      </c>
      <c r="C85" t="s">
        <v>619</v>
      </c>
      <c r="D85" t="s">
        <v>635</v>
      </c>
      <c r="E85">
        <v>0.7</v>
      </c>
      <c r="F85">
        <f t="shared" si="3"/>
        <v>0.7</v>
      </c>
      <c r="G85" t="str">
        <f t="shared" si="4"/>
        <v>C30 naphthenic mono-aromatics</v>
      </c>
      <c r="J85" t="s">
        <v>0</v>
      </c>
      <c r="K85" t="e">
        <f>INDEX('[1]PETRORISK LIBRARY'!A:D,MATCH('CONCAWE_refined presence clean '!G85,'[1]PETRORISK LIBRARY'!D:D,0),3)</f>
        <v>#N/A</v>
      </c>
    </row>
    <row r="86" spans="1:11">
      <c r="A86" t="s">
        <v>634</v>
      </c>
      <c r="B86" t="s">
        <v>620</v>
      </c>
      <c r="C86" t="s">
        <v>619</v>
      </c>
      <c r="D86" t="s">
        <v>633</v>
      </c>
      <c r="E86" s="1">
        <v>0.7</v>
      </c>
      <c r="F86">
        <f t="shared" si="3"/>
        <v>0.7</v>
      </c>
      <c r="G86" t="str">
        <f t="shared" si="4"/>
        <v>C17 naphthenic di-aromatics</v>
      </c>
      <c r="J86" t="s">
        <v>0</v>
      </c>
      <c r="K86" t="e">
        <f>INDEX('[1]PETRORISK LIBRARY'!A:D,MATCH('CONCAWE_refined presence clean '!G86,'[1]PETRORISK LIBRARY'!D:D,0),3)</f>
        <v>#N/A</v>
      </c>
    </row>
    <row r="87" spans="1:11">
      <c r="A87" t="s">
        <v>632</v>
      </c>
      <c r="B87" t="s">
        <v>620</v>
      </c>
      <c r="C87" t="s">
        <v>619</v>
      </c>
      <c r="D87" t="s">
        <v>631</v>
      </c>
      <c r="E87" s="1">
        <v>0.67</v>
      </c>
      <c r="F87">
        <f t="shared" si="3"/>
        <v>0.67</v>
      </c>
      <c r="G87" t="str">
        <f t="shared" si="4"/>
        <v>C18 naphthenic di-aromatics</v>
      </c>
      <c r="J87" t="s">
        <v>0</v>
      </c>
      <c r="K87" t="e">
        <f>INDEX('[1]PETRORISK LIBRARY'!A:D,MATCH('CONCAWE_refined presence clean '!G87,'[1]PETRORISK LIBRARY'!D:D,0),3)</f>
        <v>#N/A</v>
      </c>
    </row>
    <row r="88" spans="1:11">
      <c r="A88" t="s">
        <v>630</v>
      </c>
      <c r="B88" t="s">
        <v>620</v>
      </c>
      <c r="C88" t="s">
        <v>619</v>
      </c>
      <c r="D88" t="s">
        <v>629</v>
      </c>
      <c r="E88" s="1">
        <v>0.5</v>
      </c>
      <c r="F88">
        <f t="shared" si="3"/>
        <v>0.5</v>
      </c>
      <c r="G88" t="str">
        <f t="shared" si="4"/>
        <v>C19 naphthenic di-aromatics</v>
      </c>
      <c r="J88" t="s">
        <v>0</v>
      </c>
      <c r="K88" t="e">
        <f>INDEX('[1]PETRORISK LIBRARY'!A:D,MATCH('CONCAWE_refined presence clean '!G88,'[1]PETRORISK LIBRARY'!D:D,0),3)</f>
        <v>#N/A</v>
      </c>
    </row>
    <row r="89" spans="1:11">
      <c r="A89" t="s">
        <v>628</v>
      </c>
      <c r="B89" t="s">
        <v>620</v>
      </c>
      <c r="C89" t="s">
        <v>619</v>
      </c>
      <c r="D89" t="s">
        <v>627</v>
      </c>
      <c r="E89" s="1">
        <v>0.73</v>
      </c>
      <c r="F89">
        <f t="shared" si="3"/>
        <v>0.73</v>
      </c>
      <c r="G89" t="str">
        <f t="shared" si="4"/>
        <v>C20 naphthenic di-aromatics</v>
      </c>
      <c r="J89" t="s">
        <v>0</v>
      </c>
      <c r="K89" t="e">
        <f>INDEX('[1]PETRORISK LIBRARY'!A:D,MATCH('CONCAWE_refined presence clean '!G89,'[1]PETRORISK LIBRARY'!D:D,0),3)</f>
        <v>#N/A</v>
      </c>
    </row>
    <row r="90" spans="1:11">
      <c r="A90" t="s">
        <v>626</v>
      </c>
      <c r="B90" t="s">
        <v>620</v>
      </c>
      <c r="C90" t="s">
        <v>619</v>
      </c>
      <c r="D90" t="s">
        <v>625</v>
      </c>
      <c r="E90" s="1">
        <v>0.46</v>
      </c>
      <c r="F90">
        <f t="shared" si="3"/>
        <v>0.46</v>
      </c>
      <c r="G90" t="str">
        <f t="shared" si="4"/>
        <v>C21 naphthenic di-aromatics</v>
      </c>
      <c r="J90" t="s">
        <v>0</v>
      </c>
      <c r="K90" t="e">
        <f>INDEX('[1]PETRORISK LIBRARY'!A:D,MATCH('CONCAWE_refined presence clean '!G90,'[1]PETRORISK LIBRARY'!D:D,0),3)</f>
        <v>#N/A</v>
      </c>
    </row>
    <row r="91" spans="1:11">
      <c r="A91" t="s">
        <v>624</v>
      </c>
      <c r="B91" t="s">
        <v>620</v>
      </c>
      <c r="C91" t="s">
        <v>619</v>
      </c>
      <c r="D91" t="s">
        <v>623</v>
      </c>
      <c r="E91" s="1">
        <v>0.5</v>
      </c>
      <c r="F91">
        <f t="shared" si="3"/>
        <v>0.5</v>
      </c>
      <c r="G91" t="str">
        <f t="shared" si="4"/>
        <v>C22 naphthenic di-aromatics</v>
      </c>
      <c r="J91" t="s">
        <v>0</v>
      </c>
      <c r="K91" t="e">
        <f>INDEX('[1]PETRORISK LIBRARY'!A:D,MATCH('CONCAWE_refined presence clean '!G91,'[1]PETRORISK LIBRARY'!D:D,0),3)</f>
        <v>#N/A</v>
      </c>
    </row>
    <row r="92" spans="1:11">
      <c r="A92" t="s">
        <v>622</v>
      </c>
      <c r="B92" t="s">
        <v>620</v>
      </c>
      <c r="C92" t="s">
        <v>619</v>
      </c>
      <c r="D92" t="s">
        <v>242</v>
      </c>
      <c r="E92" s="1">
        <v>0.45</v>
      </c>
      <c r="F92">
        <f t="shared" si="3"/>
        <v>0.45</v>
      </c>
      <c r="G92" t="str">
        <f t="shared" si="4"/>
        <v>C19 tri-aromatics</v>
      </c>
      <c r="J92" t="s">
        <v>0</v>
      </c>
      <c r="K92" t="e">
        <f>INDEX('[1]PETRORISK LIBRARY'!A:D,MATCH('CONCAWE_refined presence clean '!G92,'[1]PETRORISK LIBRARY'!D:D,0),3)</f>
        <v>#N/A</v>
      </c>
    </row>
    <row r="93" spans="1:11">
      <c r="A93" t="s">
        <v>621</v>
      </c>
      <c r="B93" t="s">
        <v>620</v>
      </c>
      <c r="C93" t="s">
        <v>619</v>
      </c>
      <c r="D93" t="s">
        <v>305</v>
      </c>
      <c r="E93" s="1">
        <v>0.48</v>
      </c>
      <c r="F93">
        <f t="shared" si="3"/>
        <v>0.48</v>
      </c>
      <c r="G93" t="str">
        <f t="shared" si="4"/>
        <v>C20 tri-aromatics</v>
      </c>
      <c r="J93" t="s">
        <v>0</v>
      </c>
      <c r="K93" t="e">
        <f>INDEX('[1]PETRORISK LIBRARY'!A:D,MATCH('CONCAWE_refined presence clean '!G93,'[1]PETRORISK LIBRARY'!D:D,0),3)</f>
        <v>#N/A</v>
      </c>
    </row>
    <row r="94" spans="1:11">
      <c r="A94" t="s">
        <v>618</v>
      </c>
      <c r="B94" t="s">
        <v>567</v>
      </c>
      <c r="C94" t="s">
        <v>2</v>
      </c>
      <c r="D94" t="s">
        <v>61</v>
      </c>
      <c r="E94" s="1">
        <v>0.72</v>
      </c>
      <c r="F94">
        <f t="shared" si="3"/>
        <v>0.72</v>
      </c>
      <c r="G94" t="str">
        <f t="shared" si="4"/>
        <v>C17 normal paraffin</v>
      </c>
      <c r="J94" t="s">
        <v>0</v>
      </c>
      <c r="K94" t="e">
        <f>INDEX('[1]PETRORISK LIBRARY'!A:D,MATCH('CONCAWE_refined presence clean '!G94,'[1]PETRORISK LIBRARY'!D:D,0),3)</f>
        <v>#N/A</v>
      </c>
    </row>
    <row r="95" spans="1:11">
      <c r="A95" t="s">
        <v>617</v>
      </c>
      <c r="B95" t="s">
        <v>567</v>
      </c>
      <c r="C95" t="s">
        <v>2</v>
      </c>
      <c r="D95" t="s">
        <v>59</v>
      </c>
      <c r="E95" s="1">
        <v>0.75</v>
      </c>
      <c r="F95">
        <f t="shared" si="3"/>
        <v>0.75</v>
      </c>
      <c r="G95" t="str">
        <f t="shared" si="4"/>
        <v>C18 normal paraffin</v>
      </c>
      <c r="J95" t="s">
        <v>0</v>
      </c>
      <c r="K95" t="e">
        <f>INDEX('[1]PETRORISK LIBRARY'!A:D,MATCH('CONCAWE_refined presence clean '!G95,'[1]PETRORISK LIBRARY'!D:D,0),3)</f>
        <v>#N/A</v>
      </c>
    </row>
    <row r="96" spans="1:11">
      <c r="A96" t="s">
        <v>616</v>
      </c>
      <c r="B96" t="s">
        <v>567</v>
      </c>
      <c r="C96" t="s">
        <v>2</v>
      </c>
      <c r="D96" t="s">
        <v>448</v>
      </c>
      <c r="E96" s="1">
        <v>0.73</v>
      </c>
      <c r="F96">
        <f t="shared" si="3"/>
        <v>0.73</v>
      </c>
      <c r="G96" t="str">
        <f t="shared" si="4"/>
        <v>C19 normal paraffin</v>
      </c>
      <c r="J96" t="s">
        <v>0</v>
      </c>
      <c r="K96" t="e">
        <f>INDEX('[1]PETRORISK LIBRARY'!A:D,MATCH('CONCAWE_refined presence clean '!G96,'[1]PETRORISK LIBRARY'!D:D,0),3)</f>
        <v>#N/A</v>
      </c>
    </row>
    <row r="97" spans="1:11">
      <c r="A97" t="s">
        <v>615</v>
      </c>
      <c r="B97" t="s">
        <v>567</v>
      </c>
      <c r="C97" t="s">
        <v>2</v>
      </c>
      <c r="D97" t="s">
        <v>446</v>
      </c>
      <c r="E97" s="1">
        <v>0.72</v>
      </c>
      <c r="F97">
        <f t="shared" si="3"/>
        <v>0.72</v>
      </c>
      <c r="G97" t="str">
        <f t="shared" si="4"/>
        <v>C20 normal paraffin</v>
      </c>
      <c r="J97" t="s">
        <v>0</v>
      </c>
      <c r="K97" t="e">
        <f>INDEX('[1]PETRORISK LIBRARY'!A:D,MATCH('CONCAWE_refined presence clean '!G97,'[1]PETRORISK LIBRARY'!D:D,0),3)</f>
        <v>#N/A</v>
      </c>
    </row>
    <row r="98" spans="1:11">
      <c r="A98" t="s">
        <v>614</v>
      </c>
      <c r="B98" t="s">
        <v>567</v>
      </c>
      <c r="C98" t="s">
        <v>2</v>
      </c>
      <c r="D98" t="s">
        <v>124</v>
      </c>
      <c r="E98">
        <v>0.51</v>
      </c>
      <c r="F98">
        <f t="shared" si="3"/>
        <v>0.51</v>
      </c>
      <c r="G98" t="str">
        <f t="shared" ref="G98:G129" si="5">D98</f>
        <v>C12 methyl branched paraffin</v>
      </c>
      <c r="J98" t="s">
        <v>0</v>
      </c>
      <c r="K98" t="e">
        <f>INDEX('[1]PETRORISK LIBRARY'!A:D,MATCH('CONCAWE_refined presence clean '!G98,'[1]PETRORISK LIBRARY'!D:D,0),3)</f>
        <v>#N/A</v>
      </c>
    </row>
    <row r="99" spans="1:11">
      <c r="A99" t="s">
        <v>613</v>
      </c>
      <c r="B99" t="s">
        <v>567</v>
      </c>
      <c r="C99" t="s">
        <v>2</v>
      </c>
      <c r="D99" t="s">
        <v>122</v>
      </c>
      <c r="E99">
        <v>0.84</v>
      </c>
      <c r="F99">
        <f t="shared" si="3"/>
        <v>0.84</v>
      </c>
      <c r="G99" t="str">
        <f t="shared" si="5"/>
        <v>C13 methyl branched paraffin</v>
      </c>
      <c r="J99" t="s">
        <v>0</v>
      </c>
      <c r="K99" t="e">
        <f>INDEX('[1]PETRORISK LIBRARY'!A:D,MATCH('CONCAWE_refined presence clean '!G99,'[1]PETRORISK LIBRARY'!D:D,0),3)</f>
        <v>#N/A</v>
      </c>
    </row>
    <row r="100" spans="1:11">
      <c r="A100" t="s">
        <v>612</v>
      </c>
      <c r="B100" t="s">
        <v>567</v>
      </c>
      <c r="C100" t="s">
        <v>2</v>
      </c>
      <c r="D100" t="s">
        <v>120</v>
      </c>
      <c r="E100">
        <v>0.91</v>
      </c>
      <c r="F100">
        <f t="shared" si="3"/>
        <v>0.91</v>
      </c>
      <c r="G100" t="str">
        <f t="shared" si="5"/>
        <v>C14 methyl branched paraffin</v>
      </c>
      <c r="J100" t="s">
        <v>0</v>
      </c>
      <c r="K100" t="e">
        <f>INDEX('[1]PETRORISK LIBRARY'!A:D,MATCH('CONCAWE_refined presence clean '!G100,'[1]PETRORISK LIBRARY'!D:D,0),3)</f>
        <v>#N/A</v>
      </c>
    </row>
    <row r="101" spans="1:11">
      <c r="A101" t="s">
        <v>611</v>
      </c>
      <c r="B101" t="s">
        <v>567</v>
      </c>
      <c r="C101" t="s">
        <v>2</v>
      </c>
      <c r="D101" t="s">
        <v>439</v>
      </c>
      <c r="E101">
        <v>0.71</v>
      </c>
      <c r="F101">
        <f t="shared" si="3"/>
        <v>0.71</v>
      </c>
      <c r="G101" t="str">
        <f t="shared" si="5"/>
        <v>C15 methyl branched paraffin</v>
      </c>
      <c r="J101" t="s">
        <v>0</v>
      </c>
      <c r="K101" t="e">
        <f>INDEX('[1]PETRORISK LIBRARY'!A:D,MATCH('CONCAWE_refined presence clean '!G101,'[1]PETRORISK LIBRARY'!D:D,0),3)</f>
        <v>#N/A</v>
      </c>
    </row>
    <row r="102" spans="1:11">
      <c r="A102" t="s">
        <v>610</v>
      </c>
      <c r="B102" t="s">
        <v>567</v>
      </c>
      <c r="C102" t="s">
        <v>2</v>
      </c>
      <c r="D102" t="s">
        <v>437</v>
      </c>
      <c r="E102">
        <v>0.41</v>
      </c>
      <c r="F102">
        <f t="shared" si="3"/>
        <v>0.41</v>
      </c>
      <c r="G102" t="str">
        <f t="shared" si="5"/>
        <v>C16 methyl branched paraffin</v>
      </c>
      <c r="J102" t="s">
        <v>0</v>
      </c>
      <c r="K102" t="e">
        <f>INDEX('[1]PETRORISK LIBRARY'!A:D,MATCH('CONCAWE_refined presence clean '!G102,'[1]PETRORISK LIBRARY'!D:D,0),3)</f>
        <v>#N/A</v>
      </c>
    </row>
    <row r="103" spans="1:11">
      <c r="A103" t="s">
        <v>609</v>
      </c>
      <c r="B103" t="s">
        <v>567</v>
      </c>
      <c r="C103" t="s">
        <v>2</v>
      </c>
      <c r="D103" t="s">
        <v>114</v>
      </c>
      <c r="E103">
        <v>0.34</v>
      </c>
      <c r="F103">
        <f t="shared" si="3"/>
        <v>0.34</v>
      </c>
      <c r="G103" t="str">
        <f t="shared" si="5"/>
        <v>C12 ethyl/dimethyl branched paraffins</v>
      </c>
      <c r="J103" t="s">
        <v>0</v>
      </c>
      <c r="K103" t="e">
        <f>INDEX('[1]PETRORISK LIBRARY'!A:D,MATCH('CONCAWE_refined presence clean '!G103,'[1]PETRORISK LIBRARY'!D:D,0),3)</f>
        <v>#N/A</v>
      </c>
    </row>
    <row r="104" spans="1:11">
      <c r="A104" t="s">
        <v>608</v>
      </c>
      <c r="B104" t="s">
        <v>567</v>
      </c>
      <c r="C104" t="s">
        <v>2</v>
      </c>
      <c r="D104" t="s">
        <v>112</v>
      </c>
      <c r="E104">
        <v>0.68</v>
      </c>
      <c r="F104">
        <f t="shared" si="3"/>
        <v>0.68</v>
      </c>
      <c r="G104" t="str">
        <f t="shared" si="5"/>
        <v>C13 ethyl/dimethyl branched paraffins</v>
      </c>
      <c r="J104" t="s">
        <v>0</v>
      </c>
      <c r="K104" t="e">
        <f>INDEX('[1]PETRORISK LIBRARY'!A:D,MATCH('CONCAWE_refined presence clean '!G104,'[1]PETRORISK LIBRARY'!D:D,0),3)</f>
        <v>#N/A</v>
      </c>
    </row>
    <row r="105" spans="1:11">
      <c r="A105" t="s">
        <v>607</v>
      </c>
      <c r="B105" t="s">
        <v>567</v>
      </c>
      <c r="C105" t="s">
        <v>2</v>
      </c>
      <c r="D105" t="s">
        <v>110</v>
      </c>
      <c r="E105">
        <v>0.86</v>
      </c>
      <c r="F105">
        <f t="shared" si="3"/>
        <v>0.86</v>
      </c>
      <c r="G105" t="str">
        <f t="shared" si="5"/>
        <v>C14 ethyl/dimethyl branched paraffins</v>
      </c>
      <c r="J105" t="s">
        <v>0</v>
      </c>
      <c r="K105" t="e">
        <f>INDEX('[1]PETRORISK LIBRARY'!A:D,MATCH('CONCAWE_refined presence clean '!G105,'[1]PETRORISK LIBRARY'!D:D,0),3)</f>
        <v>#N/A</v>
      </c>
    </row>
    <row r="106" spans="1:11">
      <c r="A106" t="s">
        <v>606</v>
      </c>
      <c r="B106" t="s">
        <v>567</v>
      </c>
      <c r="C106" t="s">
        <v>2</v>
      </c>
      <c r="D106" t="s">
        <v>605</v>
      </c>
      <c r="E106">
        <v>0.76</v>
      </c>
      <c r="F106">
        <f t="shared" si="3"/>
        <v>0.76</v>
      </c>
      <c r="G106" t="str">
        <f t="shared" si="5"/>
        <v>C15 ethyl/dimethyl branched paraffins</v>
      </c>
      <c r="J106" t="s">
        <v>0</v>
      </c>
      <c r="K106" t="e">
        <f>INDEX('[1]PETRORISK LIBRARY'!A:D,MATCH('CONCAWE_refined presence clean '!G106,'[1]PETRORISK LIBRARY'!D:D,0),3)</f>
        <v>#N/A</v>
      </c>
    </row>
    <row r="107" spans="1:11">
      <c r="A107" t="s">
        <v>604</v>
      </c>
      <c r="B107" t="s">
        <v>567</v>
      </c>
      <c r="C107" t="s">
        <v>2</v>
      </c>
      <c r="D107" t="s">
        <v>603</v>
      </c>
      <c r="E107">
        <v>0.67</v>
      </c>
      <c r="F107">
        <f t="shared" si="3"/>
        <v>0.67</v>
      </c>
      <c r="G107" t="str">
        <f t="shared" si="5"/>
        <v>C16 ethyl/dimethyl branched paraffins</v>
      </c>
      <c r="J107" t="s">
        <v>0</v>
      </c>
      <c r="K107" t="e">
        <f>INDEX('[1]PETRORISK LIBRARY'!A:D,MATCH('CONCAWE_refined presence clean '!G107,'[1]PETRORISK LIBRARY'!D:D,0),3)</f>
        <v>#N/A</v>
      </c>
    </row>
    <row r="108" spans="1:11">
      <c r="A108" t="s">
        <v>602</v>
      </c>
      <c r="B108" t="s">
        <v>567</v>
      </c>
      <c r="C108" t="s">
        <v>2</v>
      </c>
      <c r="D108" t="s">
        <v>507</v>
      </c>
      <c r="E108">
        <v>0.62</v>
      </c>
      <c r="F108">
        <f t="shared" si="3"/>
        <v>0.62</v>
      </c>
      <c r="G108" t="str">
        <f t="shared" si="5"/>
        <v>C17 ethyl/dimethyl branched paraffins</v>
      </c>
      <c r="J108" t="s">
        <v>0</v>
      </c>
      <c r="K108" t="e">
        <f>INDEX('[1]PETRORISK LIBRARY'!A:D,MATCH('CONCAWE_refined presence clean '!G108,'[1]PETRORISK LIBRARY'!D:D,0),3)</f>
        <v>#N/A</v>
      </c>
    </row>
    <row r="109" spans="1:11">
      <c r="A109" t="s">
        <v>601</v>
      </c>
      <c r="B109" t="s">
        <v>567</v>
      </c>
      <c r="C109" t="s">
        <v>2</v>
      </c>
      <c r="D109" t="s">
        <v>435</v>
      </c>
      <c r="E109">
        <v>0.55000000000000004</v>
      </c>
      <c r="F109">
        <f t="shared" si="3"/>
        <v>0.55000000000000004</v>
      </c>
      <c r="G109" t="str">
        <f t="shared" si="5"/>
        <v>C18 ethyl/dimethyl branched paraffins</v>
      </c>
      <c r="J109" t="s">
        <v>0</v>
      </c>
      <c r="K109" t="e">
        <f>INDEX('[1]PETRORISK LIBRARY'!A:D,MATCH('CONCAWE_refined presence clean '!G109,'[1]PETRORISK LIBRARY'!D:D,0),3)</f>
        <v>#N/A</v>
      </c>
    </row>
    <row r="110" spans="1:11">
      <c r="A110" t="s">
        <v>600</v>
      </c>
      <c r="B110" t="s">
        <v>567</v>
      </c>
      <c r="C110" t="s">
        <v>2</v>
      </c>
      <c r="D110" t="s">
        <v>102</v>
      </c>
      <c r="E110" s="39">
        <v>0.52</v>
      </c>
      <c r="F110">
        <f t="shared" si="3"/>
        <v>0.52</v>
      </c>
      <c r="G110" t="str">
        <f t="shared" si="5"/>
        <v>C11 naphthenics</v>
      </c>
      <c r="J110" t="s">
        <v>0</v>
      </c>
      <c r="K110" t="e">
        <f>INDEX('[1]PETRORISK LIBRARY'!A:D,MATCH('CONCAWE_refined presence clean '!G110,'[1]PETRORISK LIBRARY'!D:D,0),3)</f>
        <v>#N/A</v>
      </c>
    </row>
    <row r="111" spans="1:11">
      <c r="A111" t="s">
        <v>599</v>
      </c>
      <c r="B111" t="s">
        <v>567</v>
      </c>
      <c r="C111" t="s">
        <v>2</v>
      </c>
      <c r="D111" t="s">
        <v>100</v>
      </c>
      <c r="E111" s="39">
        <v>0.79</v>
      </c>
      <c r="F111">
        <f t="shared" si="3"/>
        <v>0.79</v>
      </c>
      <c r="G111" t="str">
        <f t="shared" si="5"/>
        <v>C12 naphthenics</v>
      </c>
      <c r="J111" t="s">
        <v>0</v>
      </c>
      <c r="K111" t="e">
        <f>INDEX('[1]PETRORISK LIBRARY'!A:D,MATCH('CONCAWE_refined presence clean '!G111,'[1]PETRORISK LIBRARY'!D:D,0),3)</f>
        <v>#N/A</v>
      </c>
    </row>
    <row r="112" spans="1:11">
      <c r="A112" t="s">
        <v>598</v>
      </c>
      <c r="B112" t="s">
        <v>567</v>
      </c>
      <c r="C112" t="s">
        <v>2</v>
      </c>
      <c r="D112" t="s">
        <v>98</v>
      </c>
      <c r="E112" s="39">
        <v>1</v>
      </c>
      <c r="F112">
        <f t="shared" si="3"/>
        <v>1</v>
      </c>
      <c r="G112" t="str">
        <f t="shared" si="5"/>
        <v>C13 naphthenics</v>
      </c>
      <c r="J112" t="s">
        <v>0</v>
      </c>
      <c r="K112" t="e">
        <f>INDEX('[1]PETRORISK LIBRARY'!A:D,MATCH('CONCAWE_refined presence clean '!G112,'[1]PETRORISK LIBRARY'!D:D,0),3)</f>
        <v>#N/A</v>
      </c>
    </row>
    <row r="113" spans="1:11">
      <c r="A113" t="s">
        <v>597</v>
      </c>
      <c r="B113" t="s">
        <v>567</v>
      </c>
      <c r="C113" t="s">
        <v>2</v>
      </c>
      <c r="D113" t="s">
        <v>57</v>
      </c>
      <c r="E113" s="39">
        <v>1.04</v>
      </c>
      <c r="F113">
        <f t="shared" si="3"/>
        <v>1.04</v>
      </c>
      <c r="G113" t="str">
        <f t="shared" si="5"/>
        <v>C14 naphthenics</v>
      </c>
      <c r="J113" t="s">
        <v>0</v>
      </c>
      <c r="K113" t="e">
        <f>INDEX('[1]PETRORISK LIBRARY'!A:D,MATCH('CONCAWE_refined presence clean '!G113,'[1]PETRORISK LIBRARY'!D:D,0),3)</f>
        <v>#N/A</v>
      </c>
    </row>
    <row r="114" spans="1:11">
      <c r="A114" t="s">
        <v>596</v>
      </c>
      <c r="B114" t="s">
        <v>567</v>
      </c>
      <c r="C114" t="s">
        <v>2</v>
      </c>
      <c r="D114" t="s">
        <v>55</v>
      </c>
      <c r="E114" s="39">
        <v>0.72</v>
      </c>
      <c r="F114">
        <f t="shared" si="3"/>
        <v>0.72</v>
      </c>
      <c r="G114" t="str">
        <f t="shared" si="5"/>
        <v>C15 naphthenics</v>
      </c>
      <c r="J114" t="s">
        <v>0</v>
      </c>
      <c r="K114" t="e">
        <f>INDEX('[1]PETRORISK LIBRARY'!A:D,MATCH('CONCAWE_refined presence clean '!G114,'[1]PETRORISK LIBRARY'!D:D,0),3)</f>
        <v>#N/A</v>
      </c>
    </row>
    <row r="115" spans="1:11">
      <c r="A115" t="s">
        <v>595</v>
      </c>
      <c r="B115" t="s">
        <v>567</v>
      </c>
      <c r="C115" t="s">
        <v>2</v>
      </c>
      <c r="D115" t="s">
        <v>53</v>
      </c>
      <c r="E115" s="39">
        <v>0.62</v>
      </c>
      <c r="F115">
        <f t="shared" si="3"/>
        <v>0.62</v>
      </c>
      <c r="G115" t="str">
        <f t="shared" si="5"/>
        <v>C16 naphthenics</v>
      </c>
      <c r="J115" t="s">
        <v>0</v>
      </c>
      <c r="K115" t="e">
        <f>INDEX('[1]PETRORISK LIBRARY'!A:D,MATCH('CONCAWE_refined presence clean '!G115,'[1]PETRORISK LIBRARY'!D:D,0),3)</f>
        <v>#N/A</v>
      </c>
    </row>
    <row r="116" spans="1:11">
      <c r="A116" t="s">
        <v>594</v>
      </c>
      <c r="B116" t="s">
        <v>567</v>
      </c>
      <c r="C116" t="s">
        <v>2</v>
      </c>
      <c r="D116" t="s">
        <v>51</v>
      </c>
      <c r="E116" s="39">
        <v>0.65</v>
      </c>
      <c r="F116">
        <f t="shared" si="3"/>
        <v>0.65</v>
      </c>
      <c r="G116" t="str">
        <f t="shared" si="5"/>
        <v>C17 naphthenics</v>
      </c>
      <c r="J116" t="s">
        <v>0</v>
      </c>
      <c r="K116" t="e">
        <f>INDEX('[1]PETRORISK LIBRARY'!A:D,MATCH('CONCAWE_refined presence clean '!G116,'[1]PETRORISK LIBRARY'!D:D,0),3)</f>
        <v>#N/A</v>
      </c>
    </row>
    <row r="117" spans="1:11">
      <c r="A117" t="s">
        <v>593</v>
      </c>
      <c r="B117" t="s">
        <v>567</v>
      </c>
      <c r="C117" t="s">
        <v>2</v>
      </c>
      <c r="D117" t="s">
        <v>87</v>
      </c>
      <c r="E117" s="1">
        <v>1.7</v>
      </c>
      <c r="F117">
        <f t="shared" si="3"/>
        <v>1.7</v>
      </c>
      <c r="G117" t="str">
        <f t="shared" si="5"/>
        <v>C9 mono-aromatics</v>
      </c>
      <c r="J117" t="s">
        <v>0</v>
      </c>
      <c r="K117" t="e">
        <f>INDEX('[1]PETRORISK LIBRARY'!A:D,MATCH('CONCAWE_refined presence clean '!G117,'[1]PETRORISK LIBRARY'!D:D,0),3)</f>
        <v>#N/A</v>
      </c>
    </row>
    <row r="118" spans="1:11">
      <c r="A118" t="s">
        <v>592</v>
      </c>
      <c r="B118" t="s">
        <v>567</v>
      </c>
      <c r="C118" t="s">
        <v>2</v>
      </c>
      <c r="D118" t="s">
        <v>85</v>
      </c>
      <c r="E118" s="1">
        <v>2.12</v>
      </c>
      <c r="F118">
        <f t="shared" si="3"/>
        <v>2.12</v>
      </c>
      <c r="G118" t="str">
        <f t="shared" si="5"/>
        <v>C10 mono-aromatics</v>
      </c>
      <c r="J118" t="s">
        <v>0</v>
      </c>
      <c r="K118" t="e">
        <f>INDEX('[1]PETRORISK LIBRARY'!A:D,MATCH('CONCAWE_refined presence clean '!G118,'[1]PETRORISK LIBRARY'!D:D,0),3)</f>
        <v>#N/A</v>
      </c>
    </row>
    <row r="119" spans="1:11">
      <c r="A119" t="s">
        <v>591</v>
      </c>
      <c r="B119" t="s">
        <v>567</v>
      </c>
      <c r="C119" t="s">
        <v>2</v>
      </c>
      <c r="D119" t="s">
        <v>83</v>
      </c>
      <c r="E119" s="1">
        <v>1.95</v>
      </c>
      <c r="F119">
        <f t="shared" si="3"/>
        <v>1.95</v>
      </c>
      <c r="G119" t="str">
        <f t="shared" si="5"/>
        <v>C11 mono-aromatics</v>
      </c>
      <c r="J119" t="s">
        <v>0</v>
      </c>
      <c r="K119" t="e">
        <f>INDEX('[1]PETRORISK LIBRARY'!A:D,MATCH('CONCAWE_refined presence clean '!G119,'[1]PETRORISK LIBRARY'!D:D,0),3)</f>
        <v>#N/A</v>
      </c>
    </row>
    <row r="120" spans="1:11">
      <c r="A120" t="s">
        <v>590</v>
      </c>
      <c r="B120" t="s">
        <v>567</v>
      </c>
      <c r="C120" t="s">
        <v>2</v>
      </c>
      <c r="D120" t="s">
        <v>81</v>
      </c>
      <c r="E120" s="1">
        <v>1.93</v>
      </c>
      <c r="F120">
        <f t="shared" si="3"/>
        <v>1.93</v>
      </c>
      <c r="G120" t="str">
        <f t="shared" si="5"/>
        <v>C12 mono-aromatics</v>
      </c>
      <c r="J120" t="s">
        <v>0</v>
      </c>
      <c r="K120" t="e">
        <f>INDEX('[1]PETRORISK LIBRARY'!A:D,MATCH('CONCAWE_refined presence clean '!G120,'[1]PETRORISK LIBRARY'!D:D,0),3)</f>
        <v>#N/A</v>
      </c>
    </row>
    <row r="121" spans="1:11">
      <c r="A121" t="s">
        <v>589</v>
      </c>
      <c r="B121" t="s">
        <v>567</v>
      </c>
      <c r="C121" t="s">
        <v>2</v>
      </c>
      <c r="D121" t="s">
        <v>79</v>
      </c>
      <c r="E121" s="1">
        <v>1.52</v>
      </c>
      <c r="F121">
        <f t="shared" si="3"/>
        <v>1.52</v>
      </c>
      <c r="G121" t="str">
        <f t="shared" si="5"/>
        <v>C13 mono-aromatics</v>
      </c>
      <c r="J121" t="s">
        <v>0</v>
      </c>
      <c r="K121" t="e">
        <f>INDEX('[1]PETRORISK LIBRARY'!A:D,MATCH('CONCAWE_refined presence clean '!G121,'[1]PETRORISK LIBRARY'!D:D,0),3)</f>
        <v>#N/A</v>
      </c>
    </row>
    <row r="122" spans="1:11">
      <c r="A122" t="s">
        <v>588</v>
      </c>
      <c r="B122" t="s">
        <v>567</v>
      </c>
      <c r="C122" t="s">
        <v>2</v>
      </c>
      <c r="D122" t="s">
        <v>31</v>
      </c>
      <c r="E122" s="1">
        <v>1.1100000000000001</v>
      </c>
      <c r="F122">
        <f t="shared" si="3"/>
        <v>1.1100000000000001</v>
      </c>
      <c r="G122" t="str">
        <f t="shared" si="5"/>
        <v>C14 mono-aromatics</v>
      </c>
      <c r="J122" t="s">
        <v>0</v>
      </c>
      <c r="K122" t="e">
        <f>INDEX('[1]PETRORISK LIBRARY'!A:D,MATCH('CONCAWE_refined presence clean '!G122,'[1]PETRORISK LIBRARY'!D:D,0),3)</f>
        <v>#N/A</v>
      </c>
    </row>
    <row r="123" spans="1:11">
      <c r="A123" t="s">
        <v>587</v>
      </c>
      <c r="B123" t="s">
        <v>567</v>
      </c>
      <c r="C123" t="s">
        <v>2</v>
      </c>
      <c r="D123" t="s">
        <v>29</v>
      </c>
      <c r="E123" s="1">
        <v>0.8</v>
      </c>
      <c r="F123">
        <f t="shared" si="3"/>
        <v>0.8</v>
      </c>
      <c r="G123" t="str">
        <f t="shared" si="5"/>
        <v>C15 mono-aromatics</v>
      </c>
      <c r="J123" t="s">
        <v>0</v>
      </c>
      <c r="K123" t="e">
        <f>INDEX('[1]PETRORISK LIBRARY'!A:D,MATCH('CONCAWE_refined presence clean '!G123,'[1]PETRORISK LIBRARY'!D:D,0),3)</f>
        <v>#N/A</v>
      </c>
    </row>
    <row r="124" spans="1:11">
      <c r="A124" t="s">
        <v>586</v>
      </c>
      <c r="B124" t="s">
        <v>567</v>
      </c>
      <c r="C124" t="s">
        <v>2</v>
      </c>
      <c r="D124" t="s">
        <v>585</v>
      </c>
      <c r="E124">
        <v>1.04</v>
      </c>
      <c r="F124">
        <f t="shared" si="3"/>
        <v>1.04</v>
      </c>
      <c r="G124" t="str">
        <f t="shared" si="5"/>
        <v>C10 naphthenic mono-aromatics</v>
      </c>
      <c r="J124" t="s">
        <v>0</v>
      </c>
      <c r="K124" t="e">
        <f>INDEX('[1]PETRORISK LIBRARY'!A:D,MATCH('CONCAWE_refined presence clean '!G124,'[1]PETRORISK LIBRARY'!D:D,0),3)</f>
        <v>#N/A</v>
      </c>
    </row>
    <row r="125" spans="1:11">
      <c r="A125" t="s">
        <v>584</v>
      </c>
      <c r="B125" t="s">
        <v>567</v>
      </c>
      <c r="C125" t="s">
        <v>2</v>
      </c>
      <c r="D125" t="s">
        <v>75</v>
      </c>
      <c r="E125">
        <v>2.89</v>
      </c>
      <c r="F125">
        <f t="shared" si="3"/>
        <v>2.89</v>
      </c>
      <c r="G125" t="str">
        <f t="shared" si="5"/>
        <v>C11 naphthenic mono-aromatics</v>
      </c>
      <c r="J125" t="s">
        <v>0</v>
      </c>
      <c r="K125" t="e">
        <f>INDEX('[1]PETRORISK LIBRARY'!A:D,MATCH('CONCAWE_refined presence clean '!G125,'[1]PETRORISK LIBRARY'!D:D,0),3)</f>
        <v>#N/A</v>
      </c>
    </row>
    <row r="126" spans="1:11">
      <c r="A126" t="s">
        <v>583</v>
      </c>
      <c r="B126" t="s">
        <v>567</v>
      </c>
      <c r="C126" t="s">
        <v>2</v>
      </c>
      <c r="D126" t="s">
        <v>73</v>
      </c>
      <c r="E126">
        <v>3.36</v>
      </c>
      <c r="F126">
        <f t="shared" si="3"/>
        <v>3.36</v>
      </c>
      <c r="G126" t="str">
        <f t="shared" si="5"/>
        <v>C12 naphthenic mono-aromatics</v>
      </c>
      <c r="J126" t="s">
        <v>0</v>
      </c>
      <c r="K126" t="e">
        <f>INDEX('[1]PETRORISK LIBRARY'!A:D,MATCH('CONCAWE_refined presence clean '!G126,'[1]PETRORISK LIBRARY'!D:D,0),3)</f>
        <v>#N/A</v>
      </c>
    </row>
    <row r="127" spans="1:11">
      <c r="A127" t="s">
        <v>582</v>
      </c>
      <c r="B127" t="s">
        <v>567</v>
      </c>
      <c r="C127" t="s">
        <v>2</v>
      </c>
      <c r="D127" t="s">
        <v>69</v>
      </c>
      <c r="E127">
        <v>2.21</v>
      </c>
      <c r="F127">
        <f t="shared" si="3"/>
        <v>2.21</v>
      </c>
      <c r="G127" t="str">
        <f t="shared" si="5"/>
        <v>C13 naphthenic mono-aromatics</v>
      </c>
      <c r="J127" t="s">
        <v>0</v>
      </c>
      <c r="K127" t="e">
        <f>INDEX('[1]PETRORISK LIBRARY'!A:D,MATCH('CONCAWE_refined presence clean '!G127,'[1]PETRORISK LIBRARY'!D:D,0),3)</f>
        <v>#N/A</v>
      </c>
    </row>
    <row r="128" spans="1:11">
      <c r="A128" t="s">
        <v>581</v>
      </c>
      <c r="B128" t="s">
        <v>567</v>
      </c>
      <c r="C128" t="s">
        <v>2</v>
      </c>
      <c r="D128" t="s">
        <v>21</v>
      </c>
      <c r="E128">
        <v>0.97</v>
      </c>
      <c r="F128">
        <f t="shared" si="3"/>
        <v>0.97</v>
      </c>
      <c r="G128" t="str">
        <f t="shared" si="5"/>
        <v>C14 naphthenic mono-aromatics</v>
      </c>
      <c r="J128" t="s">
        <v>0</v>
      </c>
      <c r="K128" t="e">
        <f>INDEX('[1]PETRORISK LIBRARY'!A:D,MATCH('CONCAWE_refined presence clean '!G128,'[1]PETRORISK LIBRARY'!D:D,0),3)</f>
        <v>#N/A</v>
      </c>
    </row>
    <row r="129" spans="1:11">
      <c r="A129" t="s">
        <v>580</v>
      </c>
      <c r="B129" t="s">
        <v>567</v>
      </c>
      <c r="C129" t="s">
        <v>2</v>
      </c>
      <c r="D129" t="s">
        <v>19</v>
      </c>
      <c r="E129">
        <v>0.56999999999999995</v>
      </c>
      <c r="F129">
        <f t="shared" si="3"/>
        <v>0.56999999999999995</v>
      </c>
      <c r="G129" t="str">
        <f t="shared" si="5"/>
        <v>C15 naphthenic mono-aromatics</v>
      </c>
      <c r="J129" t="s">
        <v>0</v>
      </c>
      <c r="K129" t="e">
        <f>INDEX('[1]PETRORISK LIBRARY'!A:D,MATCH('CONCAWE_refined presence clean '!G129,'[1]PETRORISK LIBRARY'!D:D,0),3)</f>
        <v>#N/A</v>
      </c>
    </row>
    <row r="130" spans="1:11">
      <c r="A130" t="s">
        <v>579</v>
      </c>
      <c r="B130" t="s">
        <v>567</v>
      </c>
      <c r="C130" t="s">
        <v>2</v>
      </c>
      <c r="D130" t="s">
        <v>578</v>
      </c>
      <c r="E130">
        <v>3.68</v>
      </c>
      <c r="F130">
        <f t="shared" ref="F130:F193" si="6">E130</f>
        <v>3.68</v>
      </c>
      <c r="G130" t="str">
        <f t="shared" ref="G130:G161" si="7">D130</f>
        <v>C11 di-aromatics</v>
      </c>
      <c r="J130" t="s">
        <v>0</v>
      </c>
      <c r="K130" t="e">
        <f>INDEX('[1]PETRORISK LIBRARY'!A:D,MATCH('CONCAWE_refined presence clean '!G130,'[1]PETRORISK LIBRARY'!D:D,0),3)</f>
        <v>#N/A</v>
      </c>
    </row>
    <row r="131" spans="1:11">
      <c r="A131" t="s">
        <v>577</v>
      </c>
      <c r="B131" t="s">
        <v>567</v>
      </c>
      <c r="C131" t="s">
        <v>2</v>
      </c>
      <c r="D131" t="s">
        <v>253</v>
      </c>
      <c r="E131">
        <v>6.42</v>
      </c>
      <c r="F131">
        <f t="shared" si="6"/>
        <v>6.42</v>
      </c>
      <c r="G131" t="str">
        <f t="shared" si="7"/>
        <v>C12 di-aromatics</v>
      </c>
      <c r="J131" t="s">
        <v>0</v>
      </c>
      <c r="K131" t="e">
        <f>INDEX('[1]PETRORISK LIBRARY'!A:D,MATCH('CONCAWE_refined presence clean '!G131,'[1]PETRORISK LIBRARY'!D:D,0),3)</f>
        <v>#N/A</v>
      </c>
    </row>
    <row r="132" spans="1:11">
      <c r="A132" t="s">
        <v>576</v>
      </c>
      <c r="B132" t="s">
        <v>567</v>
      </c>
      <c r="C132" t="s">
        <v>2</v>
      </c>
      <c r="D132" t="s">
        <v>13</v>
      </c>
      <c r="E132">
        <v>6.3</v>
      </c>
      <c r="F132">
        <f t="shared" si="6"/>
        <v>6.3</v>
      </c>
      <c r="G132" t="str">
        <f t="shared" si="7"/>
        <v>C13 di-aromatics</v>
      </c>
      <c r="J132" t="s">
        <v>0</v>
      </c>
      <c r="K132" t="e">
        <f>INDEX('[1]PETRORISK LIBRARY'!A:D,MATCH('CONCAWE_refined presence clean '!G132,'[1]PETRORISK LIBRARY'!D:D,0),3)</f>
        <v>#N/A</v>
      </c>
    </row>
    <row r="133" spans="1:11">
      <c r="A133" t="s">
        <v>575</v>
      </c>
      <c r="B133" t="s">
        <v>567</v>
      </c>
      <c r="C133" t="s">
        <v>2</v>
      </c>
      <c r="D133" t="s">
        <v>11</v>
      </c>
      <c r="E133">
        <v>3.98</v>
      </c>
      <c r="F133">
        <f t="shared" si="6"/>
        <v>3.98</v>
      </c>
      <c r="G133" t="str">
        <f t="shared" si="7"/>
        <v>C14 di-aromatics</v>
      </c>
      <c r="J133" t="s">
        <v>0</v>
      </c>
      <c r="K133" t="e">
        <f>INDEX('[1]PETRORISK LIBRARY'!A:D,MATCH('CONCAWE_refined presence clean '!G133,'[1]PETRORISK LIBRARY'!D:D,0),3)</f>
        <v>#N/A</v>
      </c>
    </row>
    <row r="134" spans="1:11">
      <c r="A134" t="s">
        <v>574</v>
      </c>
      <c r="B134" t="s">
        <v>567</v>
      </c>
      <c r="C134" t="s">
        <v>2</v>
      </c>
      <c r="D134" t="s">
        <v>9</v>
      </c>
      <c r="E134">
        <v>1.92</v>
      </c>
      <c r="F134">
        <f t="shared" si="6"/>
        <v>1.92</v>
      </c>
      <c r="G134" t="str">
        <f t="shared" si="7"/>
        <v>C15 di-aromatics</v>
      </c>
      <c r="J134" t="s">
        <v>0</v>
      </c>
      <c r="K134" t="e">
        <f>INDEX('[1]PETRORISK LIBRARY'!A:D,MATCH('CONCAWE_refined presence clean '!G134,'[1]PETRORISK LIBRARY'!D:D,0),3)</f>
        <v>#N/A</v>
      </c>
    </row>
    <row r="135" spans="1:11">
      <c r="A135" t="s">
        <v>573</v>
      </c>
      <c r="B135" t="s">
        <v>567</v>
      </c>
      <c r="C135" t="s">
        <v>2</v>
      </c>
      <c r="D135" t="s">
        <v>467</v>
      </c>
      <c r="E135">
        <v>0.9</v>
      </c>
      <c r="F135">
        <f t="shared" si="6"/>
        <v>0.9</v>
      </c>
      <c r="G135" t="str">
        <f t="shared" si="7"/>
        <v>C16 di-aromatics</v>
      </c>
      <c r="J135" t="s">
        <v>0</v>
      </c>
      <c r="K135" t="e">
        <f>INDEX('[1]PETRORISK LIBRARY'!A:D,MATCH('CONCAWE_refined presence clean '!G135,'[1]PETRORISK LIBRARY'!D:D,0),3)</f>
        <v>#N/A</v>
      </c>
    </row>
    <row r="136" spans="1:11">
      <c r="A136" t="s">
        <v>572</v>
      </c>
      <c r="B136" t="s">
        <v>567</v>
      </c>
      <c r="C136" t="s">
        <v>2</v>
      </c>
      <c r="D136" t="s">
        <v>465</v>
      </c>
      <c r="E136">
        <v>0.45</v>
      </c>
      <c r="F136">
        <f t="shared" si="6"/>
        <v>0.45</v>
      </c>
      <c r="G136" t="str">
        <f t="shared" si="7"/>
        <v>C17 di-aromatics</v>
      </c>
      <c r="J136" t="s">
        <v>0</v>
      </c>
      <c r="K136" t="e">
        <f>INDEX('[1]PETRORISK LIBRARY'!A:D,MATCH('CONCAWE_refined presence clean '!G136,'[1]PETRORISK LIBRARY'!D:D,0),3)</f>
        <v>#N/A</v>
      </c>
    </row>
    <row r="137" spans="1:11">
      <c r="A137" t="s">
        <v>571</v>
      </c>
      <c r="B137" t="s">
        <v>567</v>
      </c>
      <c r="C137" t="s">
        <v>2</v>
      </c>
      <c r="D137" t="s">
        <v>314</v>
      </c>
      <c r="E137">
        <v>0.51</v>
      </c>
      <c r="F137">
        <f t="shared" si="6"/>
        <v>0.51</v>
      </c>
      <c r="G137" t="str">
        <f t="shared" si="7"/>
        <v>C14 tri-aromatics</v>
      </c>
      <c r="J137" t="s">
        <v>0</v>
      </c>
      <c r="K137" t="e">
        <f>INDEX('[1]PETRORISK LIBRARY'!A:D,MATCH('CONCAWE_refined presence clean '!G137,'[1]PETRORISK LIBRARY'!D:D,0),3)</f>
        <v>#N/A</v>
      </c>
    </row>
    <row r="138" spans="1:11">
      <c r="A138" t="s">
        <v>570</v>
      </c>
      <c r="B138" t="s">
        <v>567</v>
      </c>
      <c r="C138" t="s">
        <v>2</v>
      </c>
      <c r="D138" t="s">
        <v>312</v>
      </c>
      <c r="E138">
        <v>1.66</v>
      </c>
      <c r="F138">
        <f t="shared" si="6"/>
        <v>1.66</v>
      </c>
      <c r="G138" t="str">
        <f t="shared" si="7"/>
        <v>C15 tri-aromatics</v>
      </c>
      <c r="J138" t="s">
        <v>0</v>
      </c>
      <c r="K138" t="e">
        <f>INDEX('[1]PETRORISK LIBRARY'!A:D,MATCH('CONCAWE_refined presence clean '!G138,'[1]PETRORISK LIBRARY'!D:D,0),3)</f>
        <v>#N/A</v>
      </c>
    </row>
    <row r="139" spans="1:11">
      <c r="A139" t="s">
        <v>569</v>
      </c>
      <c r="B139" t="s">
        <v>567</v>
      </c>
      <c r="C139" t="s">
        <v>2</v>
      </c>
      <c r="D139" t="s">
        <v>247</v>
      </c>
      <c r="E139">
        <v>1.87</v>
      </c>
      <c r="F139">
        <f t="shared" si="6"/>
        <v>1.87</v>
      </c>
      <c r="G139" t="str">
        <f t="shared" si="7"/>
        <v>C16 tri-aromatics</v>
      </c>
      <c r="J139" t="s">
        <v>0</v>
      </c>
      <c r="K139" t="e">
        <f>INDEX('[1]PETRORISK LIBRARY'!A:D,MATCH('CONCAWE_refined presence clean '!G139,'[1]PETRORISK LIBRARY'!D:D,0),3)</f>
        <v>#N/A</v>
      </c>
    </row>
    <row r="140" spans="1:11">
      <c r="A140" t="s">
        <v>568</v>
      </c>
      <c r="B140" t="s">
        <v>567</v>
      </c>
      <c r="C140" t="s">
        <v>2</v>
      </c>
      <c r="D140" t="s">
        <v>5</v>
      </c>
      <c r="E140">
        <v>1</v>
      </c>
      <c r="F140">
        <f t="shared" si="6"/>
        <v>1</v>
      </c>
      <c r="G140" t="str">
        <f t="shared" si="7"/>
        <v>C17 tri-aromatics</v>
      </c>
      <c r="J140" t="s">
        <v>0</v>
      </c>
      <c r="K140" t="e">
        <f>INDEX('[1]PETRORISK LIBRARY'!A:D,MATCH('CONCAWE_refined presence clean '!G140,'[1]PETRORISK LIBRARY'!D:D,0),3)</f>
        <v>#N/A</v>
      </c>
    </row>
    <row r="141" spans="1:11">
      <c r="A141" t="s">
        <v>566</v>
      </c>
      <c r="B141" t="s">
        <v>559</v>
      </c>
      <c r="C141" t="s">
        <v>172</v>
      </c>
      <c r="D141" t="s">
        <v>193</v>
      </c>
      <c r="E141">
        <v>0.41</v>
      </c>
      <c r="F141">
        <f t="shared" si="6"/>
        <v>0.41</v>
      </c>
      <c r="G141" t="str">
        <f t="shared" si="7"/>
        <v>C27 naphthenics</v>
      </c>
      <c r="J141" t="s">
        <v>0</v>
      </c>
      <c r="K141" t="e">
        <f>INDEX('[1]PETRORISK LIBRARY'!A:D,MATCH('CONCAWE_refined presence clean '!G141,'[1]PETRORISK LIBRARY'!D:D,0),3)</f>
        <v>#N/A</v>
      </c>
    </row>
    <row r="142" spans="1:11">
      <c r="A142" t="s">
        <v>565</v>
      </c>
      <c r="B142" t="s">
        <v>559</v>
      </c>
      <c r="C142" t="s">
        <v>172</v>
      </c>
      <c r="D142" t="s">
        <v>191</v>
      </c>
      <c r="E142">
        <v>0.4</v>
      </c>
      <c r="F142">
        <f t="shared" si="6"/>
        <v>0.4</v>
      </c>
      <c r="G142" t="str">
        <f t="shared" si="7"/>
        <v>C28 naphthenics</v>
      </c>
      <c r="J142" t="s">
        <v>0</v>
      </c>
      <c r="K142" t="e">
        <f>INDEX('[1]PETRORISK LIBRARY'!A:D,MATCH('CONCAWE_refined presence clean '!G142,'[1]PETRORISK LIBRARY'!D:D,0),3)</f>
        <v>#N/A</v>
      </c>
    </row>
    <row r="143" spans="1:11">
      <c r="A143" t="s">
        <v>564</v>
      </c>
      <c r="B143" t="s">
        <v>559</v>
      </c>
      <c r="C143" t="s">
        <v>172</v>
      </c>
      <c r="D143" t="s">
        <v>247</v>
      </c>
      <c r="E143" s="1">
        <v>1.37</v>
      </c>
      <c r="F143">
        <f t="shared" si="6"/>
        <v>1.37</v>
      </c>
      <c r="G143" t="str">
        <f t="shared" si="7"/>
        <v>C16 tri-aromatics</v>
      </c>
      <c r="J143" t="s">
        <v>0</v>
      </c>
      <c r="K143" t="e">
        <f>INDEX('[1]PETRORISK LIBRARY'!A:D,MATCH('CONCAWE_refined presence clean '!G143,'[1]PETRORISK LIBRARY'!D:D,0),3)</f>
        <v>#N/A</v>
      </c>
    </row>
    <row r="144" spans="1:11">
      <c r="A144" t="s">
        <v>563</v>
      </c>
      <c r="B144" t="s">
        <v>559</v>
      </c>
      <c r="C144" t="s">
        <v>172</v>
      </c>
      <c r="D144" t="s">
        <v>5</v>
      </c>
      <c r="E144" s="1">
        <v>3.14</v>
      </c>
      <c r="F144">
        <f t="shared" si="6"/>
        <v>3.14</v>
      </c>
      <c r="G144" t="str">
        <f t="shared" si="7"/>
        <v>C17 tri-aromatics</v>
      </c>
      <c r="J144" t="s">
        <v>0</v>
      </c>
      <c r="K144" t="e">
        <f>INDEX('[1]PETRORISK LIBRARY'!A:D,MATCH('CONCAWE_refined presence clean '!G144,'[1]PETRORISK LIBRARY'!D:D,0),3)</f>
        <v>#N/A</v>
      </c>
    </row>
    <row r="145" spans="1:11">
      <c r="A145" t="s">
        <v>562</v>
      </c>
      <c r="B145" t="s">
        <v>559</v>
      </c>
      <c r="C145" t="s">
        <v>172</v>
      </c>
      <c r="D145" t="s">
        <v>1</v>
      </c>
      <c r="E145" s="1">
        <v>3.77</v>
      </c>
      <c r="F145">
        <f t="shared" si="6"/>
        <v>3.77</v>
      </c>
      <c r="G145" t="str">
        <f t="shared" si="7"/>
        <v>C18 tri-aromatics</v>
      </c>
      <c r="J145" t="s">
        <v>0</v>
      </c>
      <c r="K145" t="e">
        <f>INDEX('[1]PETRORISK LIBRARY'!A:D,MATCH('CONCAWE_refined presence clean '!G145,'[1]PETRORISK LIBRARY'!D:D,0),3)</f>
        <v>#N/A</v>
      </c>
    </row>
    <row r="146" spans="1:11">
      <c r="A146" t="s">
        <v>561</v>
      </c>
      <c r="B146" t="s">
        <v>559</v>
      </c>
      <c r="C146" t="s">
        <v>172</v>
      </c>
      <c r="D146" t="s">
        <v>242</v>
      </c>
      <c r="E146" s="1">
        <v>2.4</v>
      </c>
      <c r="F146">
        <f t="shared" si="6"/>
        <v>2.4</v>
      </c>
      <c r="G146" t="str">
        <f t="shared" si="7"/>
        <v>C19 tri-aromatics</v>
      </c>
      <c r="J146" t="s">
        <v>0</v>
      </c>
      <c r="K146" t="e">
        <f>INDEX('[1]PETRORISK LIBRARY'!A:D,MATCH('CONCAWE_refined presence clean '!G146,'[1]PETRORISK LIBRARY'!D:D,0),3)</f>
        <v>#N/A</v>
      </c>
    </row>
    <row r="147" spans="1:11">
      <c r="A147" t="s">
        <v>560</v>
      </c>
      <c r="B147" t="s">
        <v>559</v>
      </c>
      <c r="C147" t="s">
        <v>172</v>
      </c>
      <c r="D147" t="s">
        <v>305</v>
      </c>
      <c r="E147" s="1">
        <v>1.19</v>
      </c>
      <c r="F147">
        <f t="shared" si="6"/>
        <v>1.19</v>
      </c>
      <c r="G147" t="str">
        <f t="shared" si="7"/>
        <v>C20 tri-aromatics</v>
      </c>
      <c r="J147" t="s">
        <v>0</v>
      </c>
      <c r="K147" t="e">
        <f>INDEX('[1]PETRORISK LIBRARY'!A:D,MATCH('CONCAWE_refined presence clean '!G147,'[1]PETRORISK LIBRARY'!D:D,0),3)</f>
        <v>#N/A</v>
      </c>
    </row>
    <row r="148" spans="1:11">
      <c r="A148" t="s">
        <v>558</v>
      </c>
      <c r="B148" t="s">
        <v>521</v>
      </c>
      <c r="C148" t="s">
        <v>172</v>
      </c>
      <c r="D148" t="s">
        <v>177</v>
      </c>
      <c r="E148" s="1">
        <v>0.46</v>
      </c>
      <c r="F148">
        <f t="shared" si="6"/>
        <v>0.46</v>
      </c>
      <c r="G148" t="str">
        <f t="shared" si="7"/>
        <v>C21 tri-aromatics</v>
      </c>
      <c r="J148" t="s">
        <v>0</v>
      </c>
      <c r="K148" t="e">
        <f>INDEX('[1]PETRORISK LIBRARY'!A:D,MATCH('CONCAWE_refined presence clean '!G148,'[1]PETRORISK LIBRARY'!D:D,0),3)</f>
        <v>#N/A</v>
      </c>
    </row>
    <row r="149" spans="1:11">
      <c r="A149" t="s">
        <v>557</v>
      </c>
      <c r="B149" t="s">
        <v>521</v>
      </c>
      <c r="C149" t="s">
        <v>172</v>
      </c>
      <c r="D149" t="s">
        <v>283</v>
      </c>
      <c r="E149">
        <v>0.16</v>
      </c>
      <c r="F149">
        <f t="shared" si="6"/>
        <v>0.16</v>
      </c>
      <c r="G149" t="str">
        <f t="shared" si="7"/>
        <v>C23 normal paraffin</v>
      </c>
      <c r="J149" t="s">
        <v>0</v>
      </c>
      <c r="K149" t="e">
        <f>INDEX('[1]PETRORISK LIBRARY'!A:D,MATCH('CONCAWE_refined presence clean '!G149,'[1]PETRORISK LIBRARY'!D:D,0),3)</f>
        <v>#N/A</v>
      </c>
    </row>
    <row r="150" spans="1:11">
      <c r="A150" t="s">
        <v>556</v>
      </c>
      <c r="B150" t="s">
        <v>521</v>
      </c>
      <c r="C150" t="s">
        <v>172</v>
      </c>
      <c r="D150" t="s">
        <v>281</v>
      </c>
      <c r="E150">
        <v>0.47</v>
      </c>
      <c r="F150">
        <f t="shared" si="6"/>
        <v>0.47</v>
      </c>
      <c r="G150" t="str">
        <f t="shared" si="7"/>
        <v>C24 normal paraffin</v>
      </c>
      <c r="J150" t="s">
        <v>0</v>
      </c>
      <c r="K150" t="e">
        <f>INDEX('[1]PETRORISK LIBRARY'!A:D,MATCH('CONCAWE_refined presence clean '!G150,'[1]PETRORISK LIBRARY'!D:D,0),3)</f>
        <v>#N/A</v>
      </c>
    </row>
    <row r="151" spans="1:11">
      <c r="A151" t="s">
        <v>555</v>
      </c>
      <c r="B151" t="s">
        <v>521</v>
      </c>
      <c r="C151" t="s">
        <v>172</v>
      </c>
      <c r="D151" t="s">
        <v>279</v>
      </c>
      <c r="E151">
        <v>1.05</v>
      </c>
      <c r="F151">
        <f t="shared" si="6"/>
        <v>1.05</v>
      </c>
      <c r="G151" t="str">
        <f t="shared" si="7"/>
        <v>C25 normal paraffin</v>
      </c>
      <c r="J151" t="s">
        <v>0</v>
      </c>
      <c r="K151" t="e">
        <f>INDEX('[1]PETRORISK LIBRARY'!A:D,MATCH('CONCAWE_refined presence clean '!G151,'[1]PETRORISK LIBRARY'!D:D,0),3)</f>
        <v>#N/A</v>
      </c>
    </row>
    <row r="152" spans="1:11">
      <c r="A152" t="s">
        <v>554</v>
      </c>
      <c r="B152" t="s">
        <v>521</v>
      </c>
      <c r="C152" t="s">
        <v>172</v>
      </c>
      <c r="D152" t="s">
        <v>277</v>
      </c>
      <c r="E152">
        <v>0.73</v>
      </c>
      <c r="F152">
        <f t="shared" si="6"/>
        <v>0.73</v>
      </c>
      <c r="G152" t="str">
        <f t="shared" si="7"/>
        <v>C26 normal paraffin</v>
      </c>
      <c r="J152" t="s">
        <v>0</v>
      </c>
      <c r="K152" t="e">
        <f>INDEX('[1]PETRORISK LIBRARY'!A:D,MATCH('CONCAWE_refined presence clean '!G152,'[1]PETRORISK LIBRARY'!D:D,0),3)</f>
        <v>#N/A</v>
      </c>
    </row>
    <row r="153" spans="1:11">
      <c r="A153" t="s">
        <v>553</v>
      </c>
      <c r="B153" t="s">
        <v>521</v>
      </c>
      <c r="C153" t="s">
        <v>172</v>
      </c>
      <c r="D153" t="s">
        <v>275</v>
      </c>
      <c r="E153">
        <v>0.66</v>
      </c>
      <c r="F153">
        <f t="shared" si="6"/>
        <v>0.66</v>
      </c>
      <c r="G153" t="str">
        <f t="shared" si="7"/>
        <v>C27 normal paraffin</v>
      </c>
      <c r="J153" t="s">
        <v>0</v>
      </c>
      <c r="K153" t="e">
        <f>INDEX('[1]PETRORISK LIBRARY'!A:D,MATCH('CONCAWE_refined presence clean '!G153,'[1]PETRORISK LIBRARY'!D:D,0),3)</f>
        <v>#N/A</v>
      </c>
    </row>
    <row r="154" spans="1:11">
      <c r="A154" t="s">
        <v>552</v>
      </c>
      <c r="B154" t="s">
        <v>521</v>
      </c>
      <c r="C154" t="s">
        <v>172</v>
      </c>
      <c r="D154" t="s">
        <v>213</v>
      </c>
      <c r="E154">
        <v>0.56999999999999995</v>
      </c>
      <c r="F154">
        <f t="shared" si="6"/>
        <v>0.56999999999999995</v>
      </c>
      <c r="G154" t="str">
        <f t="shared" si="7"/>
        <v>C28 normal paraffin</v>
      </c>
      <c r="J154" t="s">
        <v>0</v>
      </c>
      <c r="K154" t="e">
        <f>INDEX('[1]PETRORISK LIBRARY'!A:D,MATCH('CONCAWE_refined presence clean '!G154,'[1]PETRORISK LIBRARY'!D:D,0),3)</f>
        <v>#N/A</v>
      </c>
    </row>
    <row r="155" spans="1:11">
      <c r="A155" t="s">
        <v>551</v>
      </c>
      <c r="B155" t="s">
        <v>521</v>
      </c>
      <c r="C155" t="s">
        <v>172</v>
      </c>
      <c r="D155" t="s">
        <v>240</v>
      </c>
      <c r="E155">
        <v>0.56999999999999995</v>
      </c>
      <c r="F155">
        <f t="shared" si="6"/>
        <v>0.56999999999999995</v>
      </c>
      <c r="G155" t="str">
        <f t="shared" si="7"/>
        <v>C24 methyl branched paraffin</v>
      </c>
      <c r="J155" t="s">
        <v>0</v>
      </c>
      <c r="K155" t="e">
        <f>INDEX('[1]PETRORISK LIBRARY'!A:D,MATCH('CONCAWE_refined presence clean '!G155,'[1]PETRORISK LIBRARY'!D:D,0),3)</f>
        <v>#N/A</v>
      </c>
    </row>
    <row r="156" spans="1:11">
      <c r="A156" t="s">
        <v>550</v>
      </c>
      <c r="B156" t="s">
        <v>521</v>
      </c>
      <c r="C156" t="s">
        <v>172</v>
      </c>
      <c r="D156" t="s">
        <v>238</v>
      </c>
      <c r="E156">
        <v>1.42</v>
      </c>
      <c r="F156">
        <f t="shared" si="6"/>
        <v>1.42</v>
      </c>
      <c r="G156" t="str">
        <f t="shared" si="7"/>
        <v>C25 methyl branched paraffin</v>
      </c>
      <c r="J156" t="s">
        <v>0</v>
      </c>
      <c r="K156" t="e">
        <f>INDEX('[1]PETRORISK LIBRARY'!A:D,MATCH('CONCAWE_refined presence clean '!G156,'[1]PETRORISK LIBRARY'!D:D,0),3)</f>
        <v>#N/A</v>
      </c>
    </row>
    <row r="157" spans="1:11">
      <c r="A157" t="s">
        <v>549</v>
      </c>
      <c r="B157" t="s">
        <v>521</v>
      </c>
      <c r="C157" t="s">
        <v>172</v>
      </c>
      <c r="D157" t="s">
        <v>211</v>
      </c>
      <c r="E157">
        <v>1.92</v>
      </c>
      <c r="F157">
        <f t="shared" si="6"/>
        <v>1.92</v>
      </c>
      <c r="G157" t="str">
        <f t="shared" si="7"/>
        <v>C26 methyl branched paraffin</v>
      </c>
      <c r="J157" t="s">
        <v>0</v>
      </c>
      <c r="K157" t="e">
        <f>INDEX('[1]PETRORISK LIBRARY'!A:D,MATCH('CONCAWE_refined presence clean '!G157,'[1]PETRORISK LIBRARY'!D:D,0),3)</f>
        <v>#N/A</v>
      </c>
    </row>
    <row r="158" spans="1:11">
      <c r="A158" t="s">
        <v>548</v>
      </c>
      <c r="B158" t="s">
        <v>521</v>
      </c>
      <c r="C158" t="s">
        <v>172</v>
      </c>
      <c r="D158" t="s">
        <v>209</v>
      </c>
      <c r="E158">
        <v>1.97</v>
      </c>
      <c r="F158">
        <f t="shared" si="6"/>
        <v>1.97</v>
      </c>
      <c r="G158" t="str">
        <f t="shared" si="7"/>
        <v>C27 methyl branched paraffin</v>
      </c>
      <c r="J158" t="s">
        <v>0</v>
      </c>
      <c r="K158" t="e">
        <f>INDEX('[1]PETRORISK LIBRARY'!A:D,MATCH('CONCAWE_refined presence clean '!G158,'[1]PETRORISK LIBRARY'!D:D,0),3)</f>
        <v>#N/A</v>
      </c>
    </row>
    <row r="159" spans="1:11">
      <c r="A159" t="s">
        <v>547</v>
      </c>
      <c r="B159" t="s">
        <v>521</v>
      </c>
      <c r="C159" t="s">
        <v>172</v>
      </c>
      <c r="D159" t="s">
        <v>207</v>
      </c>
      <c r="E159">
        <v>1.78</v>
      </c>
      <c r="F159">
        <f t="shared" si="6"/>
        <v>1.78</v>
      </c>
      <c r="G159" t="str">
        <f t="shared" si="7"/>
        <v>C28 methyl branched paraffin</v>
      </c>
      <c r="J159" t="s">
        <v>0</v>
      </c>
      <c r="K159" t="e">
        <f>INDEX('[1]PETRORISK LIBRARY'!A:D,MATCH('CONCAWE_refined presence clean '!G159,'[1]PETRORISK LIBRARY'!D:D,0),3)</f>
        <v>#N/A</v>
      </c>
    </row>
    <row r="160" spans="1:11">
      <c r="A160" t="s">
        <v>546</v>
      </c>
      <c r="B160" t="s">
        <v>521</v>
      </c>
      <c r="C160" t="s">
        <v>172</v>
      </c>
      <c r="D160" t="s">
        <v>205</v>
      </c>
      <c r="E160">
        <v>1.24</v>
      </c>
      <c r="F160">
        <f t="shared" si="6"/>
        <v>1.24</v>
      </c>
      <c r="G160" t="str">
        <f t="shared" si="7"/>
        <v>C29 methyl branched paraffin</v>
      </c>
      <c r="J160" t="s">
        <v>0</v>
      </c>
      <c r="K160" t="e">
        <f>INDEX('[1]PETRORISK LIBRARY'!A:D,MATCH('CONCAWE_refined presence clean '!G160,'[1]PETRORISK LIBRARY'!D:D,0),3)</f>
        <v>#N/A</v>
      </c>
    </row>
    <row r="161" spans="1:11">
      <c r="A161" t="s">
        <v>545</v>
      </c>
      <c r="B161" t="s">
        <v>521</v>
      </c>
      <c r="C161" t="s">
        <v>172</v>
      </c>
      <c r="D161" t="s">
        <v>203</v>
      </c>
      <c r="E161">
        <v>0.72</v>
      </c>
      <c r="F161">
        <f t="shared" si="6"/>
        <v>0.72</v>
      </c>
      <c r="G161" t="str">
        <f t="shared" si="7"/>
        <v>C30 methyl branched paraffin</v>
      </c>
      <c r="J161" t="s">
        <v>0</v>
      </c>
      <c r="K161" t="e">
        <f>INDEX('[1]PETRORISK LIBRARY'!A:D,MATCH('CONCAWE_refined presence clean '!G161,'[1]PETRORISK LIBRARY'!D:D,0),3)</f>
        <v>#N/A</v>
      </c>
    </row>
    <row r="162" spans="1:11">
      <c r="A162" t="s">
        <v>544</v>
      </c>
      <c r="B162" t="s">
        <v>521</v>
      </c>
      <c r="C162" t="s">
        <v>172</v>
      </c>
      <c r="D162" t="s">
        <v>543</v>
      </c>
      <c r="E162">
        <v>0.42</v>
      </c>
      <c r="F162">
        <f t="shared" si="6"/>
        <v>0.42</v>
      </c>
      <c r="G162" t="str">
        <f t="shared" ref="G162:G188" si="8">D162</f>
        <v>C24 ethyl/dimethyl branched paraffins</v>
      </c>
      <c r="J162" t="s">
        <v>0</v>
      </c>
      <c r="K162" t="e">
        <f>INDEX('[1]PETRORISK LIBRARY'!A:D,MATCH('CONCAWE_refined presence clean '!G162,'[1]PETRORISK LIBRARY'!D:D,0),3)</f>
        <v>#N/A</v>
      </c>
    </row>
    <row r="163" spans="1:11">
      <c r="A163" t="s">
        <v>542</v>
      </c>
      <c r="B163" t="s">
        <v>521</v>
      </c>
      <c r="C163" t="s">
        <v>172</v>
      </c>
      <c r="D163" t="s">
        <v>541</v>
      </c>
      <c r="E163">
        <v>0.86</v>
      </c>
      <c r="F163">
        <f t="shared" si="6"/>
        <v>0.86</v>
      </c>
      <c r="G163" t="str">
        <f t="shared" si="8"/>
        <v>C25 ethyl/dimethyl branched paraffins</v>
      </c>
      <c r="J163" t="s">
        <v>0</v>
      </c>
      <c r="K163" t="e">
        <f>INDEX('[1]PETRORISK LIBRARY'!A:D,MATCH('CONCAWE_refined presence clean '!G163,'[1]PETRORISK LIBRARY'!D:D,0),3)</f>
        <v>#N/A</v>
      </c>
    </row>
    <row r="164" spans="1:11">
      <c r="A164" t="s">
        <v>540</v>
      </c>
      <c r="B164" t="s">
        <v>521</v>
      </c>
      <c r="C164" t="s">
        <v>172</v>
      </c>
      <c r="D164" t="s">
        <v>539</v>
      </c>
      <c r="E164">
        <v>1.34</v>
      </c>
      <c r="F164">
        <f t="shared" si="6"/>
        <v>1.34</v>
      </c>
      <c r="G164" t="str">
        <f t="shared" si="8"/>
        <v>C26 ethyl/dimethyl branched paraffins</v>
      </c>
      <c r="J164" t="s">
        <v>0</v>
      </c>
      <c r="K164" t="e">
        <f>INDEX('[1]PETRORISK LIBRARY'!A:D,MATCH('CONCAWE_refined presence clean '!G164,'[1]PETRORISK LIBRARY'!D:D,0),3)</f>
        <v>#N/A</v>
      </c>
    </row>
    <row r="165" spans="1:11">
      <c r="A165" t="s">
        <v>538</v>
      </c>
      <c r="B165" t="s">
        <v>521</v>
      </c>
      <c r="C165" t="s">
        <v>172</v>
      </c>
      <c r="D165" t="s">
        <v>537</v>
      </c>
      <c r="E165">
        <v>1.74</v>
      </c>
      <c r="F165">
        <f t="shared" si="6"/>
        <v>1.74</v>
      </c>
      <c r="G165" t="str">
        <f t="shared" si="8"/>
        <v>C27 ethyl/dimethyl branched paraffins</v>
      </c>
      <c r="J165" t="s">
        <v>0</v>
      </c>
      <c r="K165" t="e">
        <f>INDEX('[1]PETRORISK LIBRARY'!A:D,MATCH('CONCAWE_refined presence clean '!G165,'[1]PETRORISK LIBRARY'!D:D,0),3)</f>
        <v>#N/A</v>
      </c>
    </row>
    <row r="166" spans="1:11">
      <c r="A166" t="s">
        <v>536</v>
      </c>
      <c r="B166" t="s">
        <v>521</v>
      </c>
      <c r="C166" t="s">
        <v>172</v>
      </c>
      <c r="D166" t="s">
        <v>201</v>
      </c>
      <c r="E166">
        <v>1.51</v>
      </c>
      <c r="F166">
        <f t="shared" si="6"/>
        <v>1.51</v>
      </c>
      <c r="G166" t="str">
        <f t="shared" si="8"/>
        <v>C28 ethyl/dimethyl branched paraffins</v>
      </c>
      <c r="J166" t="s">
        <v>0</v>
      </c>
      <c r="K166" t="e">
        <f>INDEX('[1]PETRORISK LIBRARY'!A:D,MATCH('CONCAWE_refined presence clean '!G166,'[1]PETRORISK LIBRARY'!D:D,0),3)</f>
        <v>#N/A</v>
      </c>
    </row>
    <row r="167" spans="1:11">
      <c r="A167" t="s">
        <v>535</v>
      </c>
      <c r="B167" t="s">
        <v>521</v>
      </c>
      <c r="C167" t="s">
        <v>172</v>
      </c>
      <c r="D167" t="s">
        <v>199</v>
      </c>
      <c r="E167">
        <v>1.29</v>
      </c>
      <c r="F167">
        <f t="shared" si="6"/>
        <v>1.29</v>
      </c>
      <c r="G167" t="str">
        <f t="shared" si="8"/>
        <v>C29 ethyl/dimethyl branched paraffins</v>
      </c>
      <c r="J167" t="s">
        <v>0</v>
      </c>
      <c r="K167" t="e">
        <f>INDEX('[1]PETRORISK LIBRARY'!A:D,MATCH('CONCAWE_refined presence clean '!G167,'[1]PETRORISK LIBRARY'!D:D,0),3)</f>
        <v>#N/A</v>
      </c>
    </row>
    <row r="168" spans="1:11">
      <c r="A168" t="s">
        <v>534</v>
      </c>
      <c r="B168" t="s">
        <v>521</v>
      </c>
      <c r="C168" t="s">
        <v>172</v>
      </c>
      <c r="D168" t="s">
        <v>197</v>
      </c>
      <c r="E168">
        <v>1.42</v>
      </c>
      <c r="F168">
        <f t="shared" si="6"/>
        <v>1.42</v>
      </c>
      <c r="G168" t="str">
        <f t="shared" si="8"/>
        <v>C30 ethyl/dimethyl branched paraffins</v>
      </c>
      <c r="J168" t="s">
        <v>0</v>
      </c>
      <c r="K168" t="e">
        <f>INDEX('[1]PETRORISK LIBRARY'!A:D,MATCH('CONCAWE_refined presence clean '!G168,'[1]PETRORISK LIBRARY'!D:D,0),3)</f>
        <v>#N/A</v>
      </c>
    </row>
    <row r="169" spans="1:11">
      <c r="A169" t="s">
        <v>533</v>
      </c>
      <c r="B169" t="s">
        <v>521</v>
      </c>
      <c r="C169" t="s">
        <v>172</v>
      </c>
      <c r="D169" t="s">
        <v>43</v>
      </c>
      <c r="E169">
        <v>0.56999999999999995</v>
      </c>
      <c r="F169">
        <f t="shared" si="6"/>
        <v>0.56999999999999995</v>
      </c>
      <c r="G169" t="str">
        <f t="shared" si="8"/>
        <v>C21 naphthenics</v>
      </c>
      <c r="J169" t="s">
        <v>0</v>
      </c>
      <c r="K169" t="e">
        <f>INDEX('[1]PETRORISK LIBRARY'!A:D,MATCH('CONCAWE_refined presence clean '!G169,'[1]PETRORISK LIBRARY'!D:D,0),3)</f>
        <v>#N/A</v>
      </c>
    </row>
    <row r="170" spans="1:11">
      <c r="A170" t="s">
        <v>532</v>
      </c>
      <c r="B170" t="s">
        <v>521</v>
      </c>
      <c r="C170" t="s">
        <v>172</v>
      </c>
      <c r="D170" t="s">
        <v>41</v>
      </c>
      <c r="E170">
        <v>0.89</v>
      </c>
      <c r="F170">
        <f t="shared" si="6"/>
        <v>0.89</v>
      </c>
      <c r="G170" t="str">
        <f t="shared" si="8"/>
        <v>C22 naphthenics</v>
      </c>
      <c r="J170" t="s">
        <v>0</v>
      </c>
      <c r="K170" t="e">
        <f>INDEX('[1]PETRORISK LIBRARY'!A:D,MATCH('CONCAWE_refined presence clean '!G170,'[1]PETRORISK LIBRARY'!D:D,0),3)</f>
        <v>#N/A</v>
      </c>
    </row>
    <row r="171" spans="1:11">
      <c r="A171" t="s">
        <v>531</v>
      </c>
      <c r="B171" t="s">
        <v>521</v>
      </c>
      <c r="C171" t="s">
        <v>172</v>
      </c>
      <c r="D171" t="s">
        <v>39</v>
      </c>
      <c r="E171">
        <v>1.35</v>
      </c>
      <c r="F171">
        <f t="shared" si="6"/>
        <v>1.35</v>
      </c>
      <c r="G171" t="str">
        <f t="shared" si="8"/>
        <v>C23 naphthenics</v>
      </c>
      <c r="J171" t="s">
        <v>0</v>
      </c>
      <c r="K171" t="e">
        <f>INDEX('[1]PETRORISK LIBRARY'!A:D,MATCH('CONCAWE_refined presence clean '!G171,'[1]PETRORISK LIBRARY'!D:D,0),3)</f>
        <v>#N/A</v>
      </c>
    </row>
    <row r="172" spans="1:11">
      <c r="A172" t="s">
        <v>530</v>
      </c>
      <c r="B172" t="s">
        <v>521</v>
      </c>
      <c r="C172" t="s">
        <v>172</v>
      </c>
      <c r="D172" t="s">
        <v>225</v>
      </c>
      <c r="E172">
        <v>3.58</v>
      </c>
      <c r="F172">
        <f t="shared" si="6"/>
        <v>3.58</v>
      </c>
      <c r="G172" t="str">
        <f t="shared" si="8"/>
        <v>C24 naphthenics</v>
      </c>
      <c r="J172" t="s">
        <v>0</v>
      </c>
      <c r="K172" t="e">
        <f>INDEX('[1]PETRORISK LIBRARY'!A:D,MATCH('CONCAWE_refined presence clean '!G172,'[1]PETRORISK LIBRARY'!D:D,0),3)</f>
        <v>#N/A</v>
      </c>
    </row>
    <row r="173" spans="1:11">
      <c r="A173" t="s">
        <v>529</v>
      </c>
      <c r="B173" t="s">
        <v>521</v>
      </c>
      <c r="C173" t="s">
        <v>172</v>
      </c>
      <c r="D173" t="s">
        <v>223</v>
      </c>
      <c r="E173">
        <v>4.63</v>
      </c>
      <c r="F173">
        <f t="shared" si="6"/>
        <v>4.63</v>
      </c>
      <c r="G173" t="str">
        <f t="shared" si="8"/>
        <v>C25 naphthenics</v>
      </c>
      <c r="J173" t="s">
        <v>0</v>
      </c>
      <c r="K173" t="e">
        <f>INDEX('[1]PETRORISK LIBRARY'!A:D,MATCH('CONCAWE_refined presence clean '!G173,'[1]PETRORISK LIBRARY'!D:D,0),3)</f>
        <v>#N/A</v>
      </c>
    </row>
    <row r="174" spans="1:11">
      <c r="A174" t="s">
        <v>528</v>
      </c>
      <c r="B174" t="s">
        <v>521</v>
      </c>
      <c r="C174" t="s">
        <v>172</v>
      </c>
      <c r="D174" t="s">
        <v>195</v>
      </c>
      <c r="E174">
        <v>5.86</v>
      </c>
      <c r="F174">
        <f t="shared" si="6"/>
        <v>5.86</v>
      </c>
      <c r="G174" t="str">
        <f t="shared" si="8"/>
        <v>C26 naphthenics</v>
      </c>
      <c r="J174" t="s">
        <v>0</v>
      </c>
      <c r="K174" t="e">
        <f>INDEX('[1]PETRORISK LIBRARY'!A:D,MATCH('CONCAWE_refined presence clean '!G174,'[1]PETRORISK LIBRARY'!D:D,0),3)</f>
        <v>#N/A</v>
      </c>
    </row>
    <row r="175" spans="1:11">
      <c r="A175" t="s">
        <v>527</v>
      </c>
      <c r="B175" t="s">
        <v>521</v>
      </c>
      <c r="C175" t="s">
        <v>172</v>
      </c>
      <c r="D175" t="s">
        <v>193</v>
      </c>
      <c r="E175">
        <v>5.28</v>
      </c>
      <c r="F175">
        <f t="shared" si="6"/>
        <v>5.28</v>
      </c>
      <c r="G175" t="str">
        <f t="shared" si="8"/>
        <v>C27 naphthenics</v>
      </c>
      <c r="J175" t="s">
        <v>0</v>
      </c>
      <c r="K175" t="e">
        <f>INDEX('[1]PETRORISK LIBRARY'!A:D,MATCH('CONCAWE_refined presence clean '!G175,'[1]PETRORISK LIBRARY'!D:D,0),3)</f>
        <v>#N/A</v>
      </c>
    </row>
    <row r="176" spans="1:11">
      <c r="A176" t="s">
        <v>526</v>
      </c>
      <c r="B176" t="s">
        <v>521</v>
      </c>
      <c r="C176" t="s">
        <v>172</v>
      </c>
      <c r="D176" t="s">
        <v>191</v>
      </c>
      <c r="E176">
        <v>3.41</v>
      </c>
      <c r="F176">
        <f t="shared" si="6"/>
        <v>3.41</v>
      </c>
      <c r="G176" t="str">
        <f t="shared" si="8"/>
        <v>C28 naphthenics</v>
      </c>
      <c r="J176" t="s">
        <v>0</v>
      </c>
      <c r="K176" t="e">
        <f>INDEX('[1]PETRORISK LIBRARY'!A:D,MATCH('CONCAWE_refined presence clean '!G176,'[1]PETRORISK LIBRARY'!D:D,0),3)</f>
        <v>#N/A</v>
      </c>
    </row>
    <row r="177" spans="1:11">
      <c r="A177" t="s">
        <v>525</v>
      </c>
      <c r="B177" t="s">
        <v>521</v>
      </c>
      <c r="C177" t="s">
        <v>172</v>
      </c>
      <c r="D177" t="s">
        <v>189</v>
      </c>
      <c r="E177">
        <v>3.61</v>
      </c>
      <c r="F177">
        <f t="shared" si="6"/>
        <v>3.61</v>
      </c>
      <c r="G177" t="str">
        <f t="shared" si="8"/>
        <v>C29 naphthenics</v>
      </c>
      <c r="J177" t="s">
        <v>0</v>
      </c>
      <c r="K177" t="e">
        <f>INDEX('[1]PETRORISK LIBRARY'!A:D,MATCH('CONCAWE_refined presence clean '!G177,'[1]PETRORISK LIBRARY'!D:D,0),3)</f>
        <v>#N/A</v>
      </c>
    </row>
    <row r="178" spans="1:11">
      <c r="A178" t="s">
        <v>524</v>
      </c>
      <c r="B178" t="s">
        <v>521</v>
      </c>
      <c r="C178" t="s">
        <v>172</v>
      </c>
      <c r="D178" t="s">
        <v>187</v>
      </c>
      <c r="E178">
        <v>2.88</v>
      </c>
      <c r="F178">
        <f t="shared" si="6"/>
        <v>2.88</v>
      </c>
      <c r="G178" t="str">
        <f t="shared" si="8"/>
        <v>C30 naphthenics</v>
      </c>
      <c r="J178" t="s">
        <v>0</v>
      </c>
      <c r="K178" t="e">
        <f>INDEX('[1]PETRORISK LIBRARY'!A:D,MATCH('CONCAWE_refined presence clean '!G178,'[1]PETRORISK LIBRARY'!D:D,0),3)</f>
        <v>#N/A</v>
      </c>
    </row>
    <row r="179" spans="1:11">
      <c r="A179" t="s">
        <v>523</v>
      </c>
      <c r="B179" t="s">
        <v>521</v>
      </c>
      <c r="C179" t="s">
        <v>172</v>
      </c>
      <c r="D179" t="s">
        <v>256</v>
      </c>
      <c r="E179">
        <v>0.56000000000000005</v>
      </c>
      <c r="F179">
        <f t="shared" si="6"/>
        <v>0.56000000000000005</v>
      </c>
      <c r="G179" t="str">
        <f t="shared" si="8"/>
        <v>C23 mono-aromatics</v>
      </c>
      <c r="J179" t="s">
        <v>0</v>
      </c>
      <c r="K179" t="e">
        <f>INDEX('[1]PETRORISK LIBRARY'!A:D,MATCH('CONCAWE_refined presence clean '!G179,'[1]PETRORISK LIBRARY'!D:D,0),3)</f>
        <v>#N/A</v>
      </c>
    </row>
    <row r="180" spans="1:11">
      <c r="A180" t="s">
        <v>522</v>
      </c>
      <c r="B180" t="s">
        <v>521</v>
      </c>
      <c r="C180" t="s">
        <v>172</v>
      </c>
      <c r="D180" t="s">
        <v>185</v>
      </c>
      <c r="E180">
        <v>0.56999999999999995</v>
      </c>
      <c r="F180">
        <f t="shared" si="6"/>
        <v>0.56999999999999995</v>
      </c>
      <c r="G180" t="str">
        <f t="shared" si="8"/>
        <v>C24 mono-aromatics</v>
      </c>
      <c r="J180" t="s">
        <v>0</v>
      </c>
      <c r="K180" t="e">
        <f>INDEX('[1]PETRORISK LIBRARY'!A:D,MATCH('CONCAWE_refined presence clean '!G180,'[1]PETRORISK LIBRARY'!D:D,0),3)</f>
        <v>#N/A</v>
      </c>
    </row>
    <row r="181" spans="1:11">
      <c r="A181" t="s">
        <v>520</v>
      </c>
      <c r="B181" t="s">
        <v>463</v>
      </c>
      <c r="C181" t="s">
        <v>462</v>
      </c>
      <c r="D181" t="s">
        <v>65</v>
      </c>
      <c r="E181">
        <v>2.2200000000000002</v>
      </c>
      <c r="F181">
        <f t="shared" si="6"/>
        <v>2.2200000000000002</v>
      </c>
      <c r="G181" t="str">
        <f t="shared" si="8"/>
        <v>C15 normal paraffin</v>
      </c>
      <c r="J181" t="s">
        <v>0</v>
      </c>
      <c r="K181" t="e">
        <f>INDEX('[1]PETRORISK LIBRARY'!A:D,MATCH('CONCAWE_refined presence clean '!G181,'[1]PETRORISK LIBRARY'!D:D,0),3)</f>
        <v>#N/A</v>
      </c>
    </row>
    <row r="182" spans="1:11">
      <c r="A182" t="s">
        <v>519</v>
      </c>
      <c r="B182" t="s">
        <v>463</v>
      </c>
      <c r="C182" t="s">
        <v>462</v>
      </c>
      <c r="D182" t="s">
        <v>63</v>
      </c>
      <c r="E182">
        <v>2.31</v>
      </c>
      <c r="F182">
        <f t="shared" si="6"/>
        <v>2.31</v>
      </c>
      <c r="G182" t="str">
        <f t="shared" si="8"/>
        <v>C16 normal paraffin</v>
      </c>
      <c r="J182" t="s">
        <v>0</v>
      </c>
      <c r="K182" t="e">
        <f>INDEX('[1]PETRORISK LIBRARY'!A:D,MATCH('CONCAWE_refined presence clean '!G182,'[1]PETRORISK LIBRARY'!D:D,0),3)</f>
        <v>#N/A</v>
      </c>
    </row>
    <row r="183" spans="1:11">
      <c r="A183" t="s">
        <v>518</v>
      </c>
      <c r="B183" t="s">
        <v>463</v>
      </c>
      <c r="C183" t="s">
        <v>462</v>
      </c>
      <c r="D183" t="s">
        <v>61</v>
      </c>
      <c r="E183">
        <v>2.19</v>
      </c>
      <c r="F183">
        <f t="shared" si="6"/>
        <v>2.19</v>
      </c>
      <c r="G183" t="str">
        <f t="shared" si="8"/>
        <v>C17 normal paraffin</v>
      </c>
      <c r="J183" t="s">
        <v>0</v>
      </c>
      <c r="K183" t="e">
        <f>INDEX('[1]PETRORISK LIBRARY'!A:D,MATCH('CONCAWE_refined presence clean '!G183,'[1]PETRORISK LIBRARY'!D:D,0),3)</f>
        <v>#N/A</v>
      </c>
    </row>
    <row r="184" spans="1:11">
      <c r="A184" t="s">
        <v>517</v>
      </c>
      <c r="B184" t="s">
        <v>463</v>
      </c>
      <c r="C184" t="s">
        <v>462</v>
      </c>
      <c r="D184" t="s">
        <v>59</v>
      </c>
      <c r="E184">
        <v>1.8</v>
      </c>
      <c r="F184">
        <f t="shared" si="6"/>
        <v>1.8</v>
      </c>
      <c r="G184" t="str">
        <f t="shared" si="8"/>
        <v>C18 normal paraffin</v>
      </c>
      <c r="J184" t="s">
        <v>0</v>
      </c>
      <c r="K184" t="e">
        <f>INDEX('[1]PETRORISK LIBRARY'!A:D,MATCH('CONCAWE_refined presence clean '!G184,'[1]PETRORISK LIBRARY'!D:D,0),3)</f>
        <v>#N/A</v>
      </c>
    </row>
    <row r="185" spans="1:11">
      <c r="A185" t="s">
        <v>516</v>
      </c>
      <c r="B185" t="s">
        <v>463</v>
      </c>
      <c r="C185" t="s">
        <v>462</v>
      </c>
      <c r="D185" t="s">
        <v>448</v>
      </c>
      <c r="E185">
        <v>1.35</v>
      </c>
      <c r="F185">
        <f t="shared" si="6"/>
        <v>1.35</v>
      </c>
      <c r="G185" t="str">
        <f t="shared" si="8"/>
        <v>C19 normal paraffin</v>
      </c>
      <c r="J185" t="s">
        <v>0</v>
      </c>
      <c r="K185" t="e">
        <f>INDEX('[1]PETRORISK LIBRARY'!A:D,MATCH('CONCAWE_refined presence clean '!G185,'[1]PETRORISK LIBRARY'!D:D,0),3)</f>
        <v>#N/A</v>
      </c>
    </row>
    <row r="186" spans="1:11">
      <c r="A186" t="s">
        <v>515</v>
      </c>
      <c r="B186" t="s">
        <v>463</v>
      </c>
      <c r="C186" t="s">
        <v>462</v>
      </c>
      <c r="D186" t="s">
        <v>446</v>
      </c>
      <c r="E186">
        <v>0.96</v>
      </c>
      <c r="F186">
        <f t="shared" si="6"/>
        <v>0.96</v>
      </c>
      <c r="G186" t="str">
        <f t="shared" si="8"/>
        <v>C20 normal paraffin</v>
      </c>
      <c r="J186" t="s">
        <v>0</v>
      </c>
      <c r="K186" t="e">
        <f>INDEX('[1]PETRORISK LIBRARY'!A:D,MATCH('CONCAWE_refined presence clean '!G186,'[1]PETRORISK LIBRARY'!D:D,0),3)</f>
        <v>#N/A</v>
      </c>
    </row>
    <row r="187" spans="1:11">
      <c r="A187" t="s">
        <v>514</v>
      </c>
      <c r="B187" t="s">
        <v>463</v>
      </c>
      <c r="C187" t="s">
        <v>462</v>
      </c>
      <c r="D187" t="s">
        <v>444</v>
      </c>
      <c r="E187">
        <v>65</v>
      </c>
      <c r="F187">
        <f t="shared" si="6"/>
        <v>65</v>
      </c>
      <c r="G187" t="str">
        <f t="shared" si="8"/>
        <v>C21 normal paraffin</v>
      </c>
      <c r="J187" t="s">
        <v>0</v>
      </c>
      <c r="K187" t="e">
        <f>INDEX('[1]PETRORISK LIBRARY'!A:D,MATCH('CONCAWE_refined presence clean '!G187,'[1]PETRORISK LIBRARY'!D:D,0),3)</f>
        <v>#N/A</v>
      </c>
    </row>
    <row r="188" spans="1:11">
      <c r="A188" t="s">
        <v>513</v>
      </c>
      <c r="B188" t="s">
        <v>463</v>
      </c>
      <c r="C188" t="s">
        <v>462</v>
      </c>
      <c r="D188" t="s">
        <v>512</v>
      </c>
      <c r="E188">
        <v>0.45</v>
      </c>
      <c r="F188">
        <f t="shared" si="6"/>
        <v>0.45</v>
      </c>
      <c r="G188" t="str">
        <f t="shared" si="8"/>
        <v>C22 normal paraffin</v>
      </c>
      <c r="J188" t="s">
        <v>0</v>
      </c>
      <c r="K188" t="e">
        <f>INDEX('[1]PETRORISK LIBRARY'!A:D,MATCH('CONCAWE_refined presence clean '!G188,'[1]PETRORISK LIBRARY'!D:D,0),3)</f>
        <v>#N/A</v>
      </c>
    </row>
    <row r="189" spans="1:11">
      <c r="A189" t="s">
        <v>511</v>
      </c>
      <c r="B189" t="s">
        <v>463</v>
      </c>
      <c r="C189" t="s">
        <v>462</v>
      </c>
      <c r="D189" t="s">
        <v>510</v>
      </c>
      <c r="E189">
        <v>2.89</v>
      </c>
      <c r="F189">
        <f t="shared" si="6"/>
        <v>2.89</v>
      </c>
      <c r="G189" t="s">
        <v>437</v>
      </c>
      <c r="J189" t="s">
        <v>0</v>
      </c>
      <c r="K189" t="e">
        <f>INDEX('[1]PETRORISK LIBRARY'!A:D,MATCH('CONCAWE_refined presence clean '!G189,'[1]PETRORISK LIBRARY'!D:D,0),3)</f>
        <v>#N/A</v>
      </c>
    </row>
    <row r="190" spans="1:11">
      <c r="A190" t="s">
        <v>509</v>
      </c>
      <c r="B190" t="s">
        <v>463</v>
      </c>
      <c r="C190" t="s">
        <v>462</v>
      </c>
      <c r="D190" t="s">
        <v>508</v>
      </c>
      <c r="E190">
        <v>2.37</v>
      </c>
      <c r="F190">
        <f t="shared" si="6"/>
        <v>2.37</v>
      </c>
      <c r="G190" t="s">
        <v>507</v>
      </c>
      <c r="J190" t="s">
        <v>0</v>
      </c>
      <c r="K190" t="e">
        <f>INDEX('[1]PETRORISK LIBRARY'!A:D,MATCH('CONCAWE_refined presence clean '!G190,'[1]PETRORISK LIBRARY'!D:D,0),3)</f>
        <v>#N/A</v>
      </c>
    </row>
    <row r="191" spans="1:11">
      <c r="A191" t="s">
        <v>506</v>
      </c>
      <c r="B191" t="s">
        <v>463</v>
      </c>
      <c r="C191" t="s">
        <v>462</v>
      </c>
      <c r="D191" t="s">
        <v>505</v>
      </c>
      <c r="E191">
        <v>2.79</v>
      </c>
      <c r="F191">
        <f t="shared" si="6"/>
        <v>2.79</v>
      </c>
      <c r="G191" t="s">
        <v>435</v>
      </c>
      <c r="J191" t="s">
        <v>0</v>
      </c>
      <c r="K191" t="e">
        <f>INDEX('[1]PETRORISK LIBRARY'!A:D,MATCH('CONCAWE_refined presence clean '!G191,'[1]PETRORISK LIBRARY'!D:D,0),3)</f>
        <v>#N/A</v>
      </c>
    </row>
    <row r="192" spans="1:11">
      <c r="A192" t="s">
        <v>504</v>
      </c>
      <c r="B192" t="s">
        <v>463</v>
      </c>
      <c r="C192" t="s">
        <v>462</v>
      </c>
      <c r="D192" t="s">
        <v>503</v>
      </c>
      <c r="E192">
        <v>2.79</v>
      </c>
      <c r="F192">
        <f t="shared" si="6"/>
        <v>2.79</v>
      </c>
      <c r="G192" t="s">
        <v>433</v>
      </c>
      <c r="J192" t="s">
        <v>0</v>
      </c>
      <c r="K192" t="e">
        <f>INDEX('[1]PETRORISK LIBRARY'!A:D,MATCH('CONCAWE_refined presence clean '!G192,'[1]PETRORISK LIBRARY'!D:D,0),3)</f>
        <v>#N/A</v>
      </c>
    </row>
    <row r="193" spans="1:11">
      <c r="A193" t="s">
        <v>502</v>
      </c>
      <c r="B193" t="s">
        <v>463</v>
      </c>
      <c r="C193" t="s">
        <v>462</v>
      </c>
      <c r="D193" t="s">
        <v>501</v>
      </c>
      <c r="E193">
        <v>2.52</v>
      </c>
      <c r="F193">
        <f t="shared" si="6"/>
        <v>2.52</v>
      </c>
      <c r="G193" t="s">
        <v>431</v>
      </c>
      <c r="J193" t="s">
        <v>0</v>
      </c>
      <c r="K193" t="e">
        <f>INDEX('[1]PETRORISK LIBRARY'!A:D,MATCH('CONCAWE_refined presence clean '!G193,'[1]PETRORISK LIBRARY'!D:D,0),3)</f>
        <v>#N/A</v>
      </c>
    </row>
    <row r="194" spans="1:11">
      <c r="A194" t="s">
        <v>500</v>
      </c>
      <c r="B194" t="s">
        <v>463</v>
      </c>
      <c r="C194" t="s">
        <v>462</v>
      </c>
      <c r="D194" t="s">
        <v>499</v>
      </c>
      <c r="E194">
        <v>1.07</v>
      </c>
      <c r="F194">
        <f t="shared" ref="F194:F257" si="9">E194</f>
        <v>1.07</v>
      </c>
      <c r="G194" t="s">
        <v>429</v>
      </c>
      <c r="J194" t="s">
        <v>0</v>
      </c>
      <c r="K194" t="e">
        <f>INDEX('[1]PETRORISK LIBRARY'!A:D,MATCH('CONCAWE_refined presence clean '!G194,'[1]PETRORISK LIBRARY'!D:D,0),3)</f>
        <v>#N/A</v>
      </c>
    </row>
    <row r="195" spans="1:11">
      <c r="A195" t="s">
        <v>498</v>
      </c>
      <c r="B195" t="s">
        <v>463</v>
      </c>
      <c r="C195" t="s">
        <v>462</v>
      </c>
      <c r="D195" t="s">
        <v>497</v>
      </c>
      <c r="E195">
        <v>0.81</v>
      </c>
      <c r="F195">
        <f t="shared" si="9"/>
        <v>0.81</v>
      </c>
      <c r="G195" t="s">
        <v>425</v>
      </c>
      <c r="J195" t="s">
        <v>0</v>
      </c>
      <c r="K195" t="e">
        <f>INDEX('[1]PETRORISK LIBRARY'!A:D,MATCH('CONCAWE_refined presence clean '!G195,'[1]PETRORISK LIBRARY'!D:D,0),3)</f>
        <v>#N/A</v>
      </c>
    </row>
    <row r="196" spans="1:11">
      <c r="A196" t="s">
        <v>496</v>
      </c>
      <c r="B196" t="s">
        <v>463</v>
      </c>
      <c r="C196" t="s">
        <v>462</v>
      </c>
      <c r="D196" t="s">
        <v>98</v>
      </c>
      <c r="E196">
        <v>1.21</v>
      </c>
      <c r="F196">
        <f t="shared" si="9"/>
        <v>1.21</v>
      </c>
      <c r="G196" t="str">
        <f t="shared" ref="G196:G259" si="10">D196</f>
        <v>C13 naphthenics</v>
      </c>
      <c r="J196" t="s">
        <v>0</v>
      </c>
      <c r="K196" t="e">
        <f>INDEX('[1]PETRORISK LIBRARY'!A:D,MATCH('CONCAWE_refined presence clean '!G196,'[1]PETRORISK LIBRARY'!D:D,0),3)</f>
        <v>#N/A</v>
      </c>
    </row>
    <row r="197" spans="1:11">
      <c r="A197" t="s">
        <v>495</v>
      </c>
      <c r="B197" t="s">
        <v>463</v>
      </c>
      <c r="C197" t="s">
        <v>462</v>
      </c>
      <c r="D197" t="s">
        <v>57</v>
      </c>
      <c r="E197">
        <v>1.87</v>
      </c>
      <c r="F197">
        <f t="shared" si="9"/>
        <v>1.87</v>
      </c>
      <c r="G197" t="str">
        <f t="shared" si="10"/>
        <v>C14 naphthenics</v>
      </c>
      <c r="J197" t="s">
        <v>0</v>
      </c>
      <c r="K197" t="e">
        <f>INDEX('[1]PETRORISK LIBRARY'!A:D,MATCH('CONCAWE_refined presence clean '!G197,'[1]PETRORISK LIBRARY'!D:D,0),3)</f>
        <v>#N/A</v>
      </c>
    </row>
    <row r="198" spans="1:11">
      <c r="A198" t="s">
        <v>494</v>
      </c>
      <c r="B198" t="s">
        <v>463</v>
      </c>
      <c r="C198" t="s">
        <v>462</v>
      </c>
      <c r="D198" t="s">
        <v>55</v>
      </c>
      <c r="E198">
        <v>2.62</v>
      </c>
      <c r="F198">
        <f t="shared" si="9"/>
        <v>2.62</v>
      </c>
      <c r="G198" t="str">
        <f t="shared" si="10"/>
        <v>C15 naphthenics</v>
      </c>
      <c r="J198" t="s">
        <v>0</v>
      </c>
      <c r="K198" t="e">
        <f>INDEX('[1]PETRORISK LIBRARY'!A:D,MATCH('CONCAWE_refined presence clean '!G198,'[1]PETRORISK LIBRARY'!D:D,0),3)</f>
        <v>#N/A</v>
      </c>
    </row>
    <row r="199" spans="1:11">
      <c r="A199" t="s">
        <v>493</v>
      </c>
      <c r="B199" t="s">
        <v>463</v>
      </c>
      <c r="C199" t="s">
        <v>462</v>
      </c>
      <c r="D199" t="s">
        <v>53</v>
      </c>
      <c r="E199">
        <v>2.92</v>
      </c>
      <c r="F199">
        <f t="shared" si="9"/>
        <v>2.92</v>
      </c>
      <c r="G199" t="str">
        <f t="shared" si="10"/>
        <v>C16 naphthenics</v>
      </c>
      <c r="J199" t="s">
        <v>0</v>
      </c>
      <c r="K199" t="e">
        <f>INDEX('[1]PETRORISK LIBRARY'!A:D,MATCH('CONCAWE_refined presence clean '!G199,'[1]PETRORISK LIBRARY'!D:D,0),3)</f>
        <v>#N/A</v>
      </c>
    </row>
    <row r="200" spans="1:11">
      <c r="A200" t="s">
        <v>492</v>
      </c>
      <c r="B200" t="s">
        <v>463</v>
      </c>
      <c r="C200" t="s">
        <v>462</v>
      </c>
      <c r="D200" t="s">
        <v>51</v>
      </c>
      <c r="E200">
        <v>3.38</v>
      </c>
      <c r="F200">
        <f t="shared" si="9"/>
        <v>3.38</v>
      </c>
      <c r="G200" t="str">
        <f t="shared" si="10"/>
        <v>C17 naphthenics</v>
      </c>
      <c r="J200" t="s">
        <v>0</v>
      </c>
      <c r="K200" t="e">
        <f>INDEX('[1]PETRORISK LIBRARY'!A:D,MATCH('CONCAWE_refined presence clean '!G200,'[1]PETRORISK LIBRARY'!D:D,0),3)</f>
        <v>#N/A</v>
      </c>
    </row>
    <row r="201" spans="1:11">
      <c r="A201" t="s">
        <v>491</v>
      </c>
      <c r="B201" t="s">
        <v>463</v>
      </c>
      <c r="C201" t="s">
        <v>462</v>
      </c>
      <c r="D201" t="s">
        <v>49</v>
      </c>
      <c r="E201">
        <v>2.54</v>
      </c>
      <c r="F201">
        <f t="shared" si="9"/>
        <v>2.54</v>
      </c>
      <c r="G201" t="str">
        <f t="shared" si="10"/>
        <v>C18 naphthenics</v>
      </c>
      <c r="J201" t="s">
        <v>0</v>
      </c>
      <c r="K201" t="e">
        <f>INDEX('[1]PETRORISK LIBRARY'!A:D,MATCH('CONCAWE_refined presence clean '!G201,'[1]PETRORISK LIBRARY'!D:D,0),3)</f>
        <v>#N/A</v>
      </c>
    </row>
    <row r="202" spans="1:11">
      <c r="A202" t="s">
        <v>490</v>
      </c>
      <c r="B202" t="s">
        <v>463</v>
      </c>
      <c r="C202" t="s">
        <v>462</v>
      </c>
      <c r="D202" t="s">
        <v>47</v>
      </c>
      <c r="E202">
        <v>2.15</v>
      </c>
      <c r="F202">
        <f t="shared" si="9"/>
        <v>2.15</v>
      </c>
      <c r="G202" t="str">
        <f t="shared" si="10"/>
        <v>C19 naphthenics</v>
      </c>
      <c r="J202" t="s">
        <v>0</v>
      </c>
      <c r="K202" t="e">
        <f>INDEX('[1]PETRORISK LIBRARY'!A:D,MATCH('CONCAWE_refined presence clean '!G202,'[1]PETRORISK LIBRARY'!D:D,0),3)</f>
        <v>#N/A</v>
      </c>
    </row>
    <row r="203" spans="1:11">
      <c r="A203" t="s">
        <v>489</v>
      </c>
      <c r="B203" t="s">
        <v>463</v>
      </c>
      <c r="C203" t="s">
        <v>462</v>
      </c>
      <c r="D203" t="s">
        <v>37</v>
      </c>
      <c r="E203">
        <v>1.45</v>
      </c>
      <c r="F203">
        <f t="shared" si="9"/>
        <v>1.45</v>
      </c>
      <c r="G203" t="str">
        <f t="shared" si="10"/>
        <v>C14 di-naphthenics</v>
      </c>
      <c r="J203" t="s">
        <v>0</v>
      </c>
      <c r="K203" t="e">
        <f>INDEX('[1]PETRORISK LIBRARY'!A:D,MATCH('CONCAWE_refined presence clean '!G203,'[1]PETRORISK LIBRARY'!D:D,0),3)</f>
        <v>#N/A</v>
      </c>
    </row>
    <row r="204" spans="1:11">
      <c r="A204" t="s">
        <v>488</v>
      </c>
      <c r="B204" t="s">
        <v>463</v>
      </c>
      <c r="C204" t="s">
        <v>462</v>
      </c>
      <c r="D204" t="s">
        <v>35</v>
      </c>
      <c r="E204">
        <v>1.1399999999999999</v>
      </c>
      <c r="F204">
        <f t="shared" si="9"/>
        <v>1.1399999999999999</v>
      </c>
      <c r="G204" t="str">
        <f t="shared" si="10"/>
        <v>C15 di-naphthenics</v>
      </c>
      <c r="J204" t="s">
        <v>0</v>
      </c>
      <c r="K204" t="e">
        <f>INDEX('[1]PETRORISK LIBRARY'!A:D,MATCH('CONCAWE_refined presence clean '!G204,'[1]PETRORISK LIBRARY'!D:D,0),3)</f>
        <v>#N/A</v>
      </c>
    </row>
    <row r="205" spans="1:11">
      <c r="A205" t="s">
        <v>487</v>
      </c>
      <c r="B205" t="s">
        <v>463</v>
      </c>
      <c r="C205" t="s">
        <v>462</v>
      </c>
      <c r="D205" t="s">
        <v>33</v>
      </c>
      <c r="E205">
        <v>1.03</v>
      </c>
      <c r="F205">
        <f t="shared" si="9"/>
        <v>1.03</v>
      </c>
      <c r="G205" t="str">
        <f t="shared" si="10"/>
        <v>C16 di-naphthenics</v>
      </c>
      <c r="J205" t="s">
        <v>0</v>
      </c>
      <c r="K205" t="e">
        <f>INDEX('[1]PETRORISK LIBRARY'!A:D,MATCH('CONCAWE_refined presence clean '!G205,'[1]PETRORISK LIBRARY'!D:D,0),3)</f>
        <v>#N/A</v>
      </c>
    </row>
    <row r="206" spans="1:11">
      <c r="A206" t="s">
        <v>486</v>
      </c>
      <c r="B206" t="s">
        <v>463</v>
      </c>
      <c r="C206" t="s">
        <v>462</v>
      </c>
      <c r="D206" t="s">
        <v>29</v>
      </c>
      <c r="E206">
        <v>1.19</v>
      </c>
      <c r="F206">
        <f t="shared" si="9"/>
        <v>1.19</v>
      </c>
      <c r="G206" t="str">
        <f t="shared" si="10"/>
        <v>C15 mono-aromatics</v>
      </c>
      <c r="J206" t="s">
        <v>0</v>
      </c>
      <c r="K206" t="e">
        <f>INDEX('[1]PETRORISK LIBRARY'!A:D,MATCH('CONCAWE_refined presence clean '!G206,'[1]PETRORISK LIBRARY'!D:D,0),3)</f>
        <v>#N/A</v>
      </c>
    </row>
    <row r="207" spans="1:11">
      <c r="A207" t="s">
        <v>485</v>
      </c>
      <c r="B207" t="s">
        <v>463</v>
      </c>
      <c r="C207" t="s">
        <v>462</v>
      </c>
      <c r="D207" t="s">
        <v>27</v>
      </c>
      <c r="E207">
        <v>1.23</v>
      </c>
      <c r="F207">
        <f t="shared" si="9"/>
        <v>1.23</v>
      </c>
      <c r="G207" t="str">
        <f t="shared" si="10"/>
        <v>C16 mono-aromatics</v>
      </c>
      <c r="J207" t="s">
        <v>0</v>
      </c>
      <c r="K207" t="e">
        <f>INDEX('[1]PETRORISK LIBRARY'!A:D,MATCH('CONCAWE_refined presence clean '!G207,'[1]PETRORISK LIBRARY'!D:D,0),3)</f>
        <v>#N/A</v>
      </c>
    </row>
    <row r="208" spans="1:11">
      <c r="A208" t="s">
        <v>484</v>
      </c>
      <c r="B208" t="s">
        <v>463</v>
      </c>
      <c r="C208" t="s">
        <v>462</v>
      </c>
      <c r="D208" t="s">
        <v>25</v>
      </c>
      <c r="E208">
        <v>1.34</v>
      </c>
      <c r="F208">
        <f t="shared" si="9"/>
        <v>1.34</v>
      </c>
      <c r="G208" t="str">
        <f t="shared" si="10"/>
        <v>C17 mono-aromatics</v>
      </c>
      <c r="J208" t="s">
        <v>0</v>
      </c>
      <c r="K208" t="e">
        <f>INDEX('[1]PETRORISK LIBRARY'!A:D,MATCH('CONCAWE_refined presence clean '!G208,'[1]PETRORISK LIBRARY'!D:D,0),3)</f>
        <v>#N/A</v>
      </c>
    </row>
    <row r="209" spans="1:11">
      <c r="A209" t="s">
        <v>483</v>
      </c>
      <c r="B209" t="s">
        <v>463</v>
      </c>
      <c r="C209" t="s">
        <v>462</v>
      </c>
      <c r="D209" t="s">
        <v>23</v>
      </c>
      <c r="E209">
        <v>1.23</v>
      </c>
      <c r="F209">
        <f t="shared" si="9"/>
        <v>1.23</v>
      </c>
      <c r="G209" t="str">
        <f t="shared" si="10"/>
        <v>C18 mono-aromatics</v>
      </c>
      <c r="J209" t="s">
        <v>0</v>
      </c>
      <c r="K209" t="e">
        <f>INDEX('[1]PETRORISK LIBRARY'!A:D,MATCH('CONCAWE_refined presence clean '!G209,'[1]PETRORISK LIBRARY'!D:D,0),3)</f>
        <v>#N/A</v>
      </c>
    </row>
    <row r="210" spans="1:11">
      <c r="A210" t="s">
        <v>482</v>
      </c>
      <c r="B210" t="s">
        <v>463</v>
      </c>
      <c r="C210" t="s">
        <v>462</v>
      </c>
      <c r="D210" t="s">
        <v>481</v>
      </c>
      <c r="E210">
        <v>1.04</v>
      </c>
      <c r="F210">
        <f t="shared" si="9"/>
        <v>1.04</v>
      </c>
      <c r="G210" t="str">
        <f t="shared" si="10"/>
        <v>C19 mono-aromatics</v>
      </c>
      <c r="J210" t="s">
        <v>0</v>
      </c>
      <c r="K210" t="e">
        <f>INDEX('[1]PETRORISK LIBRARY'!A:D,MATCH('CONCAWE_refined presence clean '!G210,'[1]PETRORISK LIBRARY'!D:D,0),3)</f>
        <v>#N/A</v>
      </c>
    </row>
    <row r="211" spans="1:11">
      <c r="A211" t="s">
        <v>480</v>
      </c>
      <c r="B211" t="s">
        <v>463</v>
      </c>
      <c r="C211" t="s">
        <v>462</v>
      </c>
      <c r="D211" t="s">
        <v>262</v>
      </c>
      <c r="E211">
        <v>0.88</v>
      </c>
      <c r="F211">
        <f t="shared" si="9"/>
        <v>0.88</v>
      </c>
      <c r="G211" t="str">
        <f t="shared" si="10"/>
        <v>C20 mono-aromatics</v>
      </c>
      <c r="J211" t="s">
        <v>0</v>
      </c>
      <c r="K211" t="e">
        <f>INDEX('[1]PETRORISK LIBRARY'!A:D,MATCH('CONCAWE_refined presence clean '!G211,'[1]PETRORISK LIBRARY'!D:D,0),3)</f>
        <v>#N/A</v>
      </c>
    </row>
    <row r="212" spans="1:11">
      <c r="A212" t="s">
        <v>479</v>
      </c>
      <c r="B212" t="s">
        <v>463</v>
      </c>
      <c r="C212" t="s">
        <v>462</v>
      </c>
      <c r="D212" t="s">
        <v>21</v>
      </c>
      <c r="E212">
        <v>1.31</v>
      </c>
      <c r="F212">
        <f t="shared" si="9"/>
        <v>1.31</v>
      </c>
      <c r="G212" t="str">
        <f t="shared" si="10"/>
        <v>C14 naphthenic mono-aromatics</v>
      </c>
      <c r="J212" t="s">
        <v>0</v>
      </c>
      <c r="K212" t="e">
        <f>INDEX('[1]PETRORISK LIBRARY'!A:D,MATCH('CONCAWE_refined presence clean '!G212,'[1]PETRORISK LIBRARY'!D:D,0),3)</f>
        <v>#N/A</v>
      </c>
    </row>
    <row r="213" spans="1:11">
      <c r="A213" t="s">
        <v>478</v>
      </c>
      <c r="B213" t="s">
        <v>463</v>
      </c>
      <c r="C213" t="s">
        <v>462</v>
      </c>
      <c r="D213" t="s">
        <v>19</v>
      </c>
      <c r="E213">
        <v>1.41</v>
      </c>
      <c r="F213">
        <f t="shared" si="9"/>
        <v>1.41</v>
      </c>
      <c r="G213" t="str">
        <f t="shared" si="10"/>
        <v>C15 naphthenic mono-aromatics</v>
      </c>
      <c r="J213" t="s">
        <v>0</v>
      </c>
      <c r="K213" t="e">
        <f>INDEX('[1]PETRORISK LIBRARY'!A:D,MATCH('CONCAWE_refined presence clean '!G213,'[1]PETRORISK LIBRARY'!D:D,0),3)</f>
        <v>#N/A</v>
      </c>
    </row>
    <row r="214" spans="1:11">
      <c r="A214" t="s">
        <v>477</v>
      </c>
      <c r="B214" t="s">
        <v>463</v>
      </c>
      <c r="C214" t="s">
        <v>462</v>
      </c>
      <c r="D214" t="s">
        <v>17</v>
      </c>
      <c r="E214">
        <v>1.48</v>
      </c>
      <c r="F214">
        <f t="shared" si="9"/>
        <v>1.48</v>
      </c>
      <c r="G214" t="str">
        <f t="shared" si="10"/>
        <v>C16 naphthenic mono-aromatics</v>
      </c>
      <c r="J214" t="s">
        <v>0</v>
      </c>
      <c r="K214" t="e">
        <f>INDEX('[1]PETRORISK LIBRARY'!A:D,MATCH('CONCAWE_refined presence clean '!G214,'[1]PETRORISK LIBRARY'!D:D,0),3)</f>
        <v>#N/A</v>
      </c>
    </row>
    <row r="215" spans="1:11">
      <c r="A215" t="s">
        <v>476</v>
      </c>
      <c r="B215" t="s">
        <v>463</v>
      </c>
      <c r="C215" t="s">
        <v>462</v>
      </c>
      <c r="D215" t="s">
        <v>15</v>
      </c>
      <c r="E215">
        <v>1.46</v>
      </c>
      <c r="F215">
        <f t="shared" si="9"/>
        <v>1.46</v>
      </c>
      <c r="G215" t="str">
        <f t="shared" si="10"/>
        <v>C17 naphthenic mono-aromatics</v>
      </c>
      <c r="J215" t="s">
        <v>0</v>
      </c>
      <c r="K215" t="e">
        <f>INDEX('[1]PETRORISK LIBRARY'!A:D,MATCH('CONCAWE_refined presence clean '!G215,'[1]PETRORISK LIBRARY'!D:D,0),3)</f>
        <v>#N/A</v>
      </c>
    </row>
    <row r="216" spans="1:11">
      <c r="A216" t="s">
        <v>475</v>
      </c>
      <c r="B216" t="s">
        <v>463</v>
      </c>
      <c r="C216" t="s">
        <v>462</v>
      </c>
      <c r="D216" t="s">
        <v>474</v>
      </c>
      <c r="E216">
        <v>1.01</v>
      </c>
      <c r="F216">
        <f t="shared" si="9"/>
        <v>1.01</v>
      </c>
      <c r="G216" t="str">
        <f t="shared" si="10"/>
        <v>C18 naphthenic mono-aromatics</v>
      </c>
      <c r="J216" t="s">
        <v>0</v>
      </c>
      <c r="K216" t="e">
        <f>INDEX('[1]PETRORISK LIBRARY'!A:D,MATCH('CONCAWE_refined presence clean '!G216,'[1]PETRORISK LIBRARY'!D:D,0),3)</f>
        <v>#N/A</v>
      </c>
    </row>
    <row r="217" spans="1:11">
      <c r="A217" t="s">
        <v>473</v>
      </c>
      <c r="B217" t="s">
        <v>463</v>
      </c>
      <c r="C217" t="s">
        <v>462</v>
      </c>
      <c r="D217" t="s">
        <v>472</v>
      </c>
      <c r="E217">
        <v>0.88</v>
      </c>
      <c r="F217">
        <f t="shared" si="9"/>
        <v>0.88</v>
      </c>
      <c r="G217" t="str">
        <f t="shared" si="10"/>
        <v>C19 naphthenic mono-aromatics</v>
      </c>
      <c r="J217" t="s">
        <v>0</v>
      </c>
      <c r="K217" t="e">
        <f>INDEX('[1]PETRORISK LIBRARY'!A:D,MATCH('CONCAWE_refined presence clean '!G217,'[1]PETRORISK LIBRARY'!D:D,0),3)</f>
        <v>#N/A</v>
      </c>
    </row>
    <row r="218" spans="1:11">
      <c r="A218" t="s">
        <v>471</v>
      </c>
      <c r="B218" t="s">
        <v>463</v>
      </c>
      <c r="C218" t="s">
        <v>462</v>
      </c>
      <c r="D218" t="s">
        <v>13</v>
      </c>
      <c r="E218">
        <v>1.29</v>
      </c>
      <c r="F218">
        <f t="shared" si="9"/>
        <v>1.29</v>
      </c>
      <c r="G218" t="str">
        <f t="shared" si="10"/>
        <v>C13 di-aromatics</v>
      </c>
      <c r="J218" t="s">
        <v>0</v>
      </c>
      <c r="K218" t="e">
        <f>INDEX('[1]PETRORISK LIBRARY'!A:D,MATCH('CONCAWE_refined presence clean '!G218,'[1]PETRORISK LIBRARY'!D:D,0),3)</f>
        <v>#N/A</v>
      </c>
    </row>
    <row r="219" spans="1:11">
      <c r="A219" t="s">
        <v>470</v>
      </c>
      <c r="B219" t="s">
        <v>463</v>
      </c>
      <c r="C219" t="s">
        <v>462</v>
      </c>
      <c r="D219" t="s">
        <v>11</v>
      </c>
      <c r="E219">
        <v>1.51</v>
      </c>
      <c r="F219">
        <f t="shared" si="9"/>
        <v>1.51</v>
      </c>
      <c r="G219" t="str">
        <f t="shared" si="10"/>
        <v>C14 di-aromatics</v>
      </c>
      <c r="J219" t="s">
        <v>0</v>
      </c>
      <c r="K219" t="e">
        <f>INDEX('[1]PETRORISK LIBRARY'!A:D,MATCH('CONCAWE_refined presence clean '!G219,'[1]PETRORISK LIBRARY'!D:D,0),3)</f>
        <v>#N/A</v>
      </c>
    </row>
    <row r="220" spans="1:11">
      <c r="A220" t="s">
        <v>469</v>
      </c>
      <c r="B220" t="s">
        <v>463</v>
      </c>
      <c r="C220" t="s">
        <v>462</v>
      </c>
      <c r="D220" t="s">
        <v>9</v>
      </c>
      <c r="E220">
        <v>0.8</v>
      </c>
      <c r="F220">
        <f t="shared" si="9"/>
        <v>0.8</v>
      </c>
      <c r="G220" t="str">
        <f t="shared" si="10"/>
        <v>C15 di-aromatics</v>
      </c>
      <c r="J220" t="s">
        <v>0</v>
      </c>
      <c r="K220" t="e">
        <f>INDEX('[1]PETRORISK LIBRARY'!A:D,MATCH('CONCAWE_refined presence clean '!G220,'[1]PETRORISK LIBRARY'!D:D,0),3)</f>
        <v>#N/A</v>
      </c>
    </row>
    <row r="221" spans="1:11">
      <c r="A221" t="s">
        <v>468</v>
      </c>
      <c r="B221" t="s">
        <v>463</v>
      </c>
      <c r="C221" t="s">
        <v>462</v>
      </c>
      <c r="D221" t="s">
        <v>467</v>
      </c>
      <c r="E221">
        <v>0.84</v>
      </c>
      <c r="F221">
        <f t="shared" si="9"/>
        <v>0.84</v>
      </c>
      <c r="G221" t="str">
        <f t="shared" si="10"/>
        <v>C16 di-aromatics</v>
      </c>
      <c r="J221" t="s">
        <v>0</v>
      </c>
      <c r="K221" t="e">
        <f>INDEX('[1]PETRORISK LIBRARY'!A:D,MATCH('CONCAWE_refined presence clean '!G221,'[1]PETRORISK LIBRARY'!D:D,0),3)</f>
        <v>#N/A</v>
      </c>
    </row>
    <row r="222" spans="1:11">
      <c r="A222" t="s">
        <v>466</v>
      </c>
      <c r="B222" t="s">
        <v>463</v>
      </c>
      <c r="C222" t="s">
        <v>462</v>
      </c>
      <c r="D222" t="s">
        <v>465</v>
      </c>
      <c r="E222">
        <v>0.81</v>
      </c>
      <c r="F222">
        <f t="shared" si="9"/>
        <v>0.81</v>
      </c>
      <c r="G222" t="str">
        <f t="shared" si="10"/>
        <v>C17 di-aromatics</v>
      </c>
      <c r="J222" t="s">
        <v>0</v>
      </c>
      <c r="K222" t="e">
        <f>INDEX('[1]PETRORISK LIBRARY'!A:D,MATCH('CONCAWE_refined presence clean '!G222,'[1]PETRORISK LIBRARY'!D:D,0),3)</f>
        <v>#N/A</v>
      </c>
    </row>
    <row r="223" spans="1:11">
      <c r="A223" t="s">
        <v>464</v>
      </c>
      <c r="B223" t="s">
        <v>463</v>
      </c>
      <c r="C223" t="s">
        <v>462</v>
      </c>
      <c r="D223" t="s">
        <v>19</v>
      </c>
      <c r="E223">
        <v>0.37</v>
      </c>
      <c r="F223">
        <f t="shared" si="9"/>
        <v>0.37</v>
      </c>
      <c r="G223" t="str">
        <f t="shared" si="10"/>
        <v>C15 naphthenic mono-aromatics</v>
      </c>
      <c r="J223" t="s">
        <v>0</v>
      </c>
      <c r="K223" t="e">
        <f>INDEX('[1]PETRORISK LIBRARY'!A:D,MATCH('CONCAWE_refined presence clean '!G223,'[1]PETRORISK LIBRARY'!D:D,0),3)</f>
        <v>#N/A</v>
      </c>
    </row>
    <row r="224" spans="1:11">
      <c r="A224" t="s">
        <v>461</v>
      </c>
      <c r="B224" t="s">
        <v>457</v>
      </c>
      <c r="C224" t="s">
        <v>329</v>
      </c>
      <c r="D224" t="s">
        <v>89</v>
      </c>
      <c r="E224">
        <v>8.7899999999999991</v>
      </c>
      <c r="F224">
        <f t="shared" si="9"/>
        <v>8.7899999999999991</v>
      </c>
      <c r="G224" t="str">
        <f t="shared" si="10"/>
        <v>C8 mono-aromatics</v>
      </c>
      <c r="J224" t="s">
        <v>0</v>
      </c>
      <c r="K224" t="e">
        <f>INDEX('[1]PETRORISK LIBRARY'!A:D,MATCH('CONCAWE_refined presence clean '!G224,'[1]PETRORISK LIBRARY'!D:D,0),3)</f>
        <v>#N/A</v>
      </c>
    </row>
    <row r="225" spans="1:11">
      <c r="A225" t="s">
        <v>460</v>
      </c>
      <c r="B225" t="s">
        <v>457</v>
      </c>
      <c r="C225" t="s">
        <v>329</v>
      </c>
      <c r="D225" t="s">
        <v>87</v>
      </c>
      <c r="E225">
        <v>24.03</v>
      </c>
      <c r="F225">
        <f t="shared" si="9"/>
        <v>24.03</v>
      </c>
      <c r="G225" t="str">
        <f t="shared" si="10"/>
        <v>C9 mono-aromatics</v>
      </c>
      <c r="J225" t="s">
        <v>0</v>
      </c>
      <c r="K225" t="e">
        <f>INDEX('[1]PETRORISK LIBRARY'!A:D,MATCH('CONCAWE_refined presence clean '!G225,'[1]PETRORISK LIBRARY'!D:D,0),3)</f>
        <v>#N/A</v>
      </c>
    </row>
    <row r="226" spans="1:11">
      <c r="A226" t="s">
        <v>459</v>
      </c>
      <c r="B226" t="s">
        <v>457</v>
      </c>
      <c r="C226" t="s">
        <v>329</v>
      </c>
      <c r="D226" t="s">
        <v>85</v>
      </c>
      <c r="E226">
        <v>13.67</v>
      </c>
      <c r="F226">
        <f t="shared" si="9"/>
        <v>13.67</v>
      </c>
      <c r="G226" t="str">
        <f t="shared" si="10"/>
        <v>C10 mono-aromatics</v>
      </c>
      <c r="J226" t="s">
        <v>0</v>
      </c>
      <c r="K226" t="e">
        <f>INDEX('[1]PETRORISK LIBRARY'!A:D,MATCH('CONCAWE_refined presence clean '!G226,'[1]PETRORISK LIBRARY'!D:D,0),3)</f>
        <v>#N/A</v>
      </c>
    </row>
    <row r="227" spans="1:11">
      <c r="A227" t="s">
        <v>458</v>
      </c>
      <c r="B227" t="s">
        <v>457</v>
      </c>
      <c r="C227" t="s">
        <v>329</v>
      </c>
      <c r="D227" t="s">
        <v>83</v>
      </c>
      <c r="E227">
        <v>6.01</v>
      </c>
      <c r="F227">
        <f t="shared" si="9"/>
        <v>6.01</v>
      </c>
      <c r="G227" t="str">
        <f t="shared" si="10"/>
        <v>C11 mono-aromatics</v>
      </c>
      <c r="J227" t="s">
        <v>0</v>
      </c>
      <c r="K227" t="e">
        <f>INDEX('[1]PETRORISK LIBRARY'!A:D,MATCH('CONCAWE_refined presence clean '!G227,'[1]PETRORISK LIBRARY'!D:D,0),3)</f>
        <v>#N/A</v>
      </c>
    </row>
    <row r="228" spans="1:11">
      <c r="A228" t="s">
        <v>456</v>
      </c>
      <c r="B228" t="s">
        <v>394</v>
      </c>
      <c r="C228" t="s">
        <v>393</v>
      </c>
      <c r="D228" t="s">
        <v>136</v>
      </c>
      <c r="E228">
        <v>0.84</v>
      </c>
      <c r="F228">
        <f t="shared" si="9"/>
        <v>0.84</v>
      </c>
      <c r="G228" t="str">
        <f t="shared" si="10"/>
        <v>C12 normal paraffin</v>
      </c>
      <c r="J228" t="s">
        <v>0</v>
      </c>
      <c r="K228" t="e">
        <f>INDEX('[1]PETRORISK LIBRARY'!A:D,MATCH('CONCAWE_refined presence clean '!G228,'[1]PETRORISK LIBRARY'!D:D,0),3)</f>
        <v>#N/A</v>
      </c>
    </row>
    <row r="229" spans="1:11">
      <c r="A229" t="s">
        <v>455</v>
      </c>
      <c r="B229" t="s">
        <v>394</v>
      </c>
      <c r="C229" t="s">
        <v>393</v>
      </c>
      <c r="D229" t="s">
        <v>134</v>
      </c>
      <c r="E229">
        <v>1.17</v>
      </c>
      <c r="F229">
        <f t="shared" si="9"/>
        <v>1.17</v>
      </c>
      <c r="G229" t="str">
        <f t="shared" si="10"/>
        <v>C13 normal paraffin</v>
      </c>
      <c r="J229" t="s">
        <v>0</v>
      </c>
      <c r="K229" t="e">
        <f>INDEX('[1]PETRORISK LIBRARY'!A:D,MATCH('CONCAWE_refined presence clean '!G229,'[1]PETRORISK LIBRARY'!D:D,0),3)</f>
        <v>#N/A</v>
      </c>
    </row>
    <row r="230" spans="1:11">
      <c r="A230" t="s">
        <v>454</v>
      </c>
      <c r="B230" t="s">
        <v>394</v>
      </c>
      <c r="C230" t="s">
        <v>393</v>
      </c>
      <c r="D230" t="s">
        <v>67</v>
      </c>
      <c r="E230">
        <v>1.46</v>
      </c>
      <c r="F230">
        <f t="shared" si="9"/>
        <v>1.46</v>
      </c>
      <c r="G230" t="str">
        <f t="shared" si="10"/>
        <v>C14 normal paraffin</v>
      </c>
      <c r="J230" t="s">
        <v>0</v>
      </c>
      <c r="K230" t="e">
        <f>INDEX('[1]PETRORISK LIBRARY'!A:D,MATCH('CONCAWE_refined presence clean '!G230,'[1]PETRORISK LIBRARY'!D:D,0),3)</f>
        <v>#N/A</v>
      </c>
    </row>
    <row r="231" spans="1:11">
      <c r="A231" t="s">
        <v>453</v>
      </c>
      <c r="B231" t="s">
        <v>394</v>
      </c>
      <c r="C231" t="s">
        <v>393</v>
      </c>
      <c r="D231" t="s">
        <v>65</v>
      </c>
      <c r="E231">
        <v>1.67</v>
      </c>
      <c r="F231">
        <f t="shared" si="9"/>
        <v>1.67</v>
      </c>
      <c r="G231" t="str">
        <f t="shared" si="10"/>
        <v>C15 normal paraffin</v>
      </c>
      <c r="J231" t="s">
        <v>0</v>
      </c>
      <c r="K231" t="e">
        <f>INDEX('[1]PETRORISK LIBRARY'!A:D,MATCH('CONCAWE_refined presence clean '!G231,'[1]PETRORISK LIBRARY'!D:D,0),3)</f>
        <v>#N/A</v>
      </c>
    </row>
    <row r="232" spans="1:11">
      <c r="A232" t="s">
        <v>452</v>
      </c>
      <c r="B232" t="s">
        <v>394</v>
      </c>
      <c r="C232" t="s">
        <v>393</v>
      </c>
      <c r="D232" t="s">
        <v>63</v>
      </c>
      <c r="E232">
        <v>1.65</v>
      </c>
      <c r="F232">
        <f t="shared" si="9"/>
        <v>1.65</v>
      </c>
      <c r="G232" t="str">
        <f t="shared" si="10"/>
        <v>C16 normal paraffin</v>
      </c>
      <c r="J232" t="s">
        <v>0</v>
      </c>
      <c r="K232" t="e">
        <f>INDEX('[1]PETRORISK LIBRARY'!A:D,MATCH('CONCAWE_refined presence clean '!G232,'[1]PETRORISK LIBRARY'!D:D,0),3)</f>
        <v>#N/A</v>
      </c>
    </row>
    <row r="233" spans="1:11">
      <c r="A233" t="s">
        <v>451</v>
      </c>
      <c r="B233" t="s">
        <v>394</v>
      </c>
      <c r="C233" t="s">
        <v>393</v>
      </c>
      <c r="D233" t="s">
        <v>61</v>
      </c>
      <c r="E233">
        <v>1.64</v>
      </c>
      <c r="F233">
        <f t="shared" si="9"/>
        <v>1.64</v>
      </c>
      <c r="G233" t="str">
        <f t="shared" si="10"/>
        <v>C17 normal paraffin</v>
      </c>
      <c r="J233" t="s">
        <v>0</v>
      </c>
      <c r="K233" t="e">
        <f>INDEX('[1]PETRORISK LIBRARY'!A:D,MATCH('CONCAWE_refined presence clean '!G233,'[1]PETRORISK LIBRARY'!D:D,0),3)</f>
        <v>#N/A</v>
      </c>
    </row>
    <row r="234" spans="1:11">
      <c r="A234" t="s">
        <v>450</v>
      </c>
      <c r="B234" t="s">
        <v>394</v>
      </c>
      <c r="C234" t="s">
        <v>393</v>
      </c>
      <c r="D234" t="s">
        <v>59</v>
      </c>
      <c r="E234">
        <v>1.55</v>
      </c>
      <c r="F234">
        <f t="shared" si="9"/>
        <v>1.55</v>
      </c>
      <c r="G234" t="str">
        <f t="shared" si="10"/>
        <v>C18 normal paraffin</v>
      </c>
      <c r="J234" t="s">
        <v>0</v>
      </c>
      <c r="K234" t="e">
        <f>INDEX('[1]PETRORISK LIBRARY'!A:D,MATCH('CONCAWE_refined presence clean '!G234,'[1]PETRORISK LIBRARY'!D:D,0),3)</f>
        <v>#N/A</v>
      </c>
    </row>
    <row r="235" spans="1:11">
      <c r="A235" t="s">
        <v>449</v>
      </c>
      <c r="B235" t="s">
        <v>394</v>
      </c>
      <c r="C235" t="s">
        <v>393</v>
      </c>
      <c r="D235" t="s">
        <v>448</v>
      </c>
      <c r="E235">
        <v>1.43</v>
      </c>
      <c r="F235">
        <f t="shared" si="9"/>
        <v>1.43</v>
      </c>
      <c r="G235" t="str">
        <f t="shared" si="10"/>
        <v>C19 normal paraffin</v>
      </c>
      <c r="J235" t="s">
        <v>0</v>
      </c>
      <c r="K235" t="e">
        <f>INDEX('[1]PETRORISK LIBRARY'!A:D,MATCH('CONCAWE_refined presence clean '!G235,'[1]PETRORISK LIBRARY'!D:D,0),3)</f>
        <v>#N/A</v>
      </c>
    </row>
    <row r="236" spans="1:11">
      <c r="A236" t="s">
        <v>447</v>
      </c>
      <c r="B236" t="s">
        <v>394</v>
      </c>
      <c r="C236" t="s">
        <v>393</v>
      </c>
      <c r="D236" t="s">
        <v>446</v>
      </c>
      <c r="E236">
        <v>1.36</v>
      </c>
      <c r="F236">
        <f t="shared" si="9"/>
        <v>1.36</v>
      </c>
      <c r="G236" t="str">
        <f t="shared" si="10"/>
        <v>C20 normal paraffin</v>
      </c>
      <c r="J236" t="s">
        <v>0</v>
      </c>
      <c r="K236" t="e">
        <f>INDEX('[1]PETRORISK LIBRARY'!A:D,MATCH('CONCAWE_refined presence clean '!G236,'[1]PETRORISK LIBRARY'!D:D,0),3)</f>
        <v>#N/A</v>
      </c>
    </row>
    <row r="237" spans="1:11">
      <c r="A237" t="s">
        <v>445</v>
      </c>
      <c r="B237" t="s">
        <v>394</v>
      </c>
      <c r="C237" t="s">
        <v>393</v>
      </c>
      <c r="D237" t="s">
        <v>444</v>
      </c>
      <c r="E237">
        <v>1.18</v>
      </c>
      <c r="F237">
        <f t="shared" si="9"/>
        <v>1.18</v>
      </c>
      <c r="G237" t="str">
        <f t="shared" si="10"/>
        <v>C21 normal paraffin</v>
      </c>
      <c r="J237" t="s">
        <v>0</v>
      </c>
      <c r="K237" t="e">
        <f>INDEX('[1]PETRORISK LIBRARY'!A:D,MATCH('CONCAWE_refined presence clean '!G237,'[1]PETRORISK LIBRARY'!D:D,0),3)</f>
        <v>#N/A</v>
      </c>
    </row>
    <row r="238" spans="1:11">
      <c r="A238" t="s">
        <v>443</v>
      </c>
      <c r="B238" t="s">
        <v>394</v>
      </c>
      <c r="C238" t="s">
        <v>393</v>
      </c>
      <c r="D238" t="s">
        <v>124</v>
      </c>
      <c r="E238">
        <v>1.1599999999999999</v>
      </c>
      <c r="F238">
        <f t="shared" si="9"/>
        <v>1.1599999999999999</v>
      </c>
      <c r="G238" t="str">
        <f t="shared" si="10"/>
        <v>C12 methyl branched paraffin</v>
      </c>
      <c r="J238" t="s">
        <v>0</v>
      </c>
      <c r="K238" t="e">
        <f>INDEX('[1]PETRORISK LIBRARY'!A:D,MATCH('CONCAWE_refined presence clean '!G238,'[1]PETRORISK LIBRARY'!D:D,0),3)</f>
        <v>#N/A</v>
      </c>
    </row>
    <row r="239" spans="1:11">
      <c r="A239" t="s">
        <v>442</v>
      </c>
      <c r="B239" t="s">
        <v>394</v>
      </c>
      <c r="C239" t="s">
        <v>393</v>
      </c>
      <c r="D239" t="s">
        <v>122</v>
      </c>
      <c r="E239">
        <v>1.51</v>
      </c>
      <c r="F239">
        <f t="shared" si="9"/>
        <v>1.51</v>
      </c>
      <c r="G239" t="str">
        <f t="shared" si="10"/>
        <v>C13 methyl branched paraffin</v>
      </c>
      <c r="J239" t="s">
        <v>0</v>
      </c>
      <c r="K239" t="e">
        <f>INDEX('[1]PETRORISK LIBRARY'!A:D,MATCH('CONCAWE_refined presence clean '!G239,'[1]PETRORISK LIBRARY'!D:D,0),3)</f>
        <v>#N/A</v>
      </c>
    </row>
    <row r="240" spans="1:11">
      <c r="A240" t="s">
        <v>441</v>
      </c>
      <c r="B240" t="s">
        <v>394</v>
      </c>
      <c r="C240" t="s">
        <v>393</v>
      </c>
      <c r="D240" t="s">
        <v>120</v>
      </c>
      <c r="E240">
        <v>1.7</v>
      </c>
      <c r="F240">
        <f t="shared" si="9"/>
        <v>1.7</v>
      </c>
      <c r="G240" t="str">
        <f t="shared" si="10"/>
        <v>C14 methyl branched paraffin</v>
      </c>
      <c r="J240" t="s">
        <v>0</v>
      </c>
      <c r="K240" t="e">
        <f>INDEX('[1]PETRORISK LIBRARY'!A:D,MATCH('CONCAWE_refined presence clean '!G240,'[1]PETRORISK LIBRARY'!D:D,0),3)</f>
        <v>#N/A</v>
      </c>
    </row>
    <row r="241" spans="1:11">
      <c r="A241" t="s">
        <v>440</v>
      </c>
      <c r="B241" t="s">
        <v>394</v>
      </c>
      <c r="C241" t="s">
        <v>393</v>
      </c>
      <c r="D241" t="s">
        <v>439</v>
      </c>
      <c r="E241">
        <v>1.93</v>
      </c>
      <c r="F241">
        <f t="shared" si="9"/>
        <v>1.93</v>
      </c>
      <c r="G241" t="str">
        <f t="shared" si="10"/>
        <v>C15 methyl branched paraffin</v>
      </c>
      <c r="J241" t="s">
        <v>0</v>
      </c>
      <c r="K241" t="e">
        <f>INDEX('[1]PETRORISK LIBRARY'!A:D,MATCH('CONCAWE_refined presence clean '!G241,'[1]PETRORISK LIBRARY'!D:D,0),3)</f>
        <v>#N/A</v>
      </c>
    </row>
    <row r="242" spans="1:11">
      <c r="A242" t="s">
        <v>438</v>
      </c>
      <c r="B242" t="s">
        <v>394</v>
      </c>
      <c r="C242" t="s">
        <v>393</v>
      </c>
      <c r="D242" t="s">
        <v>437</v>
      </c>
      <c r="E242">
        <v>1.57</v>
      </c>
      <c r="F242">
        <f t="shared" si="9"/>
        <v>1.57</v>
      </c>
      <c r="G242" t="str">
        <f t="shared" si="10"/>
        <v>C16 methyl branched paraffin</v>
      </c>
      <c r="J242" t="s">
        <v>0</v>
      </c>
      <c r="K242" t="e">
        <f>INDEX('[1]PETRORISK LIBRARY'!A:D,MATCH('CONCAWE_refined presence clean '!G242,'[1]PETRORISK LIBRARY'!D:D,0),3)</f>
        <v>#N/A</v>
      </c>
    </row>
    <row r="243" spans="1:11">
      <c r="A243" t="s">
        <v>436</v>
      </c>
      <c r="B243" t="s">
        <v>394</v>
      </c>
      <c r="C243" t="s">
        <v>393</v>
      </c>
      <c r="D243" t="s">
        <v>435</v>
      </c>
      <c r="E243">
        <v>1.92</v>
      </c>
      <c r="F243">
        <f t="shared" si="9"/>
        <v>1.92</v>
      </c>
      <c r="G243" t="str">
        <f t="shared" si="10"/>
        <v>C18 ethyl/dimethyl branched paraffins</v>
      </c>
      <c r="J243" t="s">
        <v>0</v>
      </c>
      <c r="K243" t="e">
        <f>INDEX('[1]PETRORISK LIBRARY'!A:D,MATCH('CONCAWE_refined presence clean '!G243,'[1]PETRORISK LIBRARY'!D:D,0),3)</f>
        <v>#N/A</v>
      </c>
    </row>
    <row r="244" spans="1:11">
      <c r="A244" t="s">
        <v>434</v>
      </c>
      <c r="B244" t="s">
        <v>394</v>
      </c>
      <c r="C244" t="s">
        <v>393</v>
      </c>
      <c r="D244" t="s">
        <v>433</v>
      </c>
      <c r="E244">
        <v>2.37</v>
      </c>
      <c r="F244">
        <f t="shared" si="9"/>
        <v>2.37</v>
      </c>
      <c r="G244" t="str">
        <f t="shared" si="10"/>
        <v>C19 methyl branched paraffin</v>
      </c>
      <c r="J244" t="s">
        <v>0</v>
      </c>
      <c r="K244" t="e">
        <f>INDEX('[1]PETRORISK LIBRARY'!A:D,MATCH('CONCAWE_refined presence clean '!G244,'[1]PETRORISK LIBRARY'!D:D,0),3)</f>
        <v>#N/A</v>
      </c>
    </row>
    <row r="245" spans="1:11">
      <c r="A245" t="s">
        <v>432</v>
      </c>
      <c r="B245" t="s">
        <v>394</v>
      </c>
      <c r="C245" t="s">
        <v>393</v>
      </c>
      <c r="D245" t="s">
        <v>431</v>
      </c>
      <c r="E245">
        <v>2.0499999999999998</v>
      </c>
      <c r="F245">
        <f t="shared" si="9"/>
        <v>2.0499999999999998</v>
      </c>
      <c r="G245" t="str">
        <f t="shared" si="10"/>
        <v>C20 ethyl/dimethyl branched paraffins</v>
      </c>
      <c r="J245" t="s">
        <v>0</v>
      </c>
      <c r="K245" t="e">
        <f>INDEX('[1]PETRORISK LIBRARY'!A:D,MATCH('CONCAWE_refined presence clean '!G245,'[1]PETRORISK LIBRARY'!D:D,0),3)</f>
        <v>#N/A</v>
      </c>
    </row>
    <row r="246" spans="1:11">
      <c r="A246" t="s">
        <v>430</v>
      </c>
      <c r="B246" t="s">
        <v>394</v>
      </c>
      <c r="C246" t="s">
        <v>393</v>
      </c>
      <c r="D246" t="s">
        <v>429</v>
      </c>
      <c r="E246">
        <v>1.33</v>
      </c>
      <c r="F246">
        <f t="shared" si="9"/>
        <v>1.33</v>
      </c>
      <c r="G246" t="str">
        <f t="shared" si="10"/>
        <v>C21 methyl branched paraffin</v>
      </c>
      <c r="J246" t="s">
        <v>0</v>
      </c>
      <c r="K246" t="e">
        <f>INDEX('[1]PETRORISK LIBRARY'!A:D,MATCH('CONCAWE_refined presence clean '!G246,'[1]PETRORISK LIBRARY'!D:D,0),3)</f>
        <v>#N/A</v>
      </c>
    </row>
    <row r="247" spans="1:11">
      <c r="A247" t="s">
        <v>428</v>
      </c>
      <c r="B247" t="s">
        <v>394</v>
      </c>
      <c r="C247" t="s">
        <v>393</v>
      </c>
      <c r="D247" t="s">
        <v>427</v>
      </c>
      <c r="E247">
        <v>1.06</v>
      </c>
      <c r="F247">
        <f t="shared" si="9"/>
        <v>1.06</v>
      </c>
      <c r="G247" t="str">
        <f t="shared" si="10"/>
        <v>C23 methyl branched paraffin</v>
      </c>
      <c r="J247" t="s">
        <v>0</v>
      </c>
      <c r="K247" t="e">
        <f>INDEX('[1]PETRORISK LIBRARY'!A:D,MATCH('CONCAWE_refined presence clean '!G247,'[1]PETRORISK LIBRARY'!D:D,0),3)</f>
        <v>#N/A</v>
      </c>
    </row>
    <row r="248" spans="1:11">
      <c r="A248" t="s">
        <v>426</v>
      </c>
      <c r="B248" t="s">
        <v>394</v>
      </c>
      <c r="C248" t="s">
        <v>393</v>
      </c>
      <c r="D248" t="s">
        <v>425</v>
      </c>
      <c r="E248">
        <v>0.96</v>
      </c>
      <c r="F248">
        <f t="shared" si="9"/>
        <v>0.96</v>
      </c>
      <c r="G248" t="str">
        <f t="shared" si="10"/>
        <v>C22 methyl branched paraffin</v>
      </c>
      <c r="J248" t="s">
        <v>0</v>
      </c>
      <c r="K248" t="e">
        <f>INDEX('[1]PETRORISK LIBRARY'!A:D,MATCH('CONCAWE_refined presence clean '!G248,'[1]PETRORISK LIBRARY'!D:D,0),3)</f>
        <v>#N/A</v>
      </c>
    </row>
    <row r="249" spans="1:11">
      <c r="A249" t="s">
        <v>424</v>
      </c>
      <c r="B249" t="s">
        <v>394</v>
      </c>
      <c r="C249" t="s">
        <v>393</v>
      </c>
      <c r="D249" t="s">
        <v>100</v>
      </c>
      <c r="E249">
        <v>1.25</v>
      </c>
      <c r="F249">
        <f t="shared" si="9"/>
        <v>1.25</v>
      </c>
      <c r="G249" t="str">
        <f t="shared" si="10"/>
        <v>C12 naphthenics</v>
      </c>
      <c r="J249" t="s">
        <v>0</v>
      </c>
      <c r="K249" t="e">
        <f>INDEX('[1]PETRORISK LIBRARY'!A:D,MATCH('CONCAWE_refined presence clean '!G249,'[1]PETRORISK LIBRARY'!D:D,0),3)</f>
        <v>#N/A</v>
      </c>
    </row>
    <row r="250" spans="1:11">
      <c r="A250" t="s">
        <v>423</v>
      </c>
      <c r="B250" t="s">
        <v>394</v>
      </c>
      <c r="C250" t="s">
        <v>393</v>
      </c>
      <c r="D250" t="s">
        <v>98</v>
      </c>
      <c r="E250">
        <v>1.58</v>
      </c>
      <c r="F250">
        <f t="shared" si="9"/>
        <v>1.58</v>
      </c>
      <c r="G250" t="str">
        <f t="shared" si="10"/>
        <v>C13 naphthenics</v>
      </c>
      <c r="J250" t="s">
        <v>0</v>
      </c>
      <c r="K250" t="e">
        <f>INDEX('[1]PETRORISK LIBRARY'!A:D,MATCH('CONCAWE_refined presence clean '!G250,'[1]PETRORISK LIBRARY'!D:D,0),3)</f>
        <v>#N/A</v>
      </c>
    </row>
    <row r="251" spans="1:11">
      <c r="A251" t="s">
        <v>422</v>
      </c>
      <c r="B251" t="s">
        <v>394</v>
      </c>
      <c r="C251" t="s">
        <v>393</v>
      </c>
      <c r="D251" t="s">
        <v>57</v>
      </c>
      <c r="E251">
        <v>2.02</v>
      </c>
      <c r="F251">
        <f t="shared" si="9"/>
        <v>2.02</v>
      </c>
      <c r="G251" t="str">
        <f t="shared" si="10"/>
        <v>C14 naphthenics</v>
      </c>
      <c r="J251" t="s">
        <v>0</v>
      </c>
      <c r="K251" t="e">
        <f>INDEX('[1]PETRORISK LIBRARY'!A:D,MATCH('CONCAWE_refined presence clean '!G251,'[1]PETRORISK LIBRARY'!D:D,0),3)</f>
        <v>#N/A</v>
      </c>
    </row>
    <row r="252" spans="1:11">
      <c r="A252" t="s">
        <v>421</v>
      </c>
      <c r="B252" t="s">
        <v>394</v>
      </c>
      <c r="C252" t="s">
        <v>393</v>
      </c>
      <c r="D252" t="s">
        <v>55</v>
      </c>
      <c r="E252">
        <v>2.12</v>
      </c>
      <c r="F252">
        <f t="shared" si="9"/>
        <v>2.12</v>
      </c>
      <c r="G252" t="str">
        <f t="shared" si="10"/>
        <v>C15 naphthenics</v>
      </c>
      <c r="J252" t="s">
        <v>0</v>
      </c>
      <c r="K252" t="e">
        <f>INDEX('[1]PETRORISK LIBRARY'!A:D,MATCH('CONCAWE_refined presence clean '!G252,'[1]PETRORISK LIBRARY'!D:D,0),3)</f>
        <v>#N/A</v>
      </c>
    </row>
    <row r="253" spans="1:11">
      <c r="A253" t="s">
        <v>420</v>
      </c>
      <c r="B253" t="s">
        <v>394</v>
      </c>
      <c r="C253" t="s">
        <v>393</v>
      </c>
      <c r="D253" t="s">
        <v>53</v>
      </c>
      <c r="E253">
        <v>2.12</v>
      </c>
      <c r="F253">
        <f t="shared" si="9"/>
        <v>2.12</v>
      </c>
      <c r="G253" t="str">
        <f t="shared" si="10"/>
        <v>C16 naphthenics</v>
      </c>
      <c r="J253" t="s">
        <v>0</v>
      </c>
      <c r="K253" t="e">
        <f>INDEX('[1]PETRORISK LIBRARY'!A:D,MATCH('CONCAWE_refined presence clean '!G253,'[1]PETRORISK LIBRARY'!D:D,0),3)</f>
        <v>#N/A</v>
      </c>
    </row>
    <row r="254" spans="1:11">
      <c r="A254" t="s">
        <v>419</v>
      </c>
      <c r="B254" t="s">
        <v>394</v>
      </c>
      <c r="C254" t="s">
        <v>393</v>
      </c>
      <c r="D254" t="s">
        <v>51</v>
      </c>
      <c r="E254">
        <v>2.48</v>
      </c>
      <c r="F254">
        <f t="shared" si="9"/>
        <v>2.48</v>
      </c>
      <c r="G254" t="str">
        <f t="shared" si="10"/>
        <v>C17 naphthenics</v>
      </c>
      <c r="J254" t="s">
        <v>0</v>
      </c>
      <c r="K254" t="e">
        <f>INDEX('[1]PETRORISK LIBRARY'!A:D,MATCH('CONCAWE_refined presence clean '!G254,'[1]PETRORISK LIBRARY'!D:D,0),3)</f>
        <v>#N/A</v>
      </c>
    </row>
    <row r="255" spans="1:11">
      <c r="A255" t="s">
        <v>418</v>
      </c>
      <c r="B255" t="s">
        <v>394</v>
      </c>
      <c r="C255" t="s">
        <v>393</v>
      </c>
      <c r="D255" t="s">
        <v>49</v>
      </c>
      <c r="E255">
        <v>2.14</v>
      </c>
      <c r="F255">
        <f t="shared" si="9"/>
        <v>2.14</v>
      </c>
      <c r="G255" t="str">
        <f t="shared" si="10"/>
        <v>C18 naphthenics</v>
      </c>
      <c r="J255" t="s">
        <v>0</v>
      </c>
      <c r="K255" t="e">
        <f>INDEX('[1]PETRORISK LIBRARY'!A:D,MATCH('CONCAWE_refined presence clean '!G255,'[1]PETRORISK LIBRARY'!D:D,0),3)</f>
        <v>#N/A</v>
      </c>
    </row>
    <row r="256" spans="1:11">
      <c r="A256" t="s">
        <v>417</v>
      </c>
      <c r="B256" t="s">
        <v>394</v>
      </c>
      <c r="C256" t="s">
        <v>393</v>
      </c>
      <c r="D256" t="s">
        <v>47</v>
      </c>
      <c r="E256">
        <v>2.15</v>
      </c>
      <c r="F256">
        <f t="shared" si="9"/>
        <v>2.15</v>
      </c>
      <c r="G256" t="str">
        <f t="shared" si="10"/>
        <v>C19 naphthenics</v>
      </c>
      <c r="J256" t="s">
        <v>0</v>
      </c>
      <c r="K256" t="e">
        <f>INDEX('[1]PETRORISK LIBRARY'!A:D,MATCH('CONCAWE_refined presence clean '!G256,'[1]PETRORISK LIBRARY'!D:D,0),3)</f>
        <v>#N/A</v>
      </c>
    </row>
    <row r="257" spans="1:11">
      <c r="A257" t="s">
        <v>416</v>
      </c>
      <c r="B257" t="s">
        <v>394</v>
      </c>
      <c r="C257" t="s">
        <v>393</v>
      </c>
      <c r="D257" t="s">
        <v>45</v>
      </c>
      <c r="E257">
        <v>1.89</v>
      </c>
      <c r="F257">
        <f t="shared" si="9"/>
        <v>1.89</v>
      </c>
      <c r="G257" t="str">
        <f t="shared" si="10"/>
        <v>C20 naphthenics</v>
      </c>
      <c r="J257" t="s">
        <v>0</v>
      </c>
      <c r="K257" t="e">
        <f>INDEX('[1]PETRORISK LIBRARY'!A:D,MATCH('CONCAWE_refined presence clean '!G257,'[1]PETRORISK LIBRARY'!D:D,0),3)</f>
        <v>#N/A</v>
      </c>
    </row>
    <row r="258" spans="1:11">
      <c r="A258" t="s">
        <v>415</v>
      </c>
      <c r="B258" t="s">
        <v>394</v>
      </c>
      <c r="C258" t="s">
        <v>393</v>
      </c>
      <c r="D258" t="s">
        <v>43</v>
      </c>
      <c r="E258">
        <v>1.6</v>
      </c>
      <c r="F258">
        <f t="shared" ref="F258:F321" si="11">E258</f>
        <v>1.6</v>
      </c>
      <c r="G258" t="str">
        <f t="shared" si="10"/>
        <v>C21 naphthenics</v>
      </c>
      <c r="J258" t="s">
        <v>0</v>
      </c>
      <c r="K258" t="e">
        <f>INDEX('[1]PETRORISK LIBRARY'!A:D,MATCH('CONCAWE_refined presence clean '!G258,'[1]PETRORISK LIBRARY'!D:D,0),3)</f>
        <v>#N/A</v>
      </c>
    </row>
    <row r="259" spans="1:11">
      <c r="A259" t="s">
        <v>414</v>
      </c>
      <c r="B259" t="s">
        <v>394</v>
      </c>
      <c r="C259" t="s">
        <v>393</v>
      </c>
      <c r="D259" t="s">
        <v>41</v>
      </c>
      <c r="E259">
        <v>1.51</v>
      </c>
      <c r="F259">
        <f t="shared" si="11"/>
        <v>1.51</v>
      </c>
      <c r="G259" t="str">
        <f t="shared" si="10"/>
        <v>C22 naphthenics</v>
      </c>
      <c r="J259" t="s">
        <v>0</v>
      </c>
      <c r="K259" t="e">
        <f>INDEX('[1]PETRORISK LIBRARY'!A:D,MATCH('CONCAWE_refined presence clean '!G259,'[1]PETRORISK LIBRARY'!D:D,0),3)</f>
        <v>#N/A</v>
      </c>
    </row>
    <row r="260" spans="1:11">
      <c r="A260" t="s">
        <v>413</v>
      </c>
      <c r="B260" t="s">
        <v>394</v>
      </c>
      <c r="C260" t="s">
        <v>393</v>
      </c>
      <c r="D260" t="s">
        <v>39</v>
      </c>
      <c r="E260">
        <v>1.06</v>
      </c>
      <c r="F260">
        <f t="shared" si="11"/>
        <v>1.06</v>
      </c>
      <c r="G260" t="str">
        <f t="shared" ref="G260:G323" si="12">D260</f>
        <v>C23 naphthenics</v>
      </c>
      <c r="J260" t="s">
        <v>0</v>
      </c>
      <c r="K260" t="e">
        <f>INDEX('[1]PETRORISK LIBRARY'!A:D,MATCH('CONCAWE_refined presence clean '!G260,'[1]PETRORISK LIBRARY'!D:D,0),3)</f>
        <v>#N/A</v>
      </c>
    </row>
    <row r="261" spans="1:11">
      <c r="A261" t="s">
        <v>412</v>
      </c>
      <c r="B261" t="s">
        <v>394</v>
      </c>
      <c r="C261" t="s">
        <v>393</v>
      </c>
      <c r="D261" t="s">
        <v>91</v>
      </c>
      <c r="E261">
        <v>1.03</v>
      </c>
      <c r="F261">
        <f t="shared" si="11"/>
        <v>1.03</v>
      </c>
      <c r="G261" t="str">
        <f t="shared" si="12"/>
        <v>C12 di-naphthenics</v>
      </c>
      <c r="J261" t="s">
        <v>0</v>
      </c>
      <c r="K261" t="e">
        <f>INDEX('[1]PETRORISK LIBRARY'!A:D,MATCH('CONCAWE_refined presence clean '!G261,'[1]PETRORISK LIBRARY'!D:D,0),3)</f>
        <v>#N/A</v>
      </c>
    </row>
    <row r="262" spans="1:11">
      <c r="A262" t="s">
        <v>411</v>
      </c>
      <c r="B262" t="s">
        <v>394</v>
      </c>
      <c r="C262" t="s">
        <v>393</v>
      </c>
      <c r="D262" t="s">
        <v>410</v>
      </c>
      <c r="E262">
        <v>1.43</v>
      </c>
      <c r="F262">
        <f t="shared" si="11"/>
        <v>1.43</v>
      </c>
      <c r="G262" t="str">
        <f t="shared" si="12"/>
        <v>C13 di-naphthenics</v>
      </c>
      <c r="J262" t="s">
        <v>0</v>
      </c>
      <c r="K262" t="e">
        <f>INDEX('[1]PETRORISK LIBRARY'!A:D,MATCH('CONCAWE_refined presence clean '!G262,'[1]PETRORISK LIBRARY'!D:D,0),3)</f>
        <v>#N/A</v>
      </c>
    </row>
    <row r="263" spans="1:11">
      <c r="A263" t="s">
        <v>409</v>
      </c>
      <c r="B263" t="s">
        <v>394</v>
      </c>
      <c r="C263" t="s">
        <v>393</v>
      </c>
      <c r="D263" t="s">
        <v>37</v>
      </c>
      <c r="E263">
        <v>1.5</v>
      </c>
      <c r="F263">
        <f t="shared" si="11"/>
        <v>1.5</v>
      </c>
      <c r="G263" t="str">
        <f t="shared" si="12"/>
        <v>C14 di-naphthenics</v>
      </c>
      <c r="J263" t="s">
        <v>0</v>
      </c>
      <c r="K263" t="e">
        <f>INDEX('[1]PETRORISK LIBRARY'!A:D,MATCH('CONCAWE_refined presence clean '!G263,'[1]PETRORISK LIBRARY'!D:D,0),3)</f>
        <v>#N/A</v>
      </c>
    </row>
    <row r="264" spans="1:11">
      <c r="A264" t="s">
        <v>408</v>
      </c>
      <c r="B264" t="s">
        <v>394</v>
      </c>
      <c r="C264" t="s">
        <v>393</v>
      </c>
      <c r="D264" t="s">
        <v>35</v>
      </c>
      <c r="E264">
        <v>1.06</v>
      </c>
      <c r="F264">
        <f t="shared" si="11"/>
        <v>1.06</v>
      </c>
      <c r="G264" t="str">
        <f t="shared" si="12"/>
        <v>C15 di-naphthenics</v>
      </c>
      <c r="J264" t="s">
        <v>0</v>
      </c>
      <c r="K264" t="e">
        <f>INDEX('[1]PETRORISK LIBRARY'!A:D,MATCH('CONCAWE_refined presence clean '!G264,'[1]PETRORISK LIBRARY'!D:D,0),3)</f>
        <v>#N/A</v>
      </c>
    </row>
    <row r="265" spans="1:11">
      <c r="A265" t="s">
        <v>407</v>
      </c>
      <c r="B265" t="s">
        <v>394</v>
      </c>
      <c r="C265" t="s">
        <v>393</v>
      </c>
      <c r="D265" t="s">
        <v>33</v>
      </c>
      <c r="E265">
        <v>0.82</v>
      </c>
      <c r="F265">
        <f t="shared" si="11"/>
        <v>0.82</v>
      </c>
      <c r="G265" t="str">
        <f t="shared" si="12"/>
        <v>C16 di-naphthenics</v>
      </c>
      <c r="J265" t="s">
        <v>0</v>
      </c>
      <c r="K265" t="e">
        <f>INDEX('[1]PETRORISK LIBRARY'!A:D,MATCH('CONCAWE_refined presence clean '!G265,'[1]PETRORISK LIBRARY'!D:D,0),3)</f>
        <v>#N/A</v>
      </c>
    </row>
    <row r="266" spans="1:11">
      <c r="A266" t="s">
        <v>406</v>
      </c>
      <c r="B266" t="s">
        <v>394</v>
      </c>
      <c r="C266" t="s">
        <v>393</v>
      </c>
      <c r="D266" t="s">
        <v>79</v>
      </c>
      <c r="E266">
        <v>0.83</v>
      </c>
      <c r="F266">
        <f t="shared" si="11"/>
        <v>0.83</v>
      </c>
      <c r="G266" t="str">
        <f t="shared" si="12"/>
        <v>C13 mono-aromatics</v>
      </c>
      <c r="J266" t="s">
        <v>0</v>
      </c>
      <c r="K266" t="e">
        <f>INDEX('[1]PETRORISK LIBRARY'!A:D,MATCH('CONCAWE_refined presence clean '!G266,'[1]PETRORISK LIBRARY'!D:D,0),3)</f>
        <v>#N/A</v>
      </c>
    </row>
    <row r="267" spans="1:11">
      <c r="A267" t="s">
        <v>405</v>
      </c>
      <c r="B267" t="s">
        <v>394</v>
      </c>
      <c r="C267" t="s">
        <v>393</v>
      </c>
      <c r="D267" t="s">
        <v>31</v>
      </c>
      <c r="E267">
        <v>0.84</v>
      </c>
      <c r="F267">
        <f t="shared" si="11"/>
        <v>0.84</v>
      </c>
      <c r="G267" t="str">
        <f t="shared" si="12"/>
        <v>C14 mono-aromatics</v>
      </c>
      <c r="J267" t="s">
        <v>0</v>
      </c>
      <c r="K267" t="e">
        <f>INDEX('[1]PETRORISK LIBRARY'!A:D,MATCH('CONCAWE_refined presence clean '!G267,'[1]PETRORISK LIBRARY'!D:D,0),3)</f>
        <v>#N/A</v>
      </c>
    </row>
    <row r="268" spans="1:11">
      <c r="A268" t="s">
        <v>404</v>
      </c>
      <c r="B268" t="s">
        <v>394</v>
      </c>
      <c r="C268" t="s">
        <v>393</v>
      </c>
      <c r="D268" t="s">
        <v>29</v>
      </c>
      <c r="E268">
        <v>0.98</v>
      </c>
      <c r="F268">
        <f t="shared" si="11"/>
        <v>0.98</v>
      </c>
      <c r="G268" t="str">
        <f t="shared" si="12"/>
        <v>C15 mono-aromatics</v>
      </c>
      <c r="J268" t="s">
        <v>0</v>
      </c>
      <c r="K268" t="e">
        <f>INDEX('[1]PETRORISK LIBRARY'!A:D,MATCH('CONCAWE_refined presence clean '!G268,'[1]PETRORISK LIBRARY'!D:D,0),3)</f>
        <v>#N/A</v>
      </c>
    </row>
    <row r="269" spans="1:11">
      <c r="A269" t="s">
        <v>403</v>
      </c>
      <c r="B269" t="s">
        <v>394</v>
      </c>
      <c r="C269" t="s">
        <v>393</v>
      </c>
      <c r="D269" t="s">
        <v>27</v>
      </c>
      <c r="E269">
        <v>0.91</v>
      </c>
      <c r="F269">
        <f t="shared" si="11"/>
        <v>0.91</v>
      </c>
      <c r="G269" t="str">
        <f t="shared" si="12"/>
        <v>C16 mono-aromatics</v>
      </c>
      <c r="J269" t="s">
        <v>0</v>
      </c>
      <c r="K269" t="e">
        <f>INDEX('[1]PETRORISK LIBRARY'!A:D,MATCH('CONCAWE_refined presence clean '!G269,'[1]PETRORISK LIBRARY'!D:D,0),3)</f>
        <v>#N/A</v>
      </c>
    </row>
    <row r="270" spans="1:11">
      <c r="A270" t="s">
        <v>402</v>
      </c>
      <c r="B270" t="s">
        <v>394</v>
      </c>
      <c r="C270" t="s">
        <v>393</v>
      </c>
      <c r="D270" t="s">
        <v>25</v>
      </c>
      <c r="E270">
        <v>0.85</v>
      </c>
      <c r="F270">
        <f t="shared" si="11"/>
        <v>0.85</v>
      </c>
      <c r="G270" t="str">
        <f t="shared" si="12"/>
        <v>C17 mono-aromatics</v>
      </c>
      <c r="J270" t="s">
        <v>0</v>
      </c>
      <c r="K270" t="e">
        <f>INDEX('[1]PETRORISK LIBRARY'!A:D,MATCH('CONCAWE_refined presence clean '!G270,'[1]PETRORISK LIBRARY'!D:D,0),3)</f>
        <v>#N/A</v>
      </c>
    </row>
    <row r="271" spans="1:11">
      <c r="A271" t="s">
        <v>401</v>
      </c>
      <c r="B271" t="s">
        <v>394</v>
      </c>
      <c r="C271" t="s">
        <v>393</v>
      </c>
      <c r="D271" t="s">
        <v>73</v>
      </c>
      <c r="E271">
        <v>1.27</v>
      </c>
      <c r="F271">
        <f t="shared" si="11"/>
        <v>1.27</v>
      </c>
      <c r="G271" t="str">
        <f t="shared" si="12"/>
        <v>C12 naphthenic mono-aromatics</v>
      </c>
      <c r="J271" t="s">
        <v>0</v>
      </c>
      <c r="K271" t="e">
        <f>INDEX('[1]PETRORISK LIBRARY'!A:D,MATCH('CONCAWE_refined presence clean '!G271,'[1]PETRORISK LIBRARY'!D:D,0),3)</f>
        <v>#N/A</v>
      </c>
    </row>
    <row r="272" spans="1:11">
      <c r="A272" t="s">
        <v>400</v>
      </c>
      <c r="B272" t="s">
        <v>394</v>
      </c>
      <c r="C272" t="s">
        <v>393</v>
      </c>
      <c r="D272" t="s">
        <v>69</v>
      </c>
      <c r="E272">
        <v>1.47</v>
      </c>
      <c r="F272">
        <f t="shared" si="11"/>
        <v>1.47</v>
      </c>
      <c r="G272" t="str">
        <f t="shared" si="12"/>
        <v>C13 naphthenic mono-aromatics</v>
      </c>
      <c r="J272" t="s">
        <v>0</v>
      </c>
      <c r="K272" t="e">
        <f>INDEX('[1]PETRORISK LIBRARY'!A:D,MATCH('CONCAWE_refined presence clean '!G272,'[1]PETRORISK LIBRARY'!D:D,0),3)</f>
        <v>#N/A</v>
      </c>
    </row>
    <row r="273" spans="1:11">
      <c r="A273" t="s">
        <v>399</v>
      </c>
      <c r="B273" t="s">
        <v>394</v>
      </c>
      <c r="C273" t="s">
        <v>393</v>
      </c>
      <c r="D273" t="s">
        <v>21</v>
      </c>
      <c r="E273">
        <v>1.48</v>
      </c>
      <c r="F273">
        <f t="shared" si="11"/>
        <v>1.48</v>
      </c>
      <c r="G273" t="str">
        <f t="shared" si="12"/>
        <v>C14 naphthenic mono-aromatics</v>
      </c>
      <c r="J273" t="s">
        <v>0</v>
      </c>
      <c r="K273" t="e">
        <f>INDEX('[1]PETRORISK LIBRARY'!A:D,MATCH('CONCAWE_refined presence clean '!G273,'[1]PETRORISK LIBRARY'!D:D,0),3)</f>
        <v>#N/A</v>
      </c>
    </row>
    <row r="274" spans="1:11">
      <c r="A274" t="s">
        <v>398</v>
      </c>
      <c r="B274" t="s">
        <v>394</v>
      </c>
      <c r="C274" t="s">
        <v>393</v>
      </c>
      <c r="D274" t="s">
        <v>19</v>
      </c>
      <c r="E274">
        <v>1.23</v>
      </c>
      <c r="F274">
        <f t="shared" si="11"/>
        <v>1.23</v>
      </c>
      <c r="G274" t="str">
        <f t="shared" si="12"/>
        <v>C15 naphthenic mono-aromatics</v>
      </c>
      <c r="J274" t="s">
        <v>0</v>
      </c>
      <c r="K274" t="e">
        <f>INDEX('[1]PETRORISK LIBRARY'!A:D,MATCH('CONCAWE_refined presence clean '!G274,'[1]PETRORISK LIBRARY'!D:D,0),3)</f>
        <v>#N/A</v>
      </c>
    </row>
    <row r="275" spans="1:11">
      <c r="A275" t="s">
        <v>397</v>
      </c>
      <c r="B275" t="s">
        <v>394</v>
      </c>
      <c r="C275" t="s">
        <v>393</v>
      </c>
      <c r="D275" t="s">
        <v>17</v>
      </c>
      <c r="E275">
        <v>0.98</v>
      </c>
      <c r="F275">
        <f t="shared" si="11"/>
        <v>0.98</v>
      </c>
      <c r="G275" t="str">
        <f t="shared" si="12"/>
        <v>C16 naphthenic mono-aromatics</v>
      </c>
      <c r="J275" t="s">
        <v>0</v>
      </c>
      <c r="K275" t="e">
        <f>INDEX('[1]PETRORISK LIBRARY'!A:D,MATCH('CONCAWE_refined presence clean '!G275,'[1]PETRORISK LIBRARY'!D:D,0),3)</f>
        <v>#N/A</v>
      </c>
    </row>
    <row r="276" spans="1:11">
      <c r="A276" t="s">
        <v>396</v>
      </c>
      <c r="B276" t="s">
        <v>394</v>
      </c>
      <c r="C276" t="s">
        <v>393</v>
      </c>
      <c r="D276" t="s">
        <v>15</v>
      </c>
      <c r="E276">
        <v>0.88</v>
      </c>
      <c r="F276">
        <f t="shared" si="11"/>
        <v>0.88</v>
      </c>
      <c r="G276" t="str">
        <f t="shared" si="12"/>
        <v>C17 naphthenic mono-aromatics</v>
      </c>
      <c r="J276" t="s">
        <v>0</v>
      </c>
      <c r="K276" t="e">
        <f>INDEX('[1]PETRORISK LIBRARY'!A:D,MATCH('CONCAWE_refined presence clean '!G276,'[1]PETRORISK LIBRARY'!D:D,0),3)</f>
        <v>#N/A</v>
      </c>
    </row>
    <row r="277" spans="1:11">
      <c r="A277" t="s">
        <v>395</v>
      </c>
      <c r="B277" t="s">
        <v>394</v>
      </c>
      <c r="C277" t="s">
        <v>393</v>
      </c>
      <c r="D277" t="s">
        <v>11</v>
      </c>
      <c r="E277">
        <v>0.64</v>
      </c>
      <c r="F277">
        <f t="shared" si="11"/>
        <v>0.64</v>
      </c>
      <c r="G277" t="str">
        <f t="shared" si="12"/>
        <v>C14 di-aromatics</v>
      </c>
      <c r="J277" t="s">
        <v>0</v>
      </c>
      <c r="K277" t="e">
        <f>INDEX('[1]PETRORISK LIBRARY'!A:D,MATCH('CONCAWE_refined presence clean '!G277,'[1]PETRORISK LIBRARY'!D:D,0),3)</f>
        <v>#N/A</v>
      </c>
    </row>
    <row r="278" spans="1:11">
      <c r="A278" t="s">
        <v>392</v>
      </c>
      <c r="B278" t="s">
        <v>365</v>
      </c>
      <c r="C278" t="s">
        <v>172</v>
      </c>
      <c r="D278" t="s">
        <v>277</v>
      </c>
      <c r="E278">
        <v>0.24</v>
      </c>
      <c r="F278">
        <f t="shared" si="11"/>
        <v>0.24</v>
      </c>
      <c r="G278" t="str">
        <f t="shared" si="12"/>
        <v>C26 normal paraffin</v>
      </c>
      <c r="J278" t="s">
        <v>0</v>
      </c>
      <c r="K278" t="e">
        <f>INDEX('[1]PETRORISK LIBRARY'!A:D,MATCH('CONCAWE_refined presence clean '!G278,'[1]PETRORISK LIBRARY'!D:D,0),3)</f>
        <v>#N/A</v>
      </c>
    </row>
    <row r="279" spans="1:11">
      <c r="A279" t="s">
        <v>391</v>
      </c>
      <c r="B279" t="s">
        <v>365</v>
      </c>
      <c r="C279" t="s">
        <v>172</v>
      </c>
      <c r="D279" t="s">
        <v>275</v>
      </c>
      <c r="E279">
        <v>0.22</v>
      </c>
      <c r="F279">
        <f t="shared" si="11"/>
        <v>0.22</v>
      </c>
      <c r="G279" t="str">
        <f t="shared" si="12"/>
        <v>C27 normal paraffin</v>
      </c>
      <c r="J279" t="s">
        <v>0</v>
      </c>
      <c r="K279" t="e">
        <f>INDEX('[1]PETRORISK LIBRARY'!A:D,MATCH('CONCAWE_refined presence clean '!G279,'[1]PETRORISK LIBRARY'!D:D,0),3)</f>
        <v>#N/A</v>
      </c>
    </row>
    <row r="280" spans="1:11">
      <c r="A280" t="s">
        <v>390</v>
      </c>
      <c r="B280" t="s">
        <v>365</v>
      </c>
      <c r="C280" t="s">
        <v>172</v>
      </c>
      <c r="D280" t="s">
        <v>213</v>
      </c>
      <c r="E280">
        <v>0.22</v>
      </c>
      <c r="F280">
        <f t="shared" si="11"/>
        <v>0.22</v>
      </c>
      <c r="G280" t="str">
        <f t="shared" si="12"/>
        <v>C28 normal paraffin</v>
      </c>
      <c r="J280" t="s">
        <v>0</v>
      </c>
      <c r="K280" t="e">
        <f>INDEX('[1]PETRORISK LIBRARY'!A:D,MATCH('CONCAWE_refined presence clean '!G280,'[1]PETRORISK LIBRARY'!D:D,0),3)</f>
        <v>#N/A</v>
      </c>
    </row>
    <row r="281" spans="1:11">
      <c r="A281" t="s">
        <v>389</v>
      </c>
      <c r="B281" t="s">
        <v>365</v>
      </c>
      <c r="C281" t="s">
        <v>172</v>
      </c>
      <c r="D281" t="s">
        <v>299</v>
      </c>
      <c r="E281">
        <v>0.22</v>
      </c>
      <c r="F281">
        <f t="shared" si="11"/>
        <v>0.22</v>
      </c>
      <c r="G281" t="str">
        <f t="shared" si="12"/>
        <v>C29 normal paraffin</v>
      </c>
      <c r="J281" t="s">
        <v>0</v>
      </c>
      <c r="K281" t="e">
        <f>INDEX('[1]PETRORISK LIBRARY'!A:D,MATCH('CONCAWE_refined presence clean '!G281,'[1]PETRORISK LIBRARY'!D:D,0),3)</f>
        <v>#N/A</v>
      </c>
    </row>
    <row r="282" spans="1:11">
      <c r="A282" t="s">
        <v>388</v>
      </c>
      <c r="B282" t="s">
        <v>365</v>
      </c>
      <c r="C282" t="s">
        <v>172</v>
      </c>
      <c r="D282" t="s">
        <v>387</v>
      </c>
      <c r="E282">
        <v>0.2</v>
      </c>
      <c r="F282">
        <f t="shared" si="11"/>
        <v>0.2</v>
      </c>
      <c r="G282" t="str">
        <f t="shared" si="12"/>
        <v>C30 normal paraffin</v>
      </c>
      <c r="J282" t="s">
        <v>0</v>
      </c>
      <c r="K282" t="e">
        <f>INDEX('[1]PETRORISK LIBRARY'!A:D,MATCH('CONCAWE_refined presence clean '!G282,'[1]PETRORISK LIBRARY'!D:D,0),3)</f>
        <v>#N/A</v>
      </c>
    </row>
    <row r="283" spans="1:11">
      <c r="A283" t="s">
        <v>386</v>
      </c>
      <c r="B283" t="s">
        <v>365</v>
      </c>
      <c r="C283" t="s">
        <v>172</v>
      </c>
      <c r="D283" t="s">
        <v>209</v>
      </c>
      <c r="E283">
        <v>0.19</v>
      </c>
      <c r="F283">
        <f t="shared" si="11"/>
        <v>0.19</v>
      </c>
      <c r="G283" t="str">
        <f t="shared" si="12"/>
        <v>C27 methyl branched paraffin</v>
      </c>
      <c r="J283" t="s">
        <v>0</v>
      </c>
      <c r="K283" t="e">
        <f>INDEX('[1]PETRORISK LIBRARY'!A:D,MATCH('CONCAWE_refined presence clean '!G283,'[1]PETRORISK LIBRARY'!D:D,0),3)</f>
        <v>#N/A</v>
      </c>
    </row>
    <row r="284" spans="1:11">
      <c r="A284" t="s">
        <v>385</v>
      </c>
      <c r="B284" t="s">
        <v>365</v>
      </c>
      <c r="C284" t="s">
        <v>172</v>
      </c>
      <c r="D284" t="s">
        <v>207</v>
      </c>
      <c r="E284">
        <v>0.19</v>
      </c>
      <c r="F284">
        <f t="shared" si="11"/>
        <v>0.19</v>
      </c>
      <c r="G284" t="str">
        <f t="shared" si="12"/>
        <v>C28 methyl branched paraffin</v>
      </c>
      <c r="J284" t="s">
        <v>0</v>
      </c>
      <c r="K284" t="e">
        <f>INDEX('[1]PETRORISK LIBRARY'!A:D,MATCH('CONCAWE_refined presence clean '!G284,'[1]PETRORISK LIBRARY'!D:D,0),3)</f>
        <v>#N/A</v>
      </c>
    </row>
    <row r="285" spans="1:11">
      <c r="A285" t="s">
        <v>384</v>
      </c>
      <c r="B285" t="s">
        <v>365</v>
      </c>
      <c r="C285" t="s">
        <v>172</v>
      </c>
      <c r="D285" t="s">
        <v>205</v>
      </c>
      <c r="E285">
        <v>0.19</v>
      </c>
      <c r="F285">
        <f t="shared" si="11"/>
        <v>0.19</v>
      </c>
      <c r="G285" t="str">
        <f t="shared" si="12"/>
        <v>C29 methyl branched paraffin</v>
      </c>
      <c r="J285" t="s">
        <v>0</v>
      </c>
      <c r="K285" t="e">
        <f>INDEX('[1]PETRORISK LIBRARY'!A:D,MATCH('CONCAWE_refined presence clean '!G285,'[1]PETRORISK LIBRARY'!D:D,0),3)</f>
        <v>#N/A</v>
      </c>
    </row>
    <row r="286" spans="1:11">
      <c r="A286" t="s">
        <v>383</v>
      </c>
      <c r="B286" t="s">
        <v>365</v>
      </c>
      <c r="C286" t="s">
        <v>172</v>
      </c>
      <c r="D286" t="s">
        <v>203</v>
      </c>
      <c r="E286">
        <v>0.18</v>
      </c>
      <c r="F286">
        <f t="shared" si="11"/>
        <v>0.18</v>
      </c>
      <c r="G286" t="str">
        <f t="shared" si="12"/>
        <v>C30 methyl branched paraffin</v>
      </c>
      <c r="J286" t="s">
        <v>0</v>
      </c>
      <c r="K286" t="e">
        <f>INDEX('[1]PETRORISK LIBRARY'!A:D,MATCH('CONCAWE_refined presence clean '!G286,'[1]PETRORISK LIBRARY'!D:D,0),3)</f>
        <v>#N/A</v>
      </c>
    </row>
    <row r="287" spans="1:11">
      <c r="A287" t="s">
        <v>382</v>
      </c>
      <c r="B287" t="s">
        <v>365</v>
      </c>
      <c r="C287" t="s">
        <v>172</v>
      </c>
      <c r="D287" t="s">
        <v>225</v>
      </c>
      <c r="E287">
        <v>0.3</v>
      </c>
      <c r="F287">
        <f t="shared" si="11"/>
        <v>0.3</v>
      </c>
      <c r="G287" t="str">
        <f t="shared" si="12"/>
        <v>C24 naphthenics</v>
      </c>
      <c r="J287" t="s">
        <v>0</v>
      </c>
      <c r="K287" t="e">
        <f>INDEX('[1]PETRORISK LIBRARY'!A:D,MATCH('CONCAWE_refined presence clean '!G287,'[1]PETRORISK LIBRARY'!D:D,0),3)</f>
        <v>#N/A</v>
      </c>
    </row>
    <row r="288" spans="1:11">
      <c r="A288" t="s">
        <v>381</v>
      </c>
      <c r="B288" t="s">
        <v>365</v>
      </c>
      <c r="C288" t="s">
        <v>172</v>
      </c>
      <c r="D288" t="s">
        <v>223</v>
      </c>
      <c r="E288">
        <v>0.31</v>
      </c>
      <c r="F288">
        <f t="shared" si="11"/>
        <v>0.31</v>
      </c>
      <c r="G288" t="str">
        <f t="shared" si="12"/>
        <v>C25 naphthenics</v>
      </c>
      <c r="J288" t="s">
        <v>0</v>
      </c>
      <c r="K288" t="e">
        <f>INDEX('[1]PETRORISK LIBRARY'!A:D,MATCH('CONCAWE_refined presence clean '!G288,'[1]PETRORISK LIBRARY'!D:D,0),3)</f>
        <v>#N/A</v>
      </c>
    </row>
    <row r="289" spans="1:11">
      <c r="A289" t="s">
        <v>380</v>
      </c>
      <c r="B289" t="s">
        <v>365</v>
      </c>
      <c r="C289" t="s">
        <v>172</v>
      </c>
      <c r="D289" t="s">
        <v>195</v>
      </c>
      <c r="E289">
        <v>0.27</v>
      </c>
      <c r="F289">
        <f t="shared" si="11"/>
        <v>0.27</v>
      </c>
      <c r="G289" t="str">
        <f t="shared" si="12"/>
        <v>C26 naphthenics</v>
      </c>
      <c r="J289" t="s">
        <v>0</v>
      </c>
      <c r="K289" t="e">
        <f>INDEX('[1]PETRORISK LIBRARY'!A:D,MATCH('CONCAWE_refined presence clean '!G289,'[1]PETRORISK LIBRARY'!D:D,0),3)</f>
        <v>#N/A</v>
      </c>
    </row>
    <row r="290" spans="1:11">
      <c r="A290" t="s">
        <v>379</v>
      </c>
      <c r="B290" t="s">
        <v>365</v>
      </c>
      <c r="C290" t="s">
        <v>172</v>
      </c>
      <c r="D290" t="s">
        <v>193</v>
      </c>
      <c r="E290">
        <v>0.26</v>
      </c>
      <c r="F290">
        <f t="shared" si="11"/>
        <v>0.26</v>
      </c>
      <c r="G290" t="str">
        <f t="shared" si="12"/>
        <v>C27 naphthenics</v>
      </c>
      <c r="J290" t="s">
        <v>0</v>
      </c>
      <c r="K290" t="e">
        <f>INDEX('[1]PETRORISK LIBRARY'!A:D,MATCH('CONCAWE_refined presence clean '!G290,'[1]PETRORISK LIBRARY'!D:D,0),3)</f>
        <v>#N/A</v>
      </c>
    </row>
    <row r="291" spans="1:11">
      <c r="A291" t="s">
        <v>378</v>
      </c>
      <c r="B291" t="s">
        <v>365</v>
      </c>
      <c r="C291" t="s">
        <v>172</v>
      </c>
      <c r="D291" t="s">
        <v>191</v>
      </c>
      <c r="E291">
        <v>0.27</v>
      </c>
      <c r="F291">
        <f t="shared" si="11"/>
        <v>0.27</v>
      </c>
      <c r="G291" t="str">
        <f t="shared" si="12"/>
        <v>C28 naphthenics</v>
      </c>
      <c r="J291" t="s">
        <v>0</v>
      </c>
      <c r="K291" t="e">
        <f>INDEX('[1]PETRORISK LIBRARY'!A:D,MATCH('CONCAWE_refined presence clean '!G291,'[1]PETRORISK LIBRARY'!D:D,0),3)</f>
        <v>#N/A</v>
      </c>
    </row>
    <row r="292" spans="1:11">
      <c r="A292" t="s">
        <v>377</v>
      </c>
      <c r="B292" t="s">
        <v>365</v>
      </c>
      <c r="C292" t="s">
        <v>172</v>
      </c>
      <c r="D292" t="s">
        <v>189</v>
      </c>
      <c r="E292">
        <v>0.26</v>
      </c>
      <c r="F292">
        <f t="shared" si="11"/>
        <v>0.26</v>
      </c>
      <c r="G292" t="str">
        <f t="shared" si="12"/>
        <v>C29 naphthenics</v>
      </c>
      <c r="J292" t="s">
        <v>0</v>
      </c>
      <c r="K292" t="e">
        <f>INDEX('[1]PETRORISK LIBRARY'!A:D,MATCH('CONCAWE_refined presence clean '!G292,'[1]PETRORISK LIBRARY'!D:D,0),3)</f>
        <v>#N/A</v>
      </c>
    </row>
    <row r="293" spans="1:11">
      <c r="A293" t="s">
        <v>376</v>
      </c>
      <c r="B293" t="s">
        <v>365</v>
      </c>
      <c r="C293" t="s">
        <v>172</v>
      </c>
      <c r="D293" t="s">
        <v>187</v>
      </c>
      <c r="E293">
        <v>0.3</v>
      </c>
      <c r="F293">
        <f t="shared" si="11"/>
        <v>0.3</v>
      </c>
      <c r="G293" t="str">
        <f t="shared" si="12"/>
        <v>C30 naphthenics</v>
      </c>
      <c r="J293" t="s">
        <v>0</v>
      </c>
      <c r="K293" t="e">
        <f>INDEX('[1]PETRORISK LIBRARY'!A:D,MATCH('CONCAWE_refined presence clean '!G293,'[1]PETRORISK LIBRARY'!D:D,0),3)</f>
        <v>#N/A</v>
      </c>
    </row>
    <row r="294" spans="1:11">
      <c r="A294" t="s">
        <v>375</v>
      </c>
      <c r="B294" t="s">
        <v>365</v>
      </c>
      <c r="C294" t="s">
        <v>172</v>
      </c>
      <c r="D294" t="s">
        <v>185</v>
      </c>
      <c r="E294">
        <v>0.25</v>
      </c>
      <c r="F294">
        <f t="shared" si="11"/>
        <v>0.25</v>
      </c>
      <c r="G294" t="str">
        <f t="shared" si="12"/>
        <v>C24 mono-aromatics</v>
      </c>
      <c r="J294" t="s">
        <v>0</v>
      </c>
      <c r="K294" t="e">
        <f>INDEX('[1]PETRORISK LIBRARY'!A:D,MATCH('CONCAWE_refined presence clean '!G294,'[1]PETRORISK LIBRARY'!D:D,0),3)</f>
        <v>#N/A</v>
      </c>
    </row>
    <row r="295" spans="1:11">
      <c r="A295" t="s">
        <v>374</v>
      </c>
      <c r="B295" t="s">
        <v>365</v>
      </c>
      <c r="C295" t="s">
        <v>172</v>
      </c>
      <c r="D295" t="s">
        <v>183</v>
      </c>
      <c r="E295">
        <v>0.28000000000000003</v>
      </c>
      <c r="F295">
        <f t="shared" si="11"/>
        <v>0.28000000000000003</v>
      </c>
      <c r="G295" t="str">
        <f t="shared" si="12"/>
        <v>C25 mono-aromatics</v>
      </c>
      <c r="J295" t="s">
        <v>0</v>
      </c>
      <c r="K295" t="e">
        <f>INDEX('[1]PETRORISK LIBRARY'!A:D,MATCH('CONCAWE_refined presence clean '!G295,'[1]PETRORISK LIBRARY'!D:D,0),3)</f>
        <v>#N/A</v>
      </c>
    </row>
    <row r="296" spans="1:11">
      <c r="A296" t="s">
        <v>373</v>
      </c>
      <c r="B296" t="s">
        <v>365</v>
      </c>
      <c r="C296" t="s">
        <v>172</v>
      </c>
      <c r="D296" t="s">
        <v>181</v>
      </c>
      <c r="E296">
        <v>0.25</v>
      </c>
      <c r="F296">
        <f t="shared" si="11"/>
        <v>0.25</v>
      </c>
      <c r="G296" t="str">
        <f t="shared" si="12"/>
        <v>C26 mono-aromatics</v>
      </c>
      <c r="J296" t="s">
        <v>0</v>
      </c>
      <c r="K296" t="e">
        <f>INDEX('[1]PETRORISK LIBRARY'!A:D,MATCH('CONCAWE_refined presence clean '!G296,'[1]PETRORISK LIBRARY'!D:D,0),3)</f>
        <v>#N/A</v>
      </c>
    </row>
    <row r="297" spans="1:11">
      <c r="A297" t="s">
        <v>372</v>
      </c>
      <c r="B297" t="s">
        <v>365</v>
      </c>
      <c r="C297" t="s">
        <v>172</v>
      </c>
      <c r="D297" t="s">
        <v>179</v>
      </c>
      <c r="E297">
        <v>0.28000000000000003</v>
      </c>
      <c r="F297">
        <f t="shared" si="11"/>
        <v>0.28000000000000003</v>
      </c>
      <c r="G297" t="str">
        <f t="shared" si="12"/>
        <v>C27 mono-aromatics</v>
      </c>
      <c r="J297" t="s">
        <v>0</v>
      </c>
      <c r="K297" t="e">
        <f>INDEX('[1]PETRORISK LIBRARY'!A:D,MATCH('CONCAWE_refined presence clean '!G297,'[1]PETRORISK LIBRARY'!D:D,0),3)</f>
        <v>#N/A</v>
      </c>
    </row>
    <row r="298" spans="1:11">
      <c r="A298" t="s">
        <v>371</v>
      </c>
      <c r="B298" t="s">
        <v>365</v>
      </c>
      <c r="C298" t="s">
        <v>172</v>
      </c>
      <c r="D298" t="s">
        <v>215</v>
      </c>
      <c r="E298">
        <v>0.25</v>
      </c>
      <c r="F298">
        <f t="shared" si="11"/>
        <v>0.25</v>
      </c>
      <c r="G298" t="str">
        <f t="shared" si="12"/>
        <v>C28 mono-aromatics</v>
      </c>
      <c r="J298" t="s">
        <v>0</v>
      </c>
      <c r="K298" t="e">
        <f>INDEX('[1]PETRORISK LIBRARY'!A:D,MATCH('CONCAWE_refined presence clean '!G298,'[1]PETRORISK LIBRARY'!D:D,0),3)</f>
        <v>#N/A</v>
      </c>
    </row>
    <row r="299" spans="1:11">
      <c r="A299" t="s">
        <v>370</v>
      </c>
      <c r="B299" t="s">
        <v>365</v>
      </c>
      <c r="C299" t="s">
        <v>172</v>
      </c>
      <c r="D299" t="s">
        <v>369</v>
      </c>
      <c r="E299">
        <v>0.24</v>
      </c>
      <c r="F299">
        <f t="shared" si="11"/>
        <v>0.24</v>
      </c>
      <c r="G299" t="str">
        <f t="shared" si="12"/>
        <v>C29 mono-aromatics</v>
      </c>
      <c r="J299" t="s">
        <v>0</v>
      </c>
      <c r="K299" t="e">
        <f>INDEX('[1]PETRORISK LIBRARY'!A:D,MATCH('CONCAWE_refined presence clean '!G299,'[1]PETRORISK LIBRARY'!D:D,0),3)</f>
        <v>#N/A</v>
      </c>
    </row>
    <row r="300" spans="1:11">
      <c r="A300" t="s">
        <v>368</v>
      </c>
      <c r="B300" t="s">
        <v>365</v>
      </c>
      <c r="C300" t="s">
        <v>172</v>
      </c>
      <c r="D300" t="s">
        <v>367</v>
      </c>
      <c r="E300">
        <v>0.28000000000000003</v>
      </c>
      <c r="F300">
        <f t="shared" si="11"/>
        <v>0.28000000000000003</v>
      </c>
      <c r="G300" t="str">
        <f t="shared" si="12"/>
        <v>C30 mono-aromatics</v>
      </c>
      <c r="J300" t="s">
        <v>0</v>
      </c>
      <c r="K300" t="e">
        <f>INDEX('[1]PETRORISK LIBRARY'!A:D,MATCH('CONCAWE_refined presence clean '!G300,'[1]PETRORISK LIBRARY'!D:D,0),3)</f>
        <v>#N/A</v>
      </c>
    </row>
    <row r="301" spans="1:11">
      <c r="A301" t="s">
        <v>366</v>
      </c>
      <c r="B301" t="s">
        <v>365</v>
      </c>
      <c r="C301" t="s">
        <v>172</v>
      </c>
      <c r="D301" t="s">
        <v>364</v>
      </c>
      <c r="E301">
        <v>1.52</v>
      </c>
      <c r="F301">
        <f t="shared" si="11"/>
        <v>1.52</v>
      </c>
      <c r="G301" t="str">
        <f t="shared" si="12"/>
        <v>C19 di-aromatics</v>
      </c>
      <c r="J301" t="s">
        <v>0</v>
      </c>
      <c r="K301" t="e">
        <f>INDEX('[1]PETRORISK LIBRARY'!A:D,MATCH('CONCAWE_refined presence clean '!G301,'[1]PETRORISK LIBRARY'!D:D,0),3)</f>
        <v>#N/A</v>
      </c>
    </row>
    <row r="302" spans="1:11">
      <c r="A302" t="s">
        <v>363</v>
      </c>
      <c r="B302" t="s">
        <v>347</v>
      </c>
      <c r="C302" t="s">
        <v>329</v>
      </c>
      <c r="D302" t="s">
        <v>362</v>
      </c>
      <c r="E302">
        <v>7.83</v>
      </c>
      <c r="F302">
        <f t="shared" si="11"/>
        <v>7.83</v>
      </c>
      <c r="G302" t="str">
        <f t="shared" si="12"/>
        <v>C6 mono-naphthenics</v>
      </c>
      <c r="J302" t="s">
        <v>0</v>
      </c>
      <c r="K302" t="e">
        <f>INDEX('[1]PETRORISK LIBRARY'!A:D,MATCH('CONCAWE_refined presence clean '!G302,'[1]PETRORISK LIBRARY'!D:D,0),3)</f>
        <v>#N/A</v>
      </c>
    </row>
    <row r="303" spans="1:11">
      <c r="A303" t="s">
        <v>361</v>
      </c>
      <c r="B303" t="s">
        <v>347</v>
      </c>
      <c r="C303" t="s">
        <v>329</v>
      </c>
      <c r="D303" t="s">
        <v>349</v>
      </c>
      <c r="E303">
        <v>13.72</v>
      </c>
      <c r="F303">
        <f t="shared" si="11"/>
        <v>13.72</v>
      </c>
      <c r="G303" t="str">
        <f t="shared" si="12"/>
        <v>C7 mono-naphthenics</v>
      </c>
      <c r="J303" t="s">
        <v>0</v>
      </c>
      <c r="K303" t="e">
        <f>INDEX('[1]PETRORISK LIBRARY'!A:D,MATCH('CONCAWE_refined presence clean '!G303,'[1]PETRORISK LIBRARY'!D:D,0),3)</f>
        <v>#N/A</v>
      </c>
    </row>
    <row r="304" spans="1:11">
      <c r="A304" t="s">
        <v>360</v>
      </c>
      <c r="B304" t="s">
        <v>347</v>
      </c>
      <c r="C304" t="s">
        <v>329</v>
      </c>
      <c r="D304" t="s">
        <v>346</v>
      </c>
      <c r="E304">
        <v>10.71</v>
      </c>
      <c r="F304">
        <f t="shared" si="11"/>
        <v>10.71</v>
      </c>
      <c r="G304" t="str">
        <f t="shared" si="12"/>
        <v>C8 mono-naphthenics</v>
      </c>
      <c r="J304" t="s">
        <v>0</v>
      </c>
      <c r="K304" t="e">
        <f>INDEX('[1]PETRORISK LIBRARY'!A:D,MATCH('CONCAWE_refined presence clean '!G304,'[1]PETRORISK LIBRARY'!D:D,0),3)</f>
        <v>#N/A</v>
      </c>
    </row>
    <row r="305" spans="1:11">
      <c r="A305" t="s">
        <v>359</v>
      </c>
      <c r="B305" t="s">
        <v>347</v>
      </c>
      <c r="C305" t="s">
        <v>329</v>
      </c>
      <c r="D305" t="s">
        <v>358</v>
      </c>
      <c r="E305">
        <v>7.06</v>
      </c>
      <c r="F305">
        <f t="shared" si="11"/>
        <v>7.06</v>
      </c>
      <c r="G305" t="str">
        <f t="shared" si="12"/>
        <v>C9 mono-naphthenics</v>
      </c>
      <c r="J305" t="s">
        <v>0</v>
      </c>
      <c r="K305" t="e">
        <f>INDEX('[1]PETRORISK LIBRARY'!A:D,MATCH('CONCAWE_refined presence clean '!G305,'[1]PETRORISK LIBRARY'!D:D,0),3)</f>
        <v>#N/A</v>
      </c>
    </row>
    <row r="306" spans="1:11">
      <c r="A306" t="s">
        <v>357</v>
      </c>
      <c r="B306" t="s">
        <v>347</v>
      </c>
      <c r="C306" t="s">
        <v>329</v>
      </c>
      <c r="D306" t="s">
        <v>356</v>
      </c>
      <c r="E306">
        <v>1.92</v>
      </c>
      <c r="F306">
        <f t="shared" si="11"/>
        <v>1.92</v>
      </c>
      <c r="G306" t="str">
        <f t="shared" si="12"/>
        <v>C10 mono-naphthenics</v>
      </c>
      <c r="J306" t="s">
        <v>0</v>
      </c>
      <c r="K306" t="e">
        <f>INDEX('[1]PETRORISK LIBRARY'!A:D,MATCH('CONCAWE_refined presence clean '!G306,'[1]PETRORISK LIBRARY'!D:D,0),3)</f>
        <v>#N/A</v>
      </c>
    </row>
    <row r="307" spans="1:11">
      <c r="A307" t="s">
        <v>355</v>
      </c>
      <c r="B307" t="s">
        <v>347</v>
      </c>
      <c r="C307" t="s">
        <v>329</v>
      </c>
      <c r="D307" t="s">
        <v>338</v>
      </c>
      <c r="E307">
        <v>7.29</v>
      </c>
      <c r="F307">
        <f t="shared" si="11"/>
        <v>7.29</v>
      </c>
      <c r="G307" t="str">
        <f t="shared" si="12"/>
        <v>C6 normal paraffin</v>
      </c>
      <c r="J307" t="s">
        <v>0</v>
      </c>
      <c r="K307" t="e">
        <f>INDEX('[1]PETRORISK LIBRARY'!A:D,MATCH('CONCAWE_refined presence clean '!G307,'[1]PETRORISK LIBRARY'!D:D,0),3)</f>
        <v>#N/A</v>
      </c>
    </row>
    <row r="308" spans="1:11">
      <c r="A308" t="s">
        <v>354</v>
      </c>
      <c r="B308" t="s">
        <v>347</v>
      </c>
      <c r="C308" t="s">
        <v>329</v>
      </c>
      <c r="D308" t="s">
        <v>336</v>
      </c>
      <c r="E308">
        <v>10.87</v>
      </c>
      <c r="F308">
        <f t="shared" si="11"/>
        <v>10.87</v>
      </c>
      <c r="G308" t="str">
        <f t="shared" si="12"/>
        <v>C7 normal paraffin</v>
      </c>
      <c r="J308" t="s">
        <v>0</v>
      </c>
      <c r="K308" t="e">
        <f>INDEX('[1]PETRORISK LIBRARY'!A:D,MATCH('CONCAWE_refined presence clean '!G308,'[1]PETRORISK LIBRARY'!D:D,0),3)</f>
        <v>#N/A</v>
      </c>
    </row>
    <row r="309" spans="1:11">
      <c r="A309" t="s">
        <v>353</v>
      </c>
      <c r="B309" t="s">
        <v>347</v>
      </c>
      <c r="C309" t="s">
        <v>329</v>
      </c>
      <c r="D309" t="s">
        <v>344</v>
      </c>
      <c r="E309">
        <v>11.41</v>
      </c>
      <c r="F309">
        <f t="shared" si="11"/>
        <v>11.41</v>
      </c>
      <c r="G309" t="str">
        <f t="shared" si="12"/>
        <v>C8 normal paraffin</v>
      </c>
      <c r="J309" t="s">
        <v>0</v>
      </c>
      <c r="K309" t="e">
        <f>INDEX('[1]PETRORISK LIBRARY'!A:D,MATCH('CONCAWE_refined presence clean '!G309,'[1]PETRORISK LIBRARY'!D:D,0),3)</f>
        <v>#N/A</v>
      </c>
    </row>
    <row r="310" spans="1:11">
      <c r="A310" t="s">
        <v>352</v>
      </c>
      <c r="B310" t="s">
        <v>347</v>
      </c>
      <c r="C310" t="s">
        <v>329</v>
      </c>
      <c r="D310" t="s">
        <v>142</v>
      </c>
      <c r="E310">
        <v>8.9</v>
      </c>
      <c r="F310">
        <f t="shared" si="11"/>
        <v>8.9</v>
      </c>
      <c r="G310" t="str">
        <f t="shared" si="12"/>
        <v>C9 normal paraffin</v>
      </c>
      <c r="J310" t="s">
        <v>0</v>
      </c>
      <c r="K310" t="e">
        <f>INDEX('[1]PETRORISK LIBRARY'!A:D,MATCH('CONCAWE_refined presence clean '!G310,'[1]PETRORISK LIBRARY'!D:D,0),3)</f>
        <v>#N/A</v>
      </c>
    </row>
    <row r="311" spans="1:11">
      <c r="A311" t="s">
        <v>351</v>
      </c>
      <c r="B311" t="s">
        <v>347</v>
      </c>
      <c r="C311" t="s">
        <v>329</v>
      </c>
      <c r="D311" t="s">
        <v>140</v>
      </c>
      <c r="E311">
        <v>3.41</v>
      </c>
      <c r="F311">
        <f t="shared" si="11"/>
        <v>3.41</v>
      </c>
      <c r="G311" t="str">
        <f t="shared" si="12"/>
        <v>C10 normal paraffin</v>
      </c>
      <c r="J311" t="s">
        <v>0</v>
      </c>
      <c r="K311" t="e">
        <f>INDEX('[1]PETRORISK LIBRARY'!A:D,MATCH('CONCAWE_refined presence clean '!G311,'[1]PETRORISK LIBRARY'!D:D,0),3)</f>
        <v>#N/A</v>
      </c>
    </row>
    <row r="312" spans="1:11">
      <c r="A312" t="s">
        <v>350</v>
      </c>
      <c r="B312" t="s">
        <v>347</v>
      </c>
      <c r="C312" t="s">
        <v>329</v>
      </c>
      <c r="D312" t="s">
        <v>349</v>
      </c>
      <c r="E312">
        <v>4.6900000000000004</v>
      </c>
      <c r="F312">
        <f t="shared" si="11"/>
        <v>4.6900000000000004</v>
      </c>
      <c r="G312" t="str">
        <f t="shared" si="12"/>
        <v>C7 mono-naphthenics</v>
      </c>
      <c r="J312" t="s">
        <v>0</v>
      </c>
      <c r="K312" t="e">
        <f>INDEX('[1]PETRORISK LIBRARY'!A:D,MATCH('CONCAWE_refined presence clean '!G312,'[1]PETRORISK LIBRARY'!D:D,0),3)</f>
        <v>#N/A</v>
      </c>
    </row>
    <row r="313" spans="1:11">
      <c r="A313" t="s">
        <v>348</v>
      </c>
      <c r="B313" t="s">
        <v>347</v>
      </c>
      <c r="C313" t="s">
        <v>329</v>
      </c>
      <c r="D313" t="s">
        <v>346</v>
      </c>
      <c r="E313">
        <v>6.72</v>
      </c>
      <c r="F313">
        <f t="shared" si="11"/>
        <v>6.72</v>
      </c>
      <c r="G313" t="str">
        <f t="shared" si="12"/>
        <v>C8 mono-naphthenics</v>
      </c>
      <c r="J313" t="s">
        <v>0</v>
      </c>
      <c r="K313" t="e">
        <f>INDEX('[1]PETRORISK LIBRARY'!A:D,MATCH('CONCAWE_refined presence clean '!G313,'[1]PETRORISK LIBRARY'!D:D,0),3)</f>
        <v>#N/A</v>
      </c>
    </row>
    <row r="314" spans="1:11">
      <c r="A314" t="s">
        <v>345</v>
      </c>
      <c r="B314" t="s">
        <v>342</v>
      </c>
      <c r="C314" t="s">
        <v>329</v>
      </c>
      <c r="D314" t="s">
        <v>344</v>
      </c>
      <c r="E314">
        <v>79.2</v>
      </c>
      <c r="F314">
        <f t="shared" si="11"/>
        <v>79.2</v>
      </c>
      <c r="G314" t="str">
        <f t="shared" si="12"/>
        <v>C8 normal paraffin</v>
      </c>
      <c r="J314" t="s">
        <v>0</v>
      </c>
      <c r="K314" t="e">
        <f>INDEX('[1]PETRORISK LIBRARY'!A:D,MATCH('CONCAWE_refined presence clean '!G314,'[1]PETRORISK LIBRARY'!D:D,0),3)</f>
        <v>#N/A</v>
      </c>
    </row>
    <row r="315" spans="1:11">
      <c r="A315" t="s">
        <v>343</v>
      </c>
      <c r="B315" t="s">
        <v>342</v>
      </c>
      <c r="C315" t="s">
        <v>329</v>
      </c>
      <c r="D315" t="s">
        <v>138</v>
      </c>
      <c r="E315">
        <v>7.62</v>
      </c>
      <c r="F315">
        <f t="shared" si="11"/>
        <v>7.62</v>
      </c>
      <c r="G315" t="str">
        <f t="shared" si="12"/>
        <v>C11 normal paraffin</v>
      </c>
      <c r="J315" t="s">
        <v>0</v>
      </c>
      <c r="K315" t="e">
        <f>INDEX('[1]PETRORISK LIBRARY'!A:D,MATCH('CONCAWE_refined presence clean '!G315,'[1]PETRORISK LIBRARY'!D:D,0),3)</f>
        <v>#N/A</v>
      </c>
    </row>
    <row r="316" spans="1:11">
      <c r="A316" t="s">
        <v>341</v>
      </c>
      <c r="B316" t="s">
        <v>330</v>
      </c>
      <c r="C316" t="s">
        <v>329</v>
      </c>
      <c r="D316" t="s">
        <v>340</v>
      </c>
      <c r="E316">
        <v>24.8</v>
      </c>
      <c r="F316">
        <f t="shared" si="11"/>
        <v>24.8</v>
      </c>
      <c r="G316" t="str">
        <f t="shared" si="12"/>
        <v>C5 normal paraffin</v>
      </c>
      <c r="J316" t="s">
        <v>0</v>
      </c>
      <c r="K316" t="e">
        <f>INDEX('[1]PETRORISK LIBRARY'!A:D,MATCH('CONCAWE_refined presence clean '!G316,'[1]PETRORISK LIBRARY'!D:D,0),3)</f>
        <v>#N/A</v>
      </c>
    </row>
    <row r="317" spans="1:11">
      <c r="A317" t="s">
        <v>339</v>
      </c>
      <c r="B317" t="s">
        <v>330</v>
      </c>
      <c r="C317" t="s">
        <v>329</v>
      </c>
      <c r="D317" t="s">
        <v>338</v>
      </c>
      <c r="E317">
        <v>32.229999999999997</v>
      </c>
      <c r="F317">
        <f t="shared" si="11"/>
        <v>32.229999999999997</v>
      </c>
      <c r="G317" t="str">
        <f t="shared" si="12"/>
        <v>C6 normal paraffin</v>
      </c>
      <c r="J317" t="s">
        <v>0</v>
      </c>
      <c r="K317" t="e">
        <f>INDEX('[1]PETRORISK LIBRARY'!A:D,MATCH('CONCAWE_refined presence clean '!G317,'[1]PETRORISK LIBRARY'!D:D,0),3)</f>
        <v>#N/A</v>
      </c>
    </row>
    <row r="318" spans="1:11">
      <c r="A318" t="s">
        <v>337</v>
      </c>
      <c r="B318" t="s">
        <v>330</v>
      </c>
      <c r="C318" t="s">
        <v>329</v>
      </c>
      <c r="D318" t="s">
        <v>336</v>
      </c>
      <c r="E318">
        <v>16.670000000000002</v>
      </c>
      <c r="F318">
        <f t="shared" si="11"/>
        <v>16.670000000000002</v>
      </c>
      <c r="G318" t="str">
        <f t="shared" si="12"/>
        <v>C7 normal paraffin</v>
      </c>
      <c r="J318" t="s">
        <v>0</v>
      </c>
      <c r="K318" t="e">
        <f>INDEX('[1]PETRORISK LIBRARY'!A:D,MATCH('CONCAWE_refined presence clean '!G318,'[1]PETRORISK LIBRARY'!D:D,0),3)</f>
        <v>#N/A</v>
      </c>
    </row>
    <row r="319" spans="1:11">
      <c r="A319" t="s">
        <v>335</v>
      </c>
      <c r="B319" t="s">
        <v>330</v>
      </c>
      <c r="C319" t="s">
        <v>329</v>
      </c>
      <c r="D319" t="s">
        <v>334</v>
      </c>
      <c r="E319">
        <v>0.71</v>
      </c>
      <c r="F319">
        <f t="shared" si="11"/>
        <v>0.71</v>
      </c>
      <c r="G319" t="str">
        <f t="shared" si="12"/>
        <v>Olefins, C6</v>
      </c>
      <c r="J319" t="s">
        <v>0</v>
      </c>
      <c r="K319" t="e">
        <f>INDEX('[1]PETRORISK LIBRARY'!A:D,MATCH('CONCAWE_refined presence clean '!G319,'[1]PETRORISK LIBRARY'!D:D,0),3)</f>
        <v>#N/A</v>
      </c>
    </row>
    <row r="320" spans="1:11">
      <c r="A320" t="s">
        <v>333</v>
      </c>
      <c r="B320" t="s">
        <v>330</v>
      </c>
      <c r="C320" t="s">
        <v>329</v>
      </c>
      <c r="D320" t="s">
        <v>332</v>
      </c>
      <c r="E320">
        <v>20.71</v>
      </c>
      <c r="F320">
        <f t="shared" si="11"/>
        <v>20.71</v>
      </c>
      <c r="G320" t="str">
        <f t="shared" si="12"/>
        <v>C6 mono-aromatics</v>
      </c>
      <c r="J320" t="s">
        <v>0</v>
      </c>
      <c r="K320" t="e">
        <f>INDEX('[1]PETRORISK LIBRARY'!A:D,MATCH('CONCAWE_refined presence clean '!G320,'[1]PETRORISK LIBRARY'!D:D,0),3)</f>
        <v>#N/A</v>
      </c>
    </row>
    <row r="321" spans="1:11">
      <c r="A321" t="s">
        <v>331</v>
      </c>
      <c r="B321" t="s">
        <v>330</v>
      </c>
      <c r="C321" t="s">
        <v>329</v>
      </c>
      <c r="D321" t="s">
        <v>328</v>
      </c>
      <c r="E321">
        <v>0.81</v>
      </c>
      <c r="F321">
        <f t="shared" si="11"/>
        <v>0.81</v>
      </c>
      <c r="G321" t="str">
        <f t="shared" si="12"/>
        <v>C7 mono-aromatics</v>
      </c>
      <c r="J321" t="s">
        <v>0</v>
      </c>
      <c r="K321" t="e">
        <f>INDEX('[1]PETRORISK LIBRARY'!A:D,MATCH('CONCAWE_refined presence clean '!G321,'[1]PETRORISK LIBRARY'!D:D,0),3)</f>
        <v>#N/A</v>
      </c>
    </row>
    <row r="322" spans="1:11">
      <c r="A322" t="s">
        <v>327</v>
      </c>
      <c r="B322" t="s">
        <v>306</v>
      </c>
      <c r="C322" t="s">
        <v>172</v>
      </c>
      <c r="D322" t="s">
        <v>240</v>
      </c>
      <c r="E322">
        <v>0.25</v>
      </c>
      <c r="F322">
        <f t="shared" ref="F322:F385" si="13">E322</f>
        <v>0.25</v>
      </c>
      <c r="G322" t="str">
        <f t="shared" si="12"/>
        <v>C24 methyl branched paraffin</v>
      </c>
      <c r="J322" t="s">
        <v>0</v>
      </c>
      <c r="K322" t="e">
        <f>INDEX('[1]PETRORISK LIBRARY'!A:D,MATCH('CONCAWE_refined presence clean '!G322,'[1]PETRORISK LIBRARY'!D:D,0),3)</f>
        <v>#N/A</v>
      </c>
    </row>
    <row r="323" spans="1:11">
      <c r="A323" t="s">
        <v>326</v>
      </c>
      <c r="B323" t="s">
        <v>306</v>
      </c>
      <c r="C323" t="s">
        <v>172</v>
      </c>
      <c r="D323" t="s">
        <v>225</v>
      </c>
      <c r="E323">
        <v>1.1000000000000001</v>
      </c>
      <c r="F323">
        <f t="shared" si="13"/>
        <v>1.1000000000000001</v>
      </c>
      <c r="G323" t="str">
        <f t="shared" si="12"/>
        <v>C24 naphthenics</v>
      </c>
      <c r="J323" t="s">
        <v>0</v>
      </c>
      <c r="K323" t="e">
        <f>INDEX('[1]PETRORISK LIBRARY'!A:D,MATCH('CONCAWE_refined presence clean '!G323,'[1]PETRORISK LIBRARY'!D:D,0),3)</f>
        <v>#N/A</v>
      </c>
    </row>
    <row r="324" spans="1:11">
      <c r="A324" t="s">
        <v>325</v>
      </c>
      <c r="B324" t="s">
        <v>306</v>
      </c>
      <c r="C324" t="s">
        <v>172</v>
      </c>
      <c r="D324" t="s">
        <v>223</v>
      </c>
      <c r="E324">
        <v>1.79</v>
      </c>
      <c r="F324">
        <f t="shared" si="13"/>
        <v>1.79</v>
      </c>
      <c r="G324" t="str">
        <f t="shared" ref="G324:G387" si="14">D324</f>
        <v>C25 naphthenics</v>
      </c>
      <c r="J324" t="s">
        <v>0</v>
      </c>
      <c r="K324" t="e">
        <f>INDEX('[1]PETRORISK LIBRARY'!A:D,MATCH('CONCAWE_refined presence clean '!G324,'[1]PETRORISK LIBRARY'!D:D,0),3)</f>
        <v>#N/A</v>
      </c>
    </row>
    <row r="325" spans="1:11">
      <c r="A325" t="s">
        <v>324</v>
      </c>
      <c r="B325" t="s">
        <v>306</v>
      </c>
      <c r="C325" t="s">
        <v>172</v>
      </c>
      <c r="D325" t="s">
        <v>195</v>
      </c>
      <c r="E325">
        <v>1.92</v>
      </c>
      <c r="F325">
        <f t="shared" si="13"/>
        <v>1.92</v>
      </c>
      <c r="G325" t="str">
        <f t="shared" si="14"/>
        <v>C26 naphthenics</v>
      </c>
      <c r="J325" t="s">
        <v>0</v>
      </c>
      <c r="K325" t="e">
        <f>INDEX('[1]PETRORISK LIBRARY'!A:D,MATCH('CONCAWE_refined presence clean '!G325,'[1]PETRORISK LIBRARY'!D:D,0),3)</f>
        <v>#N/A</v>
      </c>
    </row>
    <row r="326" spans="1:11">
      <c r="A326" t="s">
        <v>323</v>
      </c>
      <c r="B326" t="s">
        <v>306</v>
      </c>
      <c r="C326" t="s">
        <v>172</v>
      </c>
      <c r="D326" t="s">
        <v>193</v>
      </c>
      <c r="E326">
        <v>1.96</v>
      </c>
      <c r="F326">
        <f t="shared" si="13"/>
        <v>1.96</v>
      </c>
      <c r="G326" t="str">
        <f t="shared" si="14"/>
        <v>C27 naphthenics</v>
      </c>
      <c r="J326" t="s">
        <v>0</v>
      </c>
      <c r="K326" t="e">
        <f>INDEX('[1]PETRORISK LIBRARY'!A:D,MATCH('CONCAWE_refined presence clean '!G326,'[1]PETRORISK LIBRARY'!D:D,0),3)</f>
        <v>#N/A</v>
      </c>
    </row>
    <row r="327" spans="1:11">
      <c r="A327" t="s">
        <v>322</v>
      </c>
      <c r="B327" t="s">
        <v>306</v>
      </c>
      <c r="C327" t="s">
        <v>172</v>
      </c>
      <c r="D327" t="s">
        <v>191</v>
      </c>
      <c r="E327">
        <v>2.36</v>
      </c>
      <c r="F327">
        <f t="shared" si="13"/>
        <v>2.36</v>
      </c>
      <c r="G327" t="str">
        <f t="shared" si="14"/>
        <v>C28 naphthenics</v>
      </c>
      <c r="J327" t="s">
        <v>0</v>
      </c>
      <c r="K327" t="e">
        <f>INDEX('[1]PETRORISK LIBRARY'!A:D,MATCH('CONCAWE_refined presence clean '!G327,'[1]PETRORISK LIBRARY'!D:D,0),3)</f>
        <v>#N/A</v>
      </c>
    </row>
    <row r="328" spans="1:11">
      <c r="A328" t="s">
        <v>321</v>
      </c>
      <c r="B328" t="s">
        <v>306</v>
      </c>
      <c r="C328" t="s">
        <v>172</v>
      </c>
      <c r="D328" t="s">
        <v>189</v>
      </c>
      <c r="E328">
        <v>1.26</v>
      </c>
      <c r="F328">
        <f t="shared" si="13"/>
        <v>1.26</v>
      </c>
      <c r="G328" t="str">
        <f t="shared" si="14"/>
        <v>C29 naphthenics</v>
      </c>
      <c r="J328" t="s">
        <v>0</v>
      </c>
      <c r="K328" t="e">
        <f>INDEX('[1]PETRORISK LIBRARY'!A:D,MATCH('CONCAWE_refined presence clean '!G328,'[1]PETRORISK LIBRARY'!D:D,0),3)</f>
        <v>#N/A</v>
      </c>
    </row>
    <row r="329" spans="1:11">
      <c r="A329" t="s">
        <v>320</v>
      </c>
      <c r="B329" t="s">
        <v>306</v>
      </c>
      <c r="C329" t="s">
        <v>172</v>
      </c>
      <c r="D329" t="s">
        <v>187</v>
      </c>
      <c r="E329">
        <v>1.19</v>
      </c>
      <c r="F329">
        <f t="shared" si="13"/>
        <v>1.19</v>
      </c>
      <c r="G329" t="str">
        <f t="shared" si="14"/>
        <v>C30 naphthenics</v>
      </c>
      <c r="J329" t="s">
        <v>0</v>
      </c>
      <c r="K329" t="e">
        <f>INDEX('[1]PETRORISK LIBRARY'!A:D,MATCH('CONCAWE_refined presence clean '!G329,'[1]PETRORISK LIBRARY'!D:D,0),3)</f>
        <v>#N/A</v>
      </c>
    </row>
    <row r="330" spans="1:11">
      <c r="A330" t="s">
        <v>319</v>
      </c>
      <c r="B330" t="s">
        <v>306</v>
      </c>
      <c r="C330" t="s">
        <v>172</v>
      </c>
      <c r="D330" t="s">
        <v>253</v>
      </c>
      <c r="E330">
        <v>1.0900000000000001</v>
      </c>
      <c r="F330">
        <f t="shared" si="13"/>
        <v>1.0900000000000001</v>
      </c>
      <c r="G330" t="str">
        <f t="shared" si="14"/>
        <v>C12 di-aromatics</v>
      </c>
      <c r="J330" t="s">
        <v>0</v>
      </c>
      <c r="K330" t="e">
        <f>INDEX('[1]PETRORISK LIBRARY'!A:D,MATCH('CONCAWE_refined presence clean '!G330,'[1]PETRORISK LIBRARY'!D:D,0),3)</f>
        <v>#N/A</v>
      </c>
    </row>
    <row r="331" spans="1:11">
      <c r="A331" t="s">
        <v>318</v>
      </c>
      <c r="B331" t="s">
        <v>306</v>
      </c>
      <c r="C331" t="s">
        <v>172</v>
      </c>
      <c r="D331" t="s">
        <v>13</v>
      </c>
      <c r="E331">
        <v>1.68</v>
      </c>
      <c r="F331">
        <f t="shared" si="13"/>
        <v>1.68</v>
      </c>
      <c r="G331" t="str">
        <f t="shared" si="14"/>
        <v>C13 di-aromatics</v>
      </c>
      <c r="J331" t="s">
        <v>0</v>
      </c>
      <c r="K331" t="e">
        <f>INDEX('[1]PETRORISK LIBRARY'!A:D,MATCH('CONCAWE_refined presence clean '!G331,'[1]PETRORISK LIBRARY'!D:D,0),3)</f>
        <v>#N/A</v>
      </c>
    </row>
    <row r="332" spans="1:11">
      <c r="A332" t="s">
        <v>317</v>
      </c>
      <c r="B332" t="s">
        <v>306</v>
      </c>
      <c r="C332" t="s">
        <v>172</v>
      </c>
      <c r="D332" t="s">
        <v>11</v>
      </c>
      <c r="E332">
        <v>1.57</v>
      </c>
      <c r="F332">
        <f t="shared" si="13"/>
        <v>1.57</v>
      </c>
      <c r="G332" t="str">
        <f t="shared" si="14"/>
        <v>C14 di-aromatics</v>
      </c>
      <c r="J332" t="s">
        <v>0</v>
      </c>
      <c r="K332" t="e">
        <f>INDEX('[1]PETRORISK LIBRARY'!A:D,MATCH('CONCAWE_refined presence clean '!G332,'[1]PETRORISK LIBRARY'!D:D,0),3)</f>
        <v>#N/A</v>
      </c>
    </row>
    <row r="333" spans="1:11">
      <c r="A333" t="s">
        <v>316</v>
      </c>
      <c r="B333" t="s">
        <v>306</v>
      </c>
      <c r="C333" t="s">
        <v>172</v>
      </c>
      <c r="D333" t="s">
        <v>9</v>
      </c>
      <c r="E333">
        <v>0.9</v>
      </c>
      <c r="F333">
        <f t="shared" si="13"/>
        <v>0.9</v>
      </c>
      <c r="G333" t="str">
        <f t="shared" si="14"/>
        <v>C15 di-aromatics</v>
      </c>
      <c r="J333" t="s">
        <v>0</v>
      </c>
      <c r="K333" t="e">
        <f>INDEX('[1]PETRORISK LIBRARY'!A:D,MATCH('CONCAWE_refined presence clean '!G333,'[1]PETRORISK LIBRARY'!D:D,0),3)</f>
        <v>#N/A</v>
      </c>
    </row>
    <row r="334" spans="1:11">
      <c r="A334" t="s">
        <v>315</v>
      </c>
      <c r="B334" t="s">
        <v>306</v>
      </c>
      <c r="C334" t="s">
        <v>172</v>
      </c>
      <c r="D334" t="s">
        <v>314</v>
      </c>
      <c r="E334">
        <v>0.36</v>
      </c>
      <c r="F334">
        <f t="shared" si="13"/>
        <v>0.36</v>
      </c>
      <c r="G334" t="str">
        <f t="shared" si="14"/>
        <v>C14 tri-aromatics</v>
      </c>
      <c r="J334" t="s">
        <v>0</v>
      </c>
      <c r="K334" t="e">
        <f>INDEX('[1]PETRORISK LIBRARY'!A:D,MATCH('CONCAWE_refined presence clean '!G334,'[1]PETRORISK LIBRARY'!D:D,0),3)</f>
        <v>#N/A</v>
      </c>
    </row>
    <row r="335" spans="1:11">
      <c r="A335" t="s">
        <v>313</v>
      </c>
      <c r="B335" t="s">
        <v>306</v>
      </c>
      <c r="C335" t="s">
        <v>172</v>
      </c>
      <c r="D335" t="s">
        <v>312</v>
      </c>
      <c r="E335">
        <v>1.92</v>
      </c>
      <c r="F335">
        <f t="shared" si="13"/>
        <v>1.92</v>
      </c>
      <c r="G335" t="str">
        <f t="shared" si="14"/>
        <v>C15 tri-aromatics</v>
      </c>
      <c r="J335" t="s">
        <v>0</v>
      </c>
      <c r="K335" t="e">
        <f>INDEX('[1]PETRORISK LIBRARY'!A:D,MATCH('CONCAWE_refined presence clean '!G335,'[1]PETRORISK LIBRARY'!D:D,0),3)</f>
        <v>#N/A</v>
      </c>
    </row>
    <row r="336" spans="1:11">
      <c r="A336" t="s">
        <v>311</v>
      </c>
      <c r="B336" t="s">
        <v>306</v>
      </c>
      <c r="C336" t="s">
        <v>172</v>
      </c>
      <c r="D336" t="s">
        <v>247</v>
      </c>
      <c r="E336">
        <v>4.21</v>
      </c>
      <c r="F336">
        <f t="shared" si="13"/>
        <v>4.21</v>
      </c>
      <c r="G336" t="str">
        <f t="shared" si="14"/>
        <v>C16 tri-aromatics</v>
      </c>
      <c r="J336" t="s">
        <v>0</v>
      </c>
      <c r="K336" t="e">
        <f>INDEX('[1]PETRORISK LIBRARY'!A:D,MATCH('CONCAWE_refined presence clean '!G336,'[1]PETRORISK LIBRARY'!D:D,0),3)</f>
        <v>#N/A</v>
      </c>
    </row>
    <row r="337" spans="1:11">
      <c r="A337" t="s">
        <v>310</v>
      </c>
      <c r="B337" t="s">
        <v>306</v>
      </c>
      <c r="C337" t="s">
        <v>172</v>
      </c>
      <c r="D337" t="s">
        <v>5</v>
      </c>
      <c r="E337">
        <v>4.88</v>
      </c>
      <c r="F337">
        <f t="shared" si="13"/>
        <v>4.88</v>
      </c>
      <c r="G337" t="str">
        <f t="shared" si="14"/>
        <v>C17 tri-aromatics</v>
      </c>
      <c r="J337" t="s">
        <v>0</v>
      </c>
      <c r="K337" t="e">
        <f>INDEX('[1]PETRORISK LIBRARY'!A:D,MATCH('CONCAWE_refined presence clean '!G337,'[1]PETRORISK LIBRARY'!D:D,0),3)</f>
        <v>#N/A</v>
      </c>
    </row>
    <row r="338" spans="1:11">
      <c r="A338" t="s">
        <v>309</v>
      </c>
      <c r="B338" t="s">
        <v>306</v>
      </c>
      <c r="C338" t="s">
        <v>172</v>
      </c>
      <c r="D338" t="s">
        <v>1</v>
      </c>
      <c r="E338">
        <v>3.16</v>
      </c>
      <c r="F338">
        <f t="shared" si="13"/>
        <v>3.16</v>
      </c>
      <c r="G338" t="str">
        <f t="shared" si="14"/>
        <v>C18 tri-aromatics</v>
      </c>
      <c r="J338" t="s">
        <v>0</v>
      </c>
      <c r="K338" t="e">
        <f>INDEX('[1]PETRORISK LIBRARY'!A:D,MATCH('CONCAWE_refined presence clean '!G338,'[1]PETRORISK LIBRARY'!D:D,0),3)</f>
        <v>#N/A</v>
      </c>
    </row>
    <row r="339" spans="1:11">
      <c r="A339" t="s">
        <v>308</v>
      </c>
      <c r="B339" t="s">
        <v>306</v>
      </c>
      <c r="C339" t="s">
        <v>172</v>
      </c>
      <c r="D339" t="s">
        <v>242</v>
      </c>
      <c r="E339">
        <v>1.42</v>
      </c>
      <c r="F339">
        <f t="shared" si="13"/>
        <v>1.42</v>
      </c>
      <c r="G339" t="str">
        <f t="shared" si="14"/>
        <v>C19 tri-aromatics</v>
      </c>
      <c r="J339" t="s">
        <v>0</v>
      </c>
      <c r="K339" t="e">
        <f>INDEX('[1]PETRORISK LIBRARY'!A:D,MATCH('CONCAWE_refined presence clean '!G339,'[1]PETRORISK LIBRARY'!D:D,0),3)</f>
        <v>#N/A</v>
      </c>
    </row>
    <row r="340" spans="1:11">
      <c r="A340" t="s">
        <v>307</v>
      </c>
      <c r="B340" t="s">
        <v>306</v>
      </c>
      <c r="C340" t="s">
        <v>172</v>
      </c>
      <c r="D340" t="s">
        <v>305</v>
      </c>
      <c r="E340">
        <v>0.57999999999999996</v>
      </c>
      <c r="F340">
        <f t="shared" si="13"/>
        <v>0.57999999999999996</v>
      </c>
      <c r="G340" t="str">
        <f t="shared" si="14"/>
        <v>C20 tri-aromatics</v>
      </c>
      <c r="J340" t="s">
        <v>0</v>
      </c>
      <c r="K340" t="e">
        <f>INDEX('[1]PETRORISK LIBRARY'!A:D,MATCH('CONCAWE_refined presence clean '!G340,'[1]PETRORISK LIBRARY'!D:D,0),3)</f>
        <v>#N/A</v>
      </c>
    </row>
    <row r="341" spans="1:11">
      <c r="A341" t="s">
        <v>304</v>
      </c>
      <c r="B341" t="s">
        <v>286</v>
      </c>
      <c r="C341" t="s">
        <v>285</v>
      </c>
      <c r="D341" t="s">
        <v>279</v>
      </c>
      <c r="E341">
        <v>0.54</v>
      </c>
      <c r="F341">
        <f t="shared" si="13"/>
        <v>0.54</v>
      </c>
      <c r="G341" t="str">
        <f t="shared" si="14"/>
        <v>C25 normal paraffin</v>
      </c>
      <c r="J341" t="s">
        <v>0</v>
      </c>
      <c r="K341" t="e">
        <f>INDEX('[1]PETRORISK LIBRARY'!A:D,MATCH('CONCAWE_refined presence clean '!G341,'[1]PETRORISK LIBRARY'!D:D,0),3)</f>
        <v>#N/A</v>
      </c>
    </row>
    <row r="342" spans="1:11">
      <c r="A342" t="s">
        <v>303</v>
      </c>
      <c r="B342" t="s">
        <v>286</v>
      </c>
      <c r="C342" t="s">
        <v>285</v>
      </c>
      <c r="D342" t="s">
        <v>277</v>
      </c>
      <c r="E342">
        <v>0.57999999999999996</v>
      </c>
      <c r="F342">
        <f t="shared" si="13"/>
        <v>0.57999999999999996</v>
      </c>
      <c r="G342" t="str">
        <f t="shared" si="14"/>
        <v>C26 normal paraffin</v>
      </c>
      <c r="J342" t="s">
        <v>0</v>
      </c>
      <c r="K342" t="e">
        <f>INDEX('[1]PETRORISK LIBRARY'!A:D,MATCH('CONCAWE_refined presence clean '!G342,'[1]PETRORISK LIBRARY'!D:D,0),3)</f>
        <v>#N/A</v>
      </c>
    </row>
    <row r="343" spans="1:11">
      <c r="A343" t="s">
        <v>302</v>
      </c>
      <c r="B343" t="s">
        <v>286</v>
      </c>
      <c r="C343" t="s">
        <v>285</v>
      </c>
      <c r="D343" t="s">
        <v>275</v>
      </c>
      <c r="E343">
        <v>0.57999999999999996</v>
      </c>
      <c r="F343">
        <f t="shared" si="13"/>
        <v>0.57999999999999996</v>
      </c>
      <c r="G343" t="str">
        <f t="shared" si="14"/>
        <v>C27 normal paraffin</v>
      </c>
      <c r="J343" t="s">
        <v>0</v>
      </c>
      <c r="K343" t="e">
        <f>INDEX('[1]PETRORISK LIBRARY'!A:D,MATCH('CONCAWE_refined presence clean '!G343,'[1]PETRORISK LIBRARY'!D:D,0),3)</f>
        <v>#N/A</v>
      </c>
    </row>
    <row r="344" spans="1:11">
      <c r="A344" t="s">
        <v>301</v>
      </c>
      <c r="B344" t="s">
        <v>286</v>
      </c>
      <c r="C344" t="s">
        <v>285</v>
      </c>
      <c r="D344" t="s">
        <v>213</v>
      </c>
      <c r="E344">
        <v>0.52</v>
      </c>
      <c r="F344">
        <f t="shared" si="13"/>
        <v>0.52</v>
      </c>
      <c r="G344" t="str">
        <f t="shared" si="14"/>
        <v>C28 normal paraffin</v>
      </c>
      <c r="J344" t="s">
        <v>0</v>
      </c>
      <c r="K344" t="e">
        <f>INDEX('[1]PETRORISK LIBRARY'!A:D,MATCH('CONCAWE_refined presence clean '!G344,'[1]PETRORISK LIBRARY'!D:D,0),3)</f>
        <v>#N/A</v>
      </c>
    </row>
    <row r="345" spans="1:11">
      <c r="A345" t="s">
        <v>300</v>
      </c>
      <c r="B345" t="s">
        <v>286</v>
      </c>
      <c r="C345" t="s">
        <v>285</v>
      </c>
      <c r="D345" t="s">
        <v>299</v>
      </c>
      <c r="E345">
        <v>0.49</v>
      </c>
      <c r="F345">
        <f t="shared" si="13"/>
        <v>0.49</v>
      </c>
      <c r="G345" t="str">
        <f t="shared" si="14"/>
        <v>C29 normal paraffin</v>
      </c>
      <c r="J345" t="s">
        <v>0</v>
      </c>
      <c r="K345" t="e">
        <f>INDEX('[1]PETRORISK LIBRARY'!A:D,MATCH('CONCAWE_refined presence clean '!G345,'[1]PETRORISK LIBRARY'!D:D,0),3)</f>
        <v>#N/A</v>
      </c>
    </row>
    <row r="346" spans="1:11">
      <c r="A346" t="s">
        <v>298</v>
      </c>
      <c r="B346" t="s">
        <v>286</v>
      </c>
      <c r="C346" t="s">
        <v>285</v>
      </c>
      <c r="D346" t="s">
        <v>57</v>
      </c>
      <c r="E346">
        <v>13</v>
      </c>
      <c r="F346">
        <f t="shared" si="13"/>
        <v>13</v>
      </c>
      <c r="G346" t="str">
        <f t="shared" si="14"/>
        <v>C14 naphthenics</v>
      </c>
      <c r="J346" t="s">
        <v>0</v>
      </c>
      <c r="K346" t="e">
        <f>INDEX('[1]PETRORISK LIBRARY'!A:D,MATCH('CONCAWE_refined presence clean '!G346,'[1]PETRORISK LIBRARY'!D:D,0),3)</f>
        <v>#N/A</v>
      </c>
    </row>
    <row r="347" spans="1:11">
      <c r="A347" t="s">
        <v>297</v>
      </c>
      <c r="B347" t="s">
        <v>286</v>
      </c>
      <c r="C347" t="s">
        <v>285</v>
      </c>
      <c r="D347" t="s">
        <v>225</v>
      </c>
      <c r="E347">
        <v>1.05</v>
      </c>
      <c r="F347">
        <f t="shared" si="13"/>
        <v>1.05</v>
      </c>
      <c r="G347" t="str">
        <f t="shared" si="14"/>
        <v>C24 naphthenics</v>
      </c>
      <c r="J347" t="s">
        <v>0</v>
      </c>
      <c r="K347" t="e">
        <f>INDEX('[1]PETRORISK LIBRARY'!A:D,MATCH('CONCAWE_refined presence clean '!G347,'[1]PETRORISK LIBRARY'!D:D,0),3)</f>
        <v>#N/A</v>
      </c>
    </row>
    <row r="348" spans="1:11">
      <c r="A348" t="s">
        <v>296</v>
      </c>
      <c r="B348" t="s">
        <v>286</v>
      </c>
      <c r="C348" t="s">
        <v>285</v>
      </c>
      <c r="D348" t="s">
        <v>223</v>
      </c>
      <c r="E348">
        <v>1.1000000000000001</v>
      </c>
      <c r="F348">
        <f t="shared" si="13"/>
        <v>1.1000000000000001</v>
      </c>
      <c r="G348" t="str">
        <f t="shared" si="14"/>
        <v>C25 naphthenics</v>
      </c>
      <c r="J348" t="s">
        <v>0</v>
      </c>
      <c r="K348" t="e">
        <f>INDEX('[1]PETRORISK LIBRARY'!A:D,MATCH('CONCAWE_refined presence clean '!G348,'[1]PETRORISK LIBRARY'!D:D,0),3)</f>
        <v>#N/A</v>
      </c>
    </row>
    <row r="349" spans="1:11">
      <c r="A349" t="s">
        <v>295</v>
      </c>
      <c r="B349" t="s">
        <v>286</v>
      </c>
      <c r="C349" t="s">
        <v>285</v>
      </c>
      <c r="D349" t="s">
        <v>195</v>
      </c>
      <c r="E349">
        <v>1.41</v>
      </c>
      <c r="F349">
        <f t="shared" si="13"/>
        <v>1.41</v>
      </c>
      <c r="G349" t="str">
        <f t="shared" si="14"/>
        <v>C26 naphthenics</v>
      </c>
      <c r="J349" t="s">
        <v>0</v>
      </c>
      <c r="K349" t="e">
        <f>INDEX('[1]PETRORISK LIBRARY'!A:D,MATCH('CONCAWE_refined presence clean '!G349,'[1]PETRORISK LIBRARY'!D:D,0),3)</f>
        <v>#N/A</v>
      </c>
    </row>
    <row r="350" spans="1:11">
      <c r="A350" t="s">
        <v>294</v>
      </c>
      <c r="B350" t="s">
        <v>286</v>
      </c>
      <c r="C350" t="s">
        <v>285</v>
      </c>
      <c r="D350" t="s">
        <v>193</v>
      </c>
      <c r="E350">
        <v>1.08</v>
      </c>
      <c r="F350">
        <f t="shared" si="13"/>
        <v>1.08</v>
      </c>
      <c r="G350" t="str">
        <f t="shared" si="14"/>
        <v>C27 naphthenics</v>
      </c>
      <c r="J350" t="s">
        <v>0</v>
      </c>
      <c r="K350" t="e">
        <f>INDEX('[1]PETRORISK LIBRARY'!A:D,MATCH('CONCAWE_refined presence clean '!G350,'[1]PETRORISK LIBRARY'!D:D,0),3)</f>
        <v>#N/A</v>
      </c>
    </row>
    <row r="351" spans="1:11">
      <c r="A351" t="s">
        <v>293</v>
      </c>
      <c r="B351" t="s">
        <v>286</v>
      </c>
      <c r="C351" t="s">
        <v>285</v>
      </c>
      <c r="D351" t="s">
        <v>262</v>
      </c>
      <c r="E351">
        <v>0.65</v>
      </c>
      <c r="F351">
        <f t="shared" si="13"/>
        <v>0.65</v>
      </c>
      <c r="G351" t="str">
        <f t="shared" si="14"/>
        <v>C20 mono-aromatics</v>
      </c>
      <c r="J351" t="s">
        <v>0</v>
      </c>
      <c r="K351" t="e">
        <f>INDEX('[1]PETRORISK LIBRARY'!A:D,MATCH('CONCAWE_refined presence clean '!G351,'[1]PETRORISK LIBRARY'!D:D,0),3)</f>
        <v>#N/A</v>
      </c>
    </row>
    <row r="352" spans="1:11">
      <c r="A352" t="s">
        <v>292</v>
      </c>
      <c r="B352" t="s">
        <v>286</v>
      </c>
      <c r="C352" t="s">
        <v>285</v>
      </c>
      <c r="D352" t="s">
        <v>260</v>
      </c>
      <c r="E352">
        <v>0.73</v>
      </c>
      <c r="F352">
        <f t="shared" si="13"/>
        <v>0.73</v>
      </c>
      <c r="G352" t="str">
        <f t="shared" si="14"/>
        <v>C21 mono-aromatics</v>
      </c>
      <c r="J352" t="s">
        <v>0</v>
      </c>
      <c r="K352" t="e">
        <f>INDEX('[1]PETRORISK LIBRARY'!A:D,MATCH('CONCAWE_refined presence clean '!G352,'[1]PETRORISK LIBRARY'!D:D,0),3)</f>
        <v>#N/A</v>
      </c>
    </row>
    <row r="353" spans="1:11">
      <c r="A353" t="s">
        <v>291</v>
      </c>
      <c r="B353" t="s">
        <v>286</v>
      </c>
      <c r="C353" t="s">
        <v>285</v>
      </c>
      <c r="D353" t="s">
        <v>258</v>
      </c>
      <c r="E353">
        <v>0.92</v>
      </c>
      <c r="F353">
        <f t="shared" si="13"/>
        <v>0.92</v>
      </c>
      <c r="G353" t="str">
        <f t="shared" si="14"/>
        <v>C22 mono-aromatics</v>
      </c>
      <c r="J353" t="s">
        <v>0</v>
      </c>
      <c r="K353" t="e">
        <f>INDEX('[1]PETRORISK LIBRARY'!A:D,MATCH('CONCAWE_refined presence clean '!G353,'[1]PETRORISK LIBRARY'!D:D,0),3)</f>
        <v>#N/A</v>
      </c>
    </row>
    <row r="354" spans="1:11">
      <c r="A354" t="s">
        <v>290</v>
      </c>
      <c r="B354" t="s">
        <v>286</v>
      </c>
      <c r="C354" t="s">
        <v>285</v>
      </c>
      <c r="D354" t="s">
        <v>256</v>
      </c>
      <c r="E354">
        <v>0.96</v>
      </c>
      <c r="F354">
        <f t="shared" si="13"/>
        <v>0.96</v>
      </c>
      <c r="G354" t="str">
        <f t="shared" si="14"/>
        <v>C23 mono-aromatics</v>
      </c>
      <c r="J354" t="s">
        <v>0</v>
      </c>
      <c r="K354" t="e">
        <f>INDEX('[1]PETRORISK LIBRARY'!A:D,MATCH('CONCAWE_refined presence clean '!G354,'[1]PETRORISK LIBRARY'!D:D,0),3)</f>
        <v>#N/A</v>
      </c>
    </row>
    <row r="355" spans="1:11">
      <c r="A355" t="s">
        <v>289</v>
      </c>
      <c r="B355" t="s">
        <v>286</v>
      </c>
      <c r="C355" t="s">
        <v>285</v>
      </c>
      <c r="D355" t="s">
        <v>185</v>
      </c>
      <c r="E355">
        <v>1.41</v>
      </c>
      <c r="F355">
        <f t="shared" si="13"/>
        <v>1.41</v>
      </c>
      <c r="G355" t="str">
        <f t="shared" si="14"/>
        <v>C24 mono-aromatics</v>
      </c>
      <c r="J355" t="s">
        <v>0</v>
      </c>
      <c r="K355" t="e">
        <f>INDEX('[1]PETRORISK LIBRARY'!A:D,MATCH('CONCAWE_refined presence clean '!G355,'[1]PETRORISK LIBRARY'!D:D,0),3)</f>
        <v>#N/A</v>
      </c>
    </row>
    <row r="356" spans="1:11">
      <c r="A356" t="s">
        <v>288</v>
      </c>
      <c r="B356" t="s">
        <v>286</v>
      </c>
      <c r="C356" t="s">
        <v>285</v>
      </c>
      <c r="D356" t="s">
        <v>11</v>
      </c>
      <c r="E356">
        <v>2.63</v>
      </c>
      <c r="F356">
        <f t="shared" si="13"/>
        <v>2.63</v>
      </c>
      <c r="G356" t="str">
        <f t="shared" si="14"/>
        <v>C14 di-aromatics</v>
      </c>
      <c r="J356" t="s">
        <v>0</v>
      </c>
      <c r="K356" t="e">
        <f>INDEX('[1]PETRORISK LIBRARY'!A:D,MATCH('CONCAWE_refined presence clean '!G356,'[1]PETRORISK LIBRARY'!D:D,0),3)</f>
        <v>#N/A</v>
      </c>
    </row>
    <row r="357" spans="1:11">
      <c r="A357" t="s">
        <v>287</v>
      </c>
      <c r="B357" t="s">
        <v>286</v>
      </c>
      <c r="C357" t="s">
        <v>285</v>
      </c>
      <c r="D357" t="s">
        <v>242</v>
      </c>
      <c r="E357">
        <v>0.35</v>
      </c>
      <c r="F357">
        <f t="shared" si="13"/>
        <v>0.35</v>
      </c>
      <c r="G357" t="str">
        <f t="shared" si="14"/>
        <v>C19 tri-aromatics</v>
      </c>
      <c r="J357" t="s">
        <v>0</v>
      </c>
      <c r="K357" t="e">
        <f>INDEX('[1]PETRORISK LIBRARY'!A:D,MATCH('CONCAWE_refined presence clean '!G357,'[1]PETRORISK LIBRARY'!D:D,0),3)</f>
        <v>#N/A</v>
      </c>
    </row>
    <row r="358" spans="1:11">
      <c r="A358" t="s">
        <v>284</v>
      </c>
      <c r="B358" t="s">
        <v>243</v>
      </c>
      <c r="C358" t="s">
        <v>172</v>
      </c>
      <c r="D358" t="s">
        <v>283</v>
      </c>
      <c r="E358">
        <v>0.23</v>
      </c>
      <c r="F358">
        <f t="shared" si="13"/>
        <v>0.23</v>
      </c>
      <c r="G358" t="str">
        <f t="shared" si="14"/>
        <v>C23 normal paraffin</v>
      </c>
      <c r="J358" t="s">
        <v>0</v>
      </c>
      <c r="K358" t="e">
        <f>INDEX('[1]PETRORISK LIBRARY'!A:D,MATCH('CONCAWE_refined presence clean '!G358,'[1]PETRORISK LIBRARY'!D:D,0),3)</f>
        <v>#N/A</v>
      </c>
    </row>
    <row r="359" spans="1:11">
      <c r="A359" t="s">
        <v>282</v>
      </c>
      <c r="B359" t="s">
        <v>243</v>
      </c>
      <c r="C359" t="s">
        <v>172</v>
      </c>
      <c r="D359" t="s">
        <v>281</v>
      </c>
      <c r="E359">
        <v>0.23</v>
      </c>
      <c r="F359">
        <f t="shared" si="13"/>
        <v>0.23</v>
      </c>
      <c r="G359" t="str">
        <f t="shared" si="14"/>
        <v>C24 normal paraffin</v>
      </c>
      <c r="J359" t="s">
        <v>0</v>
      </c>
      <c r="K359" t="e">
        <f>INDEX('[1]PETRORISK LIBRARY'!A:D,MATCH('CONCAWE_refined presence clean '!G359,'[1]PETRORISK LIBRARY'!D:D,0),3)</f>
        <v>#N/A</v>
      </c>
    </row>
    <row r="360" spans="1:11">
      <c r="A360" t="s">
        <v>280</v>
      </c>
      <c r="B360" t="s">
        <v>243</v>
      </c>
      <c r="C360" t="s">
        <v>172</v>
      </c>
      <c r="D360" t="s">
        <v>279</v>
      </c>
      <c r="E360">
        <v>0.22</v>
      </c>
      <c r="F360">
        <f t="shared" si="13"/>
        <v>0.22</v>
      </c>
      <c r="G360" t="str">
        <f t="shared" si="14"/>
        <v>C25 normal paraffin</v>
      </c>
      <c r="J360" t="s">
        <v>0</v>
      </c>
      <c r="K360" t="e">
        <f>INDEX('[1]PETRORISK LIBRARY'!A:D,MATCH('CONCAWE_refined presence clean '!G360,'[1]PETRORISK LIBRARY'!D:D,0),3)</f>
        <v>#N/A</v>
      </c>
    </row>
    <row r="361" spans="1:11">
      <c r="A361" t="s">
        <v>278</v>
      </c>
      <c r="B361" t="s">
        <v>243</v>
      </c>
      <c r="C361" t="s">
        <v>172</v>
      </c>
      <c r="D361" t="s">
        <v>277</v>
      </c>
      <c r="E361">
        <v>0.23</v>
      </c>
      <c r="F361">
        <f t="shared" si="13"/>
        <v>0.23</v>
      </c>
      <c r="G361" t="str">
        <f t="shared" si="14"/>
        <v>C26 normal paraffin</v>
      </c>
      <c r="J361" t="s">
        <v>0</v>
      </c>
      <c r="K361" t="e">
        <f>INDEX('[1]PETRORISK LIBRARY'!A:D,MATCH('CONCAWE_refined presence clean '!G361,'[1]PETRORISK LIBRARY'!D:D,0),3)</f>
        <v>#N/A</v>
      </c>
    </row>
    <row r="362" spans="1:11">
      <c r="A362" t="s">
        <v>276</v>
      </c>
      <c r="B362" t="s">
        <v>243</v>
      </c>
      <c r="C362" t="s">
        <v>172</v>
      </c>
      <c r="D362" t="s">
        <v>275</v>
      </c>
      <c r="E362">
        <v>0.22</v>
      </c>
      <c r="F362">
        <f t="shared" si="13"/>
        <v>0.22</v>
      </c>
      <c r="G362" t="str">
        <f t="shared" si="14"/>
        <v>C27 normal paraffin</v>
      </c>
      <c r="J362" t="s">
        <v>0</v>
      </c>
      <c r="K362" t="e">
        <f>INDEX('[1]PETRORISK LIBRARY'!A:D,MATCH('CONCAWE_refined presence clean '!G362,'[1]PETRORISK LIBRARY'!D:D,0),3)</f>
        <v>#N/A</v>
      </c>
    </row>
    <row r="363" spans="1:11">
      <c r="A363" t="s">
        <v>274</v>
      </c>
      <c r="B363" t="s">
        <v>243</v>
      </c>
      <c r="C363" t="s">
        <v>172</v>
      </c>
      <c r="D363" t="s">
        <v>213</v>
      </c>
      <c r="E363">
        <v>0.19</v>
      </c>
      <c r="F363">
        <f t="shared" si="13"/>
        <v>0.19</v>
      </c>
      <c r="G363" t="str">
        <f t="shared" si="14"/>
        <v>C28 normal paraffin</v>
      </c>
      <c r="J363" t="s">
        <v>0</v>
      </c>
      <c r="K363" t="e">
        <f>INDEX('[1]PETRORISK LIBRARY'!A:D,MATCH('CONCAWE_refined presence clean '!G363,'[1]PETRORISK LIBRARY'!D:D,0),3)</f>
        <v>#N/A</v>
      </c>
    </row>
    <row r="364" spans="1:11">
      <c r="A364" t="s">
        <v>273</v>
      </c>
      <c r="B364" t="s">
        <v>243</v>
      </c>
      <c r="C364" t="s">
        <v>172</v>
      </c>
      <c r="D364" t="s">
        <v>238</v>
      </c>
      <c r="E364">
        <v>0.17</v>
      </c>
      <c r="F364">
        <f t="shared" si="13"/>
        <v>0.17</v>
      </c>
      <c r="G364" t="str">
        <f t="shared" si="14"/>
        <v>C25 methyl branched paraffin</v>
      </c>
      <c r="J364" t="s">
        <v>0</v>
      </c>
      <c r="K364" t="e">
        <f>INDEX('[1]PETRORISK LIBRARY'!A:D,MATCH('CONCAWE_refined presence clean '!G364,'[1]PETRORISK LIBRARY'!D:D,0),3)</f>
        <v>#N/A</v>
      </c>
    </row>
    <row r="365" spans="1:11">
      <c r="A365" t="s">
        <v>272</v>
      </c>
      <c r="B365" t="s">
        <v>243</v>
      </c>
      <c r="C365" t="s">
        <v>172</v>
      </c>
      <c r="D365" t="s">
        <v>211</v>
      </c>
      <c r="E365">
        <v>0.18</v>
      </c>
      <c r="F365">
        <f t="shared" si="13"/>
        <v>0.18</v>
      </c>
      <c r="G365" t="str">
        <f t="shared" si="14"/>
        <v>C26 methyl branched paraffin</v>
      </c>
      <c r="J365" t="s">
        <v>0</v>
      </c>
      <c r="K365" t="e">
        <f>INDEX('[1]PETRORISK LIBRARY'!A:D,MATCH('CONCAWE_refined presence clean '!G365,'[1]PETRORISK LIBRARY'!D:D,0),3)</f>
        <v>#N/A</v>
      </c>
    </row>
    <row r="366" spans="1:11">
      <c r="A366" t="s">
        <v>271</v>
      </c>
      <c r="B366" t="s">
        <v>243</v>
      </c>
      <c r="C366" t="s">
        <v>172</v>
      </c>
      <c r="D366" t="s">
        <v>209</v>
      </c>
      <c r="E366">
        <v>0.15</v>
      </c>
      <c r="F366">
        <f t="shared" si="13"/>
        <v>0.15</v>
      </c>
      <c r="G366" t="str">
        <f t="shared" si="14"/>
        <v>C27 methyl branched paraffin</v>
      </c>
      <c r="J366" t="s">
        <v>0</v>
      </c>
      <c r="K366" t="e">
        <f>INDEX('[1]PETRORISK LIBRARY'!A:D,MATCH('CONCAWE_refined presence clean '!G366,'[1]PETRORISK LIBRARY'!D:D,0),3)</f>
        <v>#N/A</v>
      </c>
    </row>
    <row r="367" spans="1:11">
      <c r="A367" t="s">
        <v>270</v>
      </c>
      <c r="B367" t="s">
        <v>243</v>
      </c>
      <c r="C367" t="s">
        <v>172</v>
      </c>
      <c r="D367" t="s">
        <v>43</v>
      </c>
      <c r="E367">
        <v>0.25</v>
      </c>
      <c r="F367">
        <f t="shared" si="13"/>
        <v>0.25</v>
      </c>
      <c r="G367" t="str">
        <f t="shared" si="14"/>
        <v>C21 naphthenics</v>
      </c>
      <c r="J367" t="s">
        <v>0</v>
      </c>
      <c r="K367" t="e">
        <f>INDEX('[1]PETRORISK LIBRARY'!A:D,MATCH('CONCAWE_refined presence clean '!G367,'[1]PETRORISK LIBRARY'!D:D,0),3)</f>
        <v>#N/A</v>
      </c>
    </row>
    <row r="368" spans="1:11">
      <c r="A368" t="s">
        <v>269</v>
      </c>
      <c r="B368" t="s">
        <v>243</v>
      </c>
      <c r="C368" t="s">
        <v>172</v>
      </c>
      <c r="D368" t="s">
        <v>41</v>
      </c>
      <c r="E368">
        <v>0.28999999999999998</v>
      </c>
      <c r="F368">
        <f t="shared" si="13"/>
        <v>0.28999999999999998</v>
      </c>
      <c r="G368" t="str">
        <f t="shared" si="14"/>
        <v>C22 naphthenics</v>
      </c>
      <c r="J368" t="s">
        <v>0</v>
      </c>
      <c r="K368" t="e">
        <f>INDEX('[1]PETRORISK LIBRARY'!A:D,MATCH('CONCAWE_refined presence clean '!G368,'[1]PETRORISK LIBRARY'!D:D,0),3)</f>
        <v>#N/A</v>
      </c>
    </row>
    <row r="369" spans="1:11">
      <c r="A369" t="s">
        <v>268</v>
      </c>
      <c r="B369" t="s">
        <v>243</v>
      </c>
      <c r="C369" t="s">
        <v>172</v>
      </c>
      <c r="D369" t="s">
        <v>39</v>
      </c>
      <c r="E369">
        <v>0.28999999999999998</v>
      </c>
      <c r="F369">
        <f t="shared" si="13"/>
        <v>0.28999999999999998</v>
      </c>
      <c r="G369" t="str">
        <f t="shared" si="14"/>
        <v>C23 naphthenics</v>
      </c>
      <c r="J369" t="s">
        <v>0</v>
      </c>
      <c r="K369" t="e">
        <f>INDEX('[1]PETRORISK LIBRARY'!A:D,MATCH('CONCAWE_refined presence clean '!G369,'[1]PETRORISK LIBRARY'!D:D,0),3)</f>
        <v>#N/A</v>
      </c>
    </row>
    <row r="370" spans="1:11">
      <c r="A370" t="s">
        <v>267</v>
      </c>
      <c r="B370" t="s">
        <v>243</v>
      </c>
      <c r="C370" t="s">
        <v>172</v>
      </c>
      <c r="D370" t="s">
        <v>225</v>
      </c>
      <c r="E370">
        <v>0.27</v>
      </c>
      <c r="F370">
        <f t="shared" si="13"/>
        <v>0.27</v>
      </c>
      <c r="G370" t="str">
        <f t="shared" si="14"/>
        <v>C24 naphthenics</v>
      </c>
      <c r="J370" t="s">
        <v>0</v>
      </c>
      <c r="K370" t="e">
        <f>INDEX('[1]PETRORISK LIBRARY'!A:D,MATCH('CONCAWE_refined presence clean '!G370,'[1]PETRORISK LIBRARY'!D:D,0),3)</f>
        <v>#N/A</v>
      </c>
    </row>
    <row r="371" spans="1:11">
      <c r="A371" t="s">
        <v>266</v>
      </c>
      <c r="B371" t="s">
        <v>243</v>
      </c>
      <c r="C371" t="s">
        <v>172</v>
      </c>
      <c r="D371" t="s">
        <v>223</v>
      </c>
      <c r="E371">
        <v>0.26</v>
      </c>
      <c r="F371">
        <f t="shared" si="13"/>
        <v>0.26</v>
      </c>
      <c r="G371" t="str">
        <f t="shared" si="14"/>
        <v>C25 naphthenics</v>
      </c>
      <c r="J371" t="s">
        <v>0</v>
      </c>
      <c r="K371" t="e">
        <f>INDEX('[1]PETRORISK LIBRARY'!A:D,MATCH('CONCAWE_refined presence clean '!G371,'[1]PETRORISK LIBRARY'!D:D,0),3)</f>
        <v>#N/A</v>
      </c>
    </row>
    <row r="372" spans="1:11">
      <c r="A372" t="s">
        <v>265</v>
      </c>
      <c r="B372" t="s">
        <v>243</v>
      </c>
      <c r="C372" t="s">
        <v>172</v>
      </c>
      <c r="D372" t="s">
        <v>195</v>
      </c>
      <c r="E372">
        <v>0.24</v>
      </c>
      <c r="F372">
        <f t="shared" si="13"/>
        <v>0.24</v>
      </c>
      <c r="G372" t="str">
        <f t="shared" si="14"/>
        <v>C26 naphthenics</v>
      </c>
      <c r="J372" t="s">
        <v>0</v>
      </c>
      <c r="K372" t="e">
        <f>INDEX('[1]PETRORISK LIBRARY'!A:D,MATCH('CONCAWE_refined presence clean '!G372,'[1]PETRORISK LIBRARY'!D:D,0),3)</f>
        <v>#N/A</v>
      </c>
    </row>
    <row r="373" spans="1:11">
      <c r="A373" t="s">
        <v>264</v>
      </c>
      <c r="B373" t="s">
        <v>243</v>
      </c>
      <c r="C373" t="s">
        <v>172</v>
      </c>
      <c r="D373" t="s">
        <v>193</v>
      </c>
      <c r="E373">
        <v>0.23</v>
      </c>
      <c r="F373">
        <f t="shared" si="13"/>
        <v>0.23</v>
      </c>
      <c r="G373" t="str">
        <f t="shared" si="14"/>
        <v>C27 naphthenics</v>
      </c>
      <c r="J373" t="s">
        <v>0</v>
      </c>
      <c r="K373" t="e">
        <f>INDEX('[1]PETRORISK LIBRARY'!A:D,MATCH('CONCAWE_refined presence clean '!G373,'[1]PETRORISK LIBRARY'!D:D,0),3)</f>
        <v>#N/A</v>
      </c>
    </row>
    <row r="374" spans="1:11">
      <c r="A374" t="s">
        <v>263</v>
      </c>
      <c r="B374" t="s">
        <v>243</v>
      </c>
      <c r="C374" t="s">
        <v>172</v>
      </c>
      <c r="D374" t="s">
        <v>262</v>
      </c>
      <c r="E374">
        <v>0.21</v>
      </c>
      <c r="F374">
        <f t="shared" si="13"/>
        <v>0.21</v>
      </c>
      <c r="G374" t="str">
        <f t="shared" si="14"/>
        <v>C20 mono-aromatics</v>
      </c>
      <c r="J374" t="s">
        <v>0</v>
      </c>
      <c r="K374" t="e">
        <f>INDEX('[1]PETRORISK LIBRARY'!A:D,MATCH('CONCAWE_refined presence clean '!G374,'[1]PETRORISK LIBRARY'!D:D,0),3)</f>
        <v>#N/A</v>
      </c>
    </row>
    <row r="375" spans="1:11">
      <c r="A375" t="s">
        <v>261</v>
      </c>
      <c r="B375" t="s">
        <v>243</v>
      </c>
      <c r="C375" t="s">
        <v>172</v>
      </c>
      <c r="D375" t="s">
        <v>260</v>
      </c>
      <c r="E375">
        <v>0.22</v>
      </c>
      <c r="F375">
        <f t="shared" si="13"/>
        <v>0.22</v>
      </c>
      <c r="G375" t="str">
        <f t="shared" si="14"/>
        <v>C21 mono-aromatics</v>
      </c>
      <c r="J375" t="s">
        <v>0</v>
      </c>
      <c r="K375" t="e">
        <f>INDEX('[1]PETRORISK LIBRARY'!A:D,MATCH('CONCAWE_refined presence clean '!G375,'[1]PETRORISK LIBRARY'!D:D,0),3)</f>
        <v>#N/A</v>
      </c>
    </row>
    <row r="376" spans="1:11">
      <c r="A376" t="s">
        <v>259</v>
      </c>
      <c r="B376" t="s">
        <v>243</v>
      </c>
      <c r="C376" t="s">
        <v>172</v>
      </c>
      <c r="D376" t="s">
        <v>258</v>
      </c>
      <c r="E376">
        <v>0.28000000000000003</v>
      </c>
      <c r="F376">
        <f t="shared" si="13"/>
        <v>0.28000000000000003</v>
      </c>
      <c r="G376" t="str">
        <f t="shared" si="14"/>
        <v>C22 mono-aromatics</v>
      </c>
      <c r="J376" t="s">
        <v>0</v>
      </c>
      <c r="K376" t="e">
        <f>INDEX('[1]PETRORISK LIBRARY'!A:D,MATCH('CONCAWE_refined presence clean '!G376,'[1]PETRORISK LIBRARY'!D:D,0),3)</f>
        <v>#N/A</v>
      </c>
    </row>
    <row r="377" spans="1:11">
      <c r="A377" t="s">
        <v>257</v>
      </c>
      <c r="B377" t="s">
        <v>243</v>
      </c>
      <c r="C377" t="s">
        <v>172</v>
      </c>
      <c r="D377" t="s">
        <v>256</v>
      </c>
      <c r="E377">
        <v>0.26</v>
      </c>
      <c r="F377">
        <f t="shared" si="13"/>
        <v>0.26</v>
      </c>
      <c r="G377" t="str">
        <f t="shared" si="14"/>
        <v>C23 mono-aromatics</v>
      </c>
      <c r="J377" t="s">
        <v>0</v>
      </c>
      <c r="K377" t="e">
        <f>INDEX('[1]PETRORISK LIBRARY'!A:D,MATCH('CONCAWE_refined presence clean '!G377,'[1]PETRORISK LIBRARY'!D:D,0),3)</f>
        <v>#N/A</v>
      </c>
    </row>
    <row r="378" spans="1:11">
      <c r="A378" t="s">
        <v>255</v>
      </c>
      <c r="B378" t="s">
        <v>243</v>
      </c>
      <c r="C378" t="s">
        <v>172</v>
      </c>
      <c r="D378" t="s">
        <v>185</v>
      </c>
      <c r="E378">
        <v>0.31</v>
      </c>
      <c r="F378">
        <f t="shared" si="13"/>
        <v>0.31</v>
      </c>
      <c r="G378" t="str">
        <f t="shared" si="14"/>
        <v>C24 mono-aromatics</v>
      </c>
      <c r="J378" t="s">
        <v>0</v>
      </c>
      <c r="K378" t="e">
        <f>INDEX('[1]PETRORISK LIBRARY'!A:D,MATCH('CONCAWE_refined presence clean '!G378,'[1]PETRORISK LIBRARY'!D:D,0),3)</f>
        <v>#N/A</v>
      </c>
    </row>
    <row r="379" spans="1:11">
      <c r="A379" t="s">
        <v>254</v>
      </c>
      <c r="B379" t="s">
        <v>243</v>
      </c>
      <c r="C379" t="s">
        <v>172</v>
      </c>
      <c r="D379" t="s">
        <v>253</v>
      </c>
      <c r="E379">
        <v>0.27</v>
      </c>
      <c r="F379">
        <f t="shared" si="13"/>
        <v>0.27</v>
      </c>
      <c r="G379" t="str">
        <f t="shared" si="14"/>
        <v>C12 di-aromatics</v>
      </c>
      <c r="J379" t="s">
        <v>0</v>
      </c>
      <c r="K379" t="e">
        <f>INDEX('[1]PETRORISK LIBRARY'!A:D,MATCH('CONCAWE_refined presence clean '!G379,'[1]PETRORISK LIBRARY'!D:D,0),3)</f>
        <v>#N/A</v>
      </c>
    </row>
    <row r="380" spans="1:11">
      <c r="A380" t="s">
        <v>252</v>
      </c>
      <c r="B380" t="s">
        <v>243</v>
      </c>
      <c r="C380" t="s">
        <v>172</v>
      </c>
      <c r="D380" t="s">
        <v>13</v>
      </c>
      <c r="E380">
        <v>0.3</v>
      </c>
      <c r="F380">
        <f t="shared" si="13"/>
        <v>0.3</v>
      </c>
      <c r="G380" t="str">
        <f t="shared" si="14"/>
        <v>C13 di-aromatics</v>
      </c>
      <c r="J380" t="s">
        <v>0</v>
      </c>
      <c r="K380" t="e">
        <f>INDEX('[1]PETRORISK LIBRARY'!A:D,MATCH('CONCAWE_refined presence clean '!G380,'[1]PETRORISK LIBRARY'!D:D,0),3)</f>
        <v>#N/A</v>
      </c>
    </row>
    <row r="381" spans="1:11">
      <c r="A381" t="s">
        <v>251</v>
      </c>
      <c r="B381" t="s">
        <v>243</v>
      </c>
      <c r="C381" t="s">
        <v>172</v>
      </c>
      <c r="D381" t="s">
        <v>11</v>
      </c>
      <c r="E381">
        <v>0.22</v>
      </c>
      <c r="F381">
        <f t="shared" si="13"/>
        <v>0.22</v>
      </c>
      <c r="G381" t="str">
        <f t="shared" si="14"/>
        <v>C14 di-aromatics</v>
      </c>
      <c r="J381" t="s">
        <v>0</v>
      </c>
      <c r="K381" t="e">
        <f>INDEX('[1]PETRORISK LIBRARY'!A:D,MATCH('CONCAWE_refined presence clean '!G381,'[1]PETRORISK LIBRARY'!D:D,0),3)</f>
        <v>#N/A</v>
      </c>
    </row>
    <row r="382" spans="1:11">
      <c r="A382" t="s">
        <v>250</v>
      </c>
      <c r="B382" t="s">
        <v>243</v>
      </c>
      <c r="C382" t="s">
        <v>172</v>
      </c>
      <c r="D382" t="s">
        <v>249</v>
      </c>
      <c r="E382">
        <v>0.21</v>
      </c>
      <c r="F382">
        <f t="shared" si="13"/>
        <v>0.21</v>
      </c>
      <c r="G382" t="str">
        <f t="shared" si="14"/>
        <v>C20 di-aromatics</v>
      </c>
      <c r="J382" t="s">
        <v>0</v>
      </c>
      <c r="K382" t="e">
        <f>INDEX('[1]PETRORISK LIBRARY'!A:D,MATCH('CONCAWE_refined presence clean '!G382,'[1]PETRORISK LIBRARY'!D:D,0),3)</f>
        <v>#N/A</v>
      </c>
    </row>
    <row r="383" spans="1:11">
      <c r="A383" t="s">
        <v>248</v>
      </c>
      <c r="B383" t="s">
        <v>243</v>
      </c>
      <c r="C383" t="s">
        <v>172</v>
      </c>
      <c r="D383" t="s">
        <v>247</v>
      </c>
      <c r="E383">
        <v>0.2</v>
      </c>
      <c r="F383">
        <f t="shared" si="13"/>
        <v>0.2</v>
      </c>
      <c r="G383" t="str">
        <f t="shared" si="14"/>
        <v>C16 tri-aromatics</v>
      </c>
      <c r="J383" t="s">
        <v>0</v>
      </c>
      <c r="K383" t="e">
        <f>INDEX('[1]PETRORISK LIBRARY'!A:D,MATCH('CONCAWE_refined presence clean '!G383,'[1]PETRORISK LIBRARY'!D:D,0),3)</f>
        <v>#N/A</v>
      </c>
    </row>
    <row r="384" spans="1:11">
      <c r="A384" t="s">
        <v>246</v>
      </c>
      <c r="B384" t="s">
        <v>243</v>
      </c>
      <c r="C384" t="s">
        <v>172</v>
      </c>
      <c r="D384" t="s">
        <v>5</v>
      </c>
      <c r="E384">
        <v>0.26</v>
      </c>
      <c r="F384">
        <f t="shared" si="13"/>
        <v>0.26</v>
      </c>
      <c r="G384" t="str">
        <f t="shared" si="14"/>
        <v>C17 tri-aromatics</v>
      </c>
      <c r="J384" t="s">
        <v>0</v>
      </c>
      <c r="K384" t="e">
        <f>INDEX('[1]PETRORISK LIBRARY'!A:D,MATCH('CONCAWE_refined presence clean '!G384,'[1]PETRORISK LIBRARY'!D:D,0),3)</f>
        <v>#N/A</v>
      </c>
    </row>
    <row r="385" spans="1:11">
      <c r="A385" t="s">
        <v>245</v>
      </c>
      <c r="B385" t="s">
        <v>243</v>
      </c>
      <c r="C385" t="s">
        <v>172</v>
      </c>
      <c r="D385" t="s">
        <v>1</v>
      </c>
      <c r="E385">
        <v>0.24</v>
      </c>
      <c r="F385">
        <f t="shared" si="13"/>
        <v>0.24</v>
      </c>
      <c r="G385" t="str">
        <f t="shared" si="14"/>
        <v>C18 tri-aromatics</v>
      </c>
      <c r="J385" t="s">
        <v>0</v>
      </c>
      <c r="K385" t="e">
        <f>INDEX('[1]PETRORISK LIBRARY'!A:D,MATCH('CONCAWE_refined presence clean '!G385,'[1]PETRORISK LIBRARY'!D:D,0),3)</f>
        <v>#N/A</v>
      </c>
    </row>
    <row r="386" spans="1:11">
      <c r="A386" t="s">
        <v>244</v>
      </c>
      <c r="B386" t="s">
        <v>243</v>
      </c>
      <c r="C386" t="s">
        <v>172</v>
      </c>
      <c r="D386" t="s">
        <v>242</v>
      </c>
      <c r="E386">
        <v>0.21</v>
      </c>
      <c r="F386">
        <f t="shared" ref="F386:F449" si="15">E386</f>
        <v>0.21</v>
      </c>
      <c r="G386" t="str">
        <f t="shared" si="14"/>
        <v>C19 tri-aromatics</v>
      </c>
      <c r="J386" t="s">
        <v>0</v>
      </c>
      <c r="K386" t="e">
        <f>INDEX('[1]PETRORISK LIBRARY'!A:D,MATCH('CONCAWE_refined presence clean '!G386,'[1]PETRORISK LIBRARY'!D:D,0),3)</f>
        <v>#N/A</v>
      </c>
    </row>
    <row r="387" spans="1:11">
      <c r="A387" t="s">
        <v>241</v>
      </c>
      <c r="B387" t="s">
        <v>216</v>
      </c>
      <c r="C387" t="s">
        <v>172</v>
      </c>
      <c r="D387" t="s">
        <v>240</v>
      </c>
      <c r="E387">
        <v>0.09</v>
      </c>
      <c r="F387">
        <f t="shared" si="15"/>
        <v>0.09</v>
      </c>
      <c r="G387" t="str">
        <f t="shared" si="14"/>
        <v>C24 methyl branched paraffin</v>
      </c>
      <c r="J387" t="s">
        <v>0</v>
      </c>
      <c r="K387" t="e">
        <f>INDEX('[1]PETRORISK LIBRARY'!A:D,MATCH('CONCAWE_refined presence clean '!G387,'[1]PETRORISK LIBRARY'!D:D,0),3)</f>
        <v>#N/A</v>
      </c>
    </row>
    <row r="388" spans="1:11">
      <c r="A388" t="s">
        <v>239</v>
      </c>
      <c r="B388" t="s">
        <v>216</v>
      </c>
      <c r="C388" t="s">
        <v>172</v>
      </c>
      <c r="D388" t="s">
        <v>238</v>
      </c>
      <c r="E388">
        <v>0.11</v>
      </c>
      <c r="F388">
        <f t="shared" si="15"/>
        <v>0.11</v>
      </c>
      <c r="G388" t="str">
        <f t="shared" ref="G388:G451" si="16">D388</f>
        <v>C25 methyl branched paraffin</v>
      </c>
      <c r="J388" t="s">
        <v>0</v>
      </c>
      <c r="K388" t="e">
        <f>INDEX('[1]PETRORISK LIBRARY'!A:D,MATCH('CONCAWE_refined presence clean '!G388,'[1]PETRORISK LIBRARY'!D:D,0),3)</f>
        <v>#N/A</v>
      </c>
    </row>
    <row r="389" spans="1:11">
      <c r="A389" t="s">
        <v>237</v>
      </c>
      <c r="B389" t="s">
        <v>216</v>
      </c>
      <c r="C389" t="s">
        <v>172</v>
      </c>
      <c r="D389" t="s">
        <v>211</v>
      </c>
      <c r="E389">
        <v>0.15</v>
      </c>
      <c r="F389">
        <f t="shared" si="15"/>
        <v>0.15</v>
      </c>
      <c r="G389" t="str">
        <f t="shared" si="16"/>
        <v>C26 methyl branched paraffin</v>
      </c>
      <c r="J389" t="s">
        <v>0</v>
      </c>
      <c r="K389" t="e">
        <f>INDEX('[1]PETRORISK LIBRARY'!A:D,MATCH('CONCAWE_refined presence clean '!G389,'[1]PETRORISK LIBRARY'!D:D,0),3)</f>
        <v>#N/A</v>
      </c>
    </row>
    <row r="390" spans="1:11">
      <c r="A390" t="s">
        <v>236</v>
      </c>
      <c r="B390" t="s">
        <v>216</v>
      </c>
      <c r="C390" t="s">
        <v>172</v>
      </c>
      <c r="D390" t="s">
        <v>209</v>
      </c>
      <c r="E390">
        <v>0.13</v>
      </c>
      <c r="F390">
        <f t="shared" si="15"/>
        <v>0.13</v>
      </c>
      <c r="G390" t="str">
        <f t="shared" si="16"/>
        <v>C27 methyl branched paraffin</v>
      </c>
      <c r="J390" t="s">
        <v>0</v>
      </c>
      <c r="K390" t="e">
        <f>INDEX('[1]PETRORISK LIBRARY'!A:D,MATCH('CONCAWE_refined presence clean '!G390,'[1]PETRORISK LIBRARY'!D:D,0),3)</f>
        <v>#N/A</v>
      </c>
    </row>
    <row r="391" spans="1:11">
      <c r="A391" t="s">
        <v>235</v>
      </c>
      <c r="B391" t="s">
        <v>216</v>
      </c>
      <c r="C391" t="s">
        <v>172</v>
      </c>
      <c r="D391" t="s">
        <v>207</v>
      </c>
      <c r="E391">
        <v>0.14000000000000001</v>
      </c>
      <c r="F391">
        <f t="shared" si="15"/>
        <v>0.14000000000000001</v>
      </c>
      <c r="G391" t="str">
        <f t="shared" si="16"/>
        <v>C28 methyl branched paraffin</v>
      </c>
      <c r="J391" t="s">
        <v>0</v>
      </c>
      <c r="K391" t="e">
        <f>INDEX('[1]PETRORISK LIBRARY'!A:D,MATCH('CONCAWE_refined presence clean '!G391,'[1]PETRORISK LIBRARY'!D:D,0),3)</f>
        <v>#N/A</v>
      </c>
    </row>
    <row r="392" spans="1:11">
      <c r="A392" t="s">
        <v>234</v>
      </c>
      <c r="B392" t="s">
        <v>216</v>
      </c>
      <c r="C392" t="s">
        <v>172</v>
      </c>
      <c r="D392" t="s">
        <v>205</v>
      </c>
      <c r="E392">
        <v>0.19</v>
      </c>
      <c r="F392">
        <f t="shared" si="15"/>
        <v>0.19</v>
      </c>
      <c r="G392" t="str">
        <f t="shared" si="16"/>
        <v>C29 methyl branched paraffin</v>
      </c>
      <c r="J392" t="s">
        <v>0</v>
      </c>
      <c r="K392" t="e">
        <f>INDEX('[1]PETRORISK LIBRARY'!A:D,MATCH('CONCAWE_refined presence clean '!G392,'[1]PETRORISK LIBRARY'!D:D,0),3)</f>
        <v>#N/A</v>
      </c>
    </row>
    <row r="393" spans="1:11">
      <c r="A393" t="s">
        <v>233</v>
      </c>
      <c r="B393" t="s">
        <v>216</v>
      </c>
      <c r="C393" t="s">
        <v>172</v>
      </c>
      <c r="D393" t="s">
        <v>203</v>
      </c>
      <c r="E393">
        <v>0.19</v>
      </c>
      <c r="F393">
        <f t="shared" si="15"/>
        <v>0.19</v>
      </c>
      <c r="G393" t="str">
        <f t="shared" si="16"/>
        <v>C30 methyl branched paraffin</v>
      </c>
      <c r="J393" t="s">
        <v>0</v>
      </c>
      <c r="K393" t="e">
        <f>INDEX('[1]PETRORISK LIBRARY'!A:D,MATCH('CONCAWE_refined presence clean '!G393,'[1]PETRORISK LIBRARY'!D:D,0),3)</f>
        <v>#N/A</v>
      </c>
    </row>
    <row r="394" spans="1:11">
      <c r="A394" t="s">
        <v>232</v>
      </c>
      <c r="B394" t="s">
        <v>216</v>
      </c>
      <c r="C394" t="s">
        <v>172</v>
      </c>
      <c r="D394" t="s">
        <v>49</v>
      </c>
      <c r="E394">
        <v>0.12</v>
      </c>
      <c r="F394">
        <f t="shared" si="15"/>
        <v>0.12</v>
      </c>
      <c r="G394" t="str">
        <f t="shared" si="16"/>
        <v>C18 naphthenics</v>
      </c>
      <c r="J394" t="s">
        <v>0</v>
      </c>
      <c r="K394" t="e">
        <f>INDEX('[1]PETRORISK LIBRARY'!A:D,MATCH('CONCAWE_refined presence clean '!G394,'[1]PETRORISK LIBRARY'!D:D,0),3)</f>
        <v>#N/A</v>
      </c>
    </row>
    <row r="395" spans="1:11">
      <c r="A395" t="s">
        <v>231</v>
      </c>
      <c r="B395" t="s">
        <v>216</v>
      </c>
      <c r="C395" t="s">
        <v>172</v>
      </c>
      <c r="D395" t="s">
        <v>47</v>
      </c>
      <c r="E395">
        <v>0.15</v>
      </c>
      <c r="F395">
        <f t="shared" si="15"/>
        <v>0.15</v>
      </c>
      <c r="G395" t="str">
        <f t="shared" si="16"/>
        <v>C19 naphthenics</v>
      </c>
      <c r="J395" t="s">
        <v>0</v>
      </c>
      <c r="K395" t="e">
        <f>INDEX('[1]PETRORISK LIBRARY'!A:D,MATCH('CONCAWE_refined presence clean '!G395,'[1]PETRORISK LIBRARY'!D:D,0),3)</f>
        <v>#N/A</v>
      </c>
    </row>
    <row r="396" spans="1:11">
      <c r="A396" t="s">
        <v>230</v>
      </c>
      <c r="B396" t="s">
        <v>216</v>
      </c>
      <c r="C396" t="s">
        <v>172</v>
      </c>
      <c r="D396" t="s">
        <v>45</v>
      </c>
      <c r="E396">
        <v>0.15</v>
      </c>
      <c r="F396">
        <f t="shared" si="15"/>
        <v>0.15</v>
      </c>
      <c r="G396" t="str">
        <f t="shared" si="16"/>
        <v>C20 naphthenics</v>
      </c>
      <c r="J396" t="s">
        <v>0</v>
      </c>
      <c r="K396" t="e">
        <f>INDEX('[1]PETRORISK LIBRARY'!A:D,MATCH('CONCAWE_refined presence clean '!G396,'[1]PETRORISK LIBRARY'!D:D,0),3)</f>
        <v>#N/A</v>
      </c>
    </row>
    <row r="397" spans="1:11">
      <c r="A397" t="s">
        <v>229</v>
      </c>
      <c r="B397" t="s">
        <v>216</v>
      </c>
      <c r="C397" t="s">
        <v>172</v>
      </c>
      <c r="D397" t="s">
        <v>43</v>
      </c>
      <c r="E397">
        <v>0.23</v>
      </c>
      <c r="F397">
        <f t="shared" si="15"/>
        <v>0.23</v>
      </c>
      <c r="G397" t="str">
        <f t="shared" si="16"/>
        <v>C21 naphthenics</v>
      </c>
      <c r="J397" t="s">
        <v>0</v>
      </c>
      <c r="K397" t="e">
        <f>INDEX('[1]PETRORISK LIBRARY'!A:D,MATCH('CONCAWE_refined presence clean '!G397,'[1]PETRORISK LIBRARY'!D:D,0),3)</f>
        <v>#N/A</v>
      </c>
    </row>
    <row r="398" spans="1:11">
      <c r="A398" t="s">
        <v>228</v>
      </c>
      <c r="B398" t="s">
        <v>216</v>
      </c>
      <c r="C398" t="s">
        <v>172</v>
      </c>
      <c r="D398" t="s">
        <v>41</v>
      </c>
      <c r="E398">
        <v>0.27</v>
      </c>
      <c r="F398">
        <f t="shared" si="15"/>
        <v>0.27</v>
      </c>
      <c r="G398" t="str">
        <f t="shared" si="16"/>
        <v>C22 naphthenics</v>
      </c>
      <c r="J398" t="s">
        <v>0</v>
      </c>
      <c r="K398" t="e">
        <f>INDEX('[1]PETRORISK LIBRARY'!A:D,MATCH('CONCAWE_refined presence clean '!G398,'[1]PETRORISK LIBRARY'!D:D,0),3)</f>
        <v>#N/A</v>
      </c>
    </row>
    <row r="399" spans="1:11">
      <c r="A399" t="s">
        <v>227</v>
      </c>
      <c r="B399" t="s">
        <v>216</v>
      </c>
      <c r="C399" t="s">
        <v>172</v>
      </c>
      <c r="D399" t="s">
        <v>39</v>
      </c>
      <c r="E399">
        <v>0.28999999999999998</v>
      </c>
      <c r="F399">
        <f t="shared" si="15"/>
        <v>0.28999999999999998</v>
      </c>
      <c r="G399" t="str">
        <f t="shared" si="16"/>
        <v>C23 naphthenics</v>
      </c>
      <c r="J399" t="s">
        <v>0</v>
      </c>
      <c r="K399" t="e">
        <f>INDEX('[1]PETRORISK LIBRARY'!A:D,MATCH('CONCAWE_refined presence clean '!G399,'[1]PETRORISK LIBRARY'!D:D,0),3)</f>
        <v>#N/A</v>
      </c>
    </row>
    <row r="400" spans="1:11">
      <c r="A400" t="s">
        <v>226</v>
      </c>
      <c r="B400" t="s">
        <v>216</v>
      </c>
      <c r="C400" t="s">
        <v>172</v>
      </c>
      <c r="D400" t="s">
        <v>225</v>
      </c>
      <c r="E400">
        <v>0.35</v>
      </c>
      <c r="F400">
        <f t="shared" si="15"/>
        <v>0.35</v>
      </c>
      <c r="G400" t="str">
        <f t="shared" si="16"/>
        <v>C24 naphthenics</v>
      </c>
      <c r="J400" t="s">
        <v>0</v>
      </c>
      <c r="K400" t="e">
        <f>INDEX('[1]PETRORISK LIBRARY'!A:D,MATCH('CONCAWE_refined presence clean '!G400,'[1]PETRORISK LIBRARY'!D:D,0),3)</f>
        <v>#N/A</v>
      </c>
    </row>
    <row r="401" spans="1:11">
      <c r="A401" t="s">
        <v>224</v>
      </c>
      <c r="B401" t="s">
        <v>216</v>
      </c>
      <c r="C401" t="s">
        <v>172</v>
      </c>
      <c r="D401" t="s">
        <v>223</v>
      </c>
      <c r="E401">
        <v>0.3</v>
      </c>
      <c r="F401">
        <f t="shared" si="15"/>
        <v>0.3</v>
      </c>
      <c r="G401" t="str">
        <f t="shared" si="16"/>
        <v>C25 naphthenics</v>
      </c>
      <c r="J401" t="s">
        <v>0</v>
      </c>
      <c r="K401" t="e">
        <f>INDEX('[1]PETRORISK LIBRARY'!A:D,MATCH('CONCAWE_refined presence clean '!G401,'[1]PETRORISK LIBRARY'!D:D,0),3)</f>
        <v>#N/A</v>
      </c>
    </row>
    <row r="402" spans="1:11">
      <c r="A402" t="s">
        <v>222</v>
      </c>
      <c r="B402" t="s">
        <v>216</v>
      </c>
      <c r="C402" t="s">
        <v>172</v>
      </c>
      <c r="D402" t="s">
        <v>195</v>
      </c>
      <c r="E402">
        <v>0.42</v>
      </c>
      <c r="F402">
        <f t="shared" si="15"/>
        <v>0.42</v>
      </c>
      <c r="G402" t="str">
        <f t="shared" si="16"/>
        <v>C26 naphthenics</v>
      </c>
      <c r="J402" t="s">
        <v>0</v>
      </c>
      <c r="K402" t="e">
        <f>INDEX('[1]PETRORISK LIBRARY'!A:D,MATCH('CONCAWE_refined presence clean '!G402,'[1]PETRORISK LIBRARY'!D:D,0),3)</f>
        <v>#N/A</v>
      </c>
    </row>
    <row r="403" spans="1:11">
      <c r="A403" t="s">
        <v>221</v>
      </c>
      <c r="B403" t="s">
        <v>216</v>
      </c>
      <c r="C403" t="s">
        <v>172</v>
      </c>
      <c r="D403" t="s">
        <v>193</v>
      </c>
      <c r="E403">
        <v>0.42</v>
      </c>
      <c r="F403">
        <f t="shared" si="15"/>
        <v>0.42</v>
      </c>
      <c r="G403" t="str">
        <f t="shared" si="16"/>
        <v>C27 naphthenics</v>
      </c>
      <c r="J403" t="s">
        <v>0</v>
      </c>
      <c r="K403" t="e">
        <f>INDEX('[1]PETRORISK LIBRARY'!A:D,MATCH('CONCAWE_refined presence clean '!G403,'[1]PETRORISK LIBRARY'!D:D,0),3)</f>
        <v>#N/A</v>
      </c>
    </row>
    <row r="404" spans="1:11">
      <c r="A404" t="s">
        <v>220</v>
      </c>
      <c r="B404" t="s">
        <v>216</v>
      </c>
      <c r="C404" t="s">
        <v>172</v>
      </c>
      <c r="D404" t="s">
        <v>191</v>
      </c>
      <c r="E404">
        <v>0.42</v>
      </c>
      <c r="F404">
        <f t="shared" si="15"/>
        <v>0.42</v>
      </c>
      <c r="G404" t="str">
        <f t="shared" si="16"/>
        <v>C28 naphthenics</v>
      </c>
      <c r="J404" t="s">
        <v>0</v>
      </c>
      <c r="K404" t="e">
        <f>INDEX('[1]PETRORISK LIBRARY'!A:D,MATCH('CONCAWE_refined presence clean '!G404,'[1]PETRORISK LIBRARY'!D:D,0),3)</f>
        <v>#N/A</v>
      </c>
    </row>
    <row r="405" spans="1:11">
      <c r="A405" t="s">
        <v>219</v>
      </c>
      <c r="B405" t="s">
        <v>216</v>
      </c>
      <c r="C405" t="s">
        <v>172</v>
      </c>
      <c r="D405" t="s">
        <v>189</v>
      </c>
      <c r="E405">
        <v>0.5</v>
      </c>
      <c r="F405">
        <f t="shared" si="15"/>
        <v>0.5</v>
      </c>
      <c r="G405" t="str">
        <f t="shared" si="16"/>
        <v>C29 naphthenics</v>
      </c>
      <c r="J405" t="s">
        <v>0</v>
      </c>
      <c r="K405" t="e">
        <f>INDEX('[1]PETRORISK LIBRARY'!A:D,MATCH('CONCAWE_refined presence clean '!G405,'[1]PETRORISK LIBRARY'!D:D,0),3)</f>
        <v>#N/A</v>
      </c>
    </row>
    <row r="406" spans="1:11">
      <c r="A406" t="s">
        <v>218</v>
      </c>
      <c r="B406" t="s">
        <v>216</v>
      </c>
      <c r="C406" t="s">
        <v>172</v>
      </c>
      <c r="D406" t="s">
        <v>187</v>
      </c>
      <c r="E406">
        <v>0.5</v>
      </c>
      <c r="F406">
        <f t="shared" si="15"/>
        <v>0.5</v>
      </c>
      <c r="G406" t="str">
        <f t="shared" si="16"/>
        <v>C30 naphthenics</v>
      </c>
      <c r="J406" t="s">
        <v>0</v>
      </c>
      <c r="K406" t="e">
        <f>INDEX('[1]PETRORISK LIBRARY'!A:D,MATCH('CONCAWE_refined presence clean '!G406,'[1]PETRORISK LIBRARY'!D:D,0),3)</f>
        <v>#N/A</v>
      </c>
    </row>
    <row r="407" spans="1:11">
      <c r="A407" t="s">
        <v>217</v>
      </c>
      <c r="B407" t="s">
        <v>216</v>
      </c>
      <c r="C407" t="s">
        <v>172</v>
      </c>
      <c r="D407" t="s">
        <v>215</v>
      </c>
      <c r="E407">
        <v>0.16</v>
      </c>
      <c r="F407">
        <f t="shared" si="15"/>
        <v>0.16</v>
      </c>
      <c r="G407" t="str">
        <f t="shared" si="16"/>
        <v>C28 mono-aromatics</v>
      </c>
      <c r="J407" t="s">
        <v>0</v>
      </c>
      <c r="K407" t="e">
        <f>INDEX('[1]PETRORISK LIBRARY'!A:D,MATCH('CONCAWE_refined presence clean '!G407,'[1]PETRORISK LIBRARY'!D:D,0),3)</f>
        <v>#N/A</v>
      </c>
    </row>
    <row r="408" spans="1:11">
      <c r="A408" t="s">
        <v>214</v>
      </c>
      <c r="B408" t="s">
        <v>173</v>
      </c>
      <c r="C408" t="s">
        <v>172</v>
      </c>
      <c r="D408" t="s">
        <v>213</v>
      </c>
      <c r="E408">
        <v>57</v>
      </c>
      <c r="F408">
        <f t="shared" si="15"/>
        <v>57</v>
      </c>
      <c r="G408" t="str">
        <f t="shared" si="16"/>
        <v>C28 normal paraffin</v>
      </c>
      <c r="J408" t="s">
        <v>0</v>
      </c>
      <c r="K408" t="e">
        <f>INDEX('[1]PETRORISK LIBRARY'!A:D,MATCH('CONCAWE_refined presence clean '!G408,'[1]PETRORISK LIBRARY'!D:D,0),3)</f>
        <v>#N/A</v>
      </c>
    </row>
    <row r="409" spans="1:11">
      <c r="A409" t="s">
        <v>212</v>
      </c>
      <c r="B409" t="s">
        <v>173</v>
      </c>
      <c r="C409" t="s">
        <v>172</v>
      </c>
      <c r="D409" t="s">
        <v>211</v>
      </c>
      <c r="E409">
        <v>0.51</v>
      </c>
      <c r="F409">
        <f t="shared" si="15"/>
        <v>0.51</v>
      </c>
      <c r="G409" t="str">
        <f t="shared" si="16"/>
        <v>C26 methyl branched paraffin</v>
      </c>
      <c r="J409" t="s">
        <v>0</v>
      </c>
      <c r="K409" t="e">
        <f>INDEX('[1]PETRORISK LIBRARY'!A:D,MATCH('CONCAWE_refined presence clean '!G409,'[1]PETRORISK LIBRARY'!D:D,0),3)</f>
        <v>#N/A</v>
      </c>
    </row>
    <row r="410" spans="1:11">
      <c r="A410" t="s">
        <v>210</v>
      </c>
      <c r="B410" t="s">
        <v>173</v>
      </c>
      <c r="C410" t="s">
        <v>172</v>
      </c>
      <c r="D410" t="s">
        <v>209</v>
      </c>
      <c r="E410">
        <v>0.59</v>
      </c>
      <c r="F410">
        <f t="shared" si="15"/>
        <v>0.59</v>
      </c>
      <c r="G410" t="str">
        <f t="shared" si="16"/>
        <v>C27 methyl branched paraffin</v>
      </c>
      <c r="J410" t="s">
        <v>0</v>
      </c>
      <c r="K410" t="e">
        <f>INDEX('[1]PETRORISK LIBRARY'!A:D,MATCH('CONCAWE_refined presence clean '!G410,'[1]PETRORISK LIBRARY'!D:D,0),3)</f>
        <v>#N/A</v>
      </c>
    </row>
    <row r="411" spans="1:11">
      <c r="A411" t="s">
        <v>208</v>
      </c>
      <c r="B411" t="s">
        <v>173</v>
      </c>
      <c r="C411" t="s">
        <v>172</v>
      </c>
      <c r="D411" t="s">
        <v>207</v>
      </c>
      <c r="E411">
        <v>0.67</v>
      </c>
      <c r="F411">
        <f t="shared" si="15"/>
        <v>0.67</v>
      </c>
      <c r="G411" t="str">
        <f t="shared" si="16"/>
        <v>C28 methyl branched paraffin</v>
      </c>
      <c r="J411" t="s">
        <v>0</v>
      </c>
      <c r="K411" t="e">
        <f>INDEX('[1]PETRORISK LIBRARY'!A:D,MATCH('CONCAWE_refined presence clean '!G411,'[1]PETRORISK LIBRARY'!D:D,0),3)</f>
        <v>#N/A</v>
      </c>
    </row>
    <row r="412" spans="1:11">
      <c r="A412" t="s">
        <v>206</v>
      </c>
      <c r="B412" t="s">
        <v>173</v>
      </c>
      <c r="C412" t="s">
        <v>172</v>
      </c>
      <c r="D412" t="s">
        <v>205</v>
      </c>
      <c r="E412">
        <v>0.68</v>
      </c>
      <c r="F412">
        <f t="shared" si="15"/>
        <v>0.68</v>
      </c>
      <c r="G412" t="str">
        <f t="shared" si="16"/>
        <v>C29 methyl branched paraffin</v>
      </c>
      <c r="J412" t="s">
        <v>0</v>
      </c>
      <c r="K412" t="e">
        <f>INDEX('[1]PETRORISK LIBRARY'!A:D,MATCH('CONCAWE_refined presence clean '!G412,'[1]PETRORISK LIBRARY'!D:D,0),3)</f>
        <v>#N/A</v>
      </c>
    </row>
    <row r="413" spans="1:11">
      <c r="A413" t="s">
        <v>204</v>
      </c>
      <c r="B413" t="s">
        <v>173</v>
      </c>
      <c r="C413" t="s">
        <v>172</v>
      </c>
      <c r="D413" t="s">
        <v>203</v>
      </c>
      <c r="E413">
        <v>0.47</v>
      </c>
      <c r="F413">
        <f t="shared" si="15"/>
        <v>0.47</v>
      </c>
      <c r="G413" t="str">
        <f t="shared" si="16"/>
        <v>C30 methyl branched paraffin</v>
      </c>
      <c r="J413" t="s">
        <v>0</v>
      </c>
      <c r="K413" t="e">
        <f>INDEX('[1]PETRORISK LIBRARY'!A:D,MATCH('CONCAWE_refined presence clean '!G413,'[1]PETRORISK LIBRARY'!D:D,0),3)</f>
        <v>#N/A</v>
      </c>
    </row>
    <row r="414" spans="1:11">
      <c r="A414" t="s">
        <v>202</v>
      </c>
      <c r="B414" t="s">
        <v>173</v>
      </c>
      <c r="C414" t="s">
        <v>172</v>
      </c>
      <c r="D414" t="s">
        <v>201</v>
      </c>
      <c r="E414">
        <v>0.34</v>
      </c>
      <c r="F414">
        <f t="shared" si="15"/>
        <v>0.34</v>
      </c>
      <c r="G414" t="str">
        <f t="shared" si="16"/>
        <v>C28 ethyl/dimethyl branched paraffins</v>
      </c>
      <c r="J414" t="s">
        <v>0</v>
      </c>
      <c r="K414" t="e">
        <f>INDEX('[1]PETRORISK LIBRARY'!A:D,MATCH('CONCAWE_refined presence clean '!G414,'[1]PETRORISK LIBRARY'!D:D,0),3)</f>
        <v>#N/A</v>
      </c>
    </row>
    <row r="415" spans="1:11">
      <c r="A415" t="s">
        <v>200</v>
      </c>
      <c r="B415" t="s">
        <v>173</v>
      </c>
      <c r="C415" t="s">
        <v>172</v>
      </c>
      <c r="D415" t="s">
        <v>199</v>
      </c>
      <c r="E415">
        <v>0.33</v>
      </c>
      <c r="F415">
        <f t="shared" si="15"/>
        <v>0.33</v>
      </c>
      <c r="G415" t="str">
        <f t="shared" si="16"/>
        <v>C29 ethyl/dimethyl branched paraffins</v>
      </c>
      <c r="J415" t="s">
        <v>0</v>
      </c>
      <c r="K415" t="e">
        <f>INDEX('[1]PETRORISK LIBRARY'!A:D,MATCH('CONCAWE_refined presence clean '!G415,'[1]PETRORISK LIBRARY'!D:D,0),3)</f>
        <v>#N/A</v>
      </c>
    </row>
    <row r="416" spans="1:11">
      <c r="A416" t="s">
        <v>198</v>
      </c>
      <c r="B416" t="s">
        <v>173</v>
      </c>
      <c r="C416" t="s">
        <v>172</v>
      </c>
      <c r="D416" t="s">
        <v>197</v>
      </c>
      <c r="E416">
        <v>0.25</v>
      </c>
      <c r="F416">
        <f t="shared" si="15"/>
        <v>0.25</v>
      </c>
      <c r="G416" t="str">
        <f t="shared" si="16"/>
        <v>C30 ethyl/dimethyl branched paraffins</v>
      </c>
      <c r="J416" t="s">
        <v>0</v>
      </c>
      <c r="K416" t="e">
        <f>INDEX('[1]PETRORISK LIBRARY'!A:D,MATCH('CONCAWE_refined presence clean '!G416,'[1]PETRORISK LIBRARY'!D:D,0),3)</f>
        <v>#N/A</v>
      </c>
    </row>
    <row r="417" spans="1:11">
      <c r="A417" t="s">
        <v>196</v>
      </c>
      <c r="B417" t="s">
        <v>173</v>
      </c>
      <c r="C417" t="s">
        <v>172</v>
      </c>
      <c r="D417" t="s">
        <v>195</v>
      </c>
      <c r="E417">
        <v>0.65</v>
      </c>
      <c r="F417">
        <f t="shared" si="15"/>
        <v>0.65</v>
      </c>
      <c r="G417" t="str">
        <f t="shared" si="16"/>
        <v>C26 naphthenics</v>
      </c>
      <c r="J417" t="s">
        <v>0</v>
      </c>
      <c r="K417" t="e">
        <f>INDEX('[1]PETRORISK LIBRARY'!A:D,MATCH('CONCAWE_refined presence clean '!G417,'[1]PETRORISK LIBRARY'!D:D,0),3)</f>
        <v>#N/A</v>
      </c>
    </row>
    <row r="418" spans="1:11">
      <c r="A418" t="s">
        <v>194</v>
      </c>
      <c r="B418" t="s">
        <v>173</v>
      </c>
      <c r="C418" t="s">
        <v>172</v>
      </c>
      <c r="D418" t="s">
        <v>193</v>
      </c>
      <c r="E418">
        <v>0.63</v>
      </c>
      <c r="F418">
        <f t="shared" si="15"/>
        <v>0.63</v>
      </c>
      <c r="G418" t="str">
        <f t="shared" si="16"/>
        <v>C27 naphthenics</v>
      </c>
      <c r="J418" t="s">
        <v>0</v>
      </c>
      <c r="K418" t="e">
        <f>INDEX('[1]PETRORISK LIBRARY'!A:D,MATCH('CONCAWE_refined presence clean '!G418,'[1]PETRORISK LIBRARY'!D:D,0),3)</f>
        <v>#N/A</v>
      </c>
    </row>
    <row r="419" spans="1:11">
      <c r="A419" t="s">
        <v>192</v>
      </c>
      <c r="B419" t="s">
        <v>173</v>
      </c>
      <c r="C419" t="s">
        <v>172</v>
      </c>
      <c r="D419" t="s">
        <v>191</v>
      </c>
      <c r="E419">
        <v>0.74</v>
      </c>
      <c r="F419">
        <f t="shared" si="15"/>
        <v>0.74</v>
      </c>
      <c r="G419" t="str">
        <f t="shared" si="16"/>
        <v>C28 naphthenics</v>
      </c>
      <c r="J419" t="s">
        <v>0</v>
      </c>
      <c r="K419" t="e">
        <f>INDEX('[1]PETRORISK LIBRARY'!A:D,MATCH('CONCAWE_refined presence clean '!G419,'[1]PETRORISK LIBRARY'!D:D,0),3)</f>
        <v>#N/A</v>
      </c>
    </row>
    <row r="420" spans="1:11">
      <c r="A420" t="s">
        <v>190</v>
      </c>
      <c r="B420" t="s">
        <v>173</v>
      </c>
      <c r="C420" t="s">
        <v>172</v>
      </c>
      <c r="D420" t="s">
        <v>189</v>
      </c>
      <c r="E420">
        <v>0.63</v>
      </c>
      <c r="F420">
        <f t="shared" si="15"/>
        <v>0.63</v>
      </c>
      <c r="G420" t="str">
        <f t="shared" si="16"/>
        <v>C29 naphthenics</v>
      </c>
      <c r="J420" t="s">
        <v>0</v>
      </c>
      <c r="K420" t="e">
        <f>INDEX('[1]PETRORISK LIBRARY'!A:D,MATCH('CONCAWE_refined presence clean '!G420,'[1]PETRORISK LIBRARY'!D:D,0),3)</f>
        <v>#N/A</v>
      </c>
    </row>
    <row r="421" spans="1:11">
      <c r="A421" t="s">
        <v>188</v>
      </c>
      <c r="B421" t="s">
        <v>173</v>
      </c>
      <c r="C421" t="s">
        <v>172</v>
      </c>
      <c r="D421" t="s">
        <v>187</v>
      </c>
      <c r="E421">
        <v>0.68</v>
      </c>
      <c r="F421">
        <f t="shared" si="15"/>
        <v>0.68</v>
      </c>
      <c r="G421" t="str">
        <f t="shared" si="16"/>
        <v>C30 naphthenics</v>
      </c>
      <c r="J421" t="s">
        <v>0</v>
      </c>
      <c r="K421" t="e">
        <f>INDEX('[1]PETRORISK LIBRARY'!A:D,MATCH('CONCAWE_refined presence clean '!G421,'[1]PETRORISK LIBRARY'!D:D,0),3)</f>
        <v>#N/A</v>
      </c>
    </row>
    <row r="422" spans="1:11">
      <c r="A422" t="s">
        <v>186</v>
      </c>
      <c r="B422" t="s">
        <v>173</v>
      </c>
      <c r="C422" t="s">
        <v>172</v>
      </c>
      <c r="D422" t="s">
        <v>185</v>
      </c>
      <c r="E422">
        <v>0.42</v>
      </c>
      <c r="F422">
        <f t="shared" si="15"/>
        <v>0.42</v>
      </c>
      <c r="G422" t="str">
        <f t="shared" si="16"/>
        <v>C24 mono-aromatics</v>
      </c>
      <c r="J422" t="s">
        <v>0</v>
      </c>
      <c r="K422" t="e">
        <f>INDEX('[1]PETRORISK LIBRARY'!A:D,MATCH('CONCAWE_refined presence clean '!G422,'[1]PETRORISK LIBRARY'!D:D,0),3)</f>
        <v>#N/A</v>
      </c>
    </row>
    <row r="423" spans="1:11">
      <c r="A423" t="s">
        <v>184</v>
      </c>
      <c r="B423" t="s">
        <v>173</v>
      </c>
      <c r="C423" t="s">
        <v>172</v>
      </c>
      <c r="D423" t="s">
        <v>183</v>
      </c>
      <c r="E423">
        <v>0.59</v>
      </c>
      <c r="F423">
        <f t="shared" si="15"/>
        <v>0.59</v>
      </c>
      <c r="G423" t="str">
        <f t="shared" si="16"/>
        <v>C25 mono-aromatics</v>
      </c>
      <c r="J423" t="s">
        <v>0</v>
      </c>
      <c r="K423" t="e">
        <f>INDEX('[1]PETRORISK LIBRARY'!A:D,MATCH('CONCAWE_refined presence clean '!G423,'[1]PETRORISK LIBRARY'!D:D,0),3)</f>
        <v>#N/A</v>
      </c>
    </row>
    <row r="424" spans="1:11">
      <c r="A424" t="s">
        <v>182</v>
      </c>
      <c r="B424" t="s">
        <v>173</v>
      </c>
      <c r="C424" t="s">
        <v>172</v>
      </c>
      <c r="D424" t="s">
        <v>181</v>
      </c>
      <c r="E424">
        <v>0.76</v>
      </c>
      <c r="F424">
        <f t="shared" si="15"/>
        <v>0.76</v>
      </c>
      <c r="G424" t="str">
        <f t="shared" si="16"/>
        <v>C26 mono-aromatics</v>
      </c>
      <c r="J424" t="s">
        <v>0</v>
      </c>
      <c r="K424" t="e">
        <f>INDEX('[1]PETRORISK LIBRARY'!A:D,MATCH('CONCAWE_refined presence clean '!G424,'[1]PETRORISK LIBRARY'!D:D,0),3)</f>
        <v>#N/A</v>
      </c>
    </row>
    <row r="425" spans="1:11">
      <c r="A425" t="s">
        <v>180</v>
      </c>
      <c r="B425" t="s">
        <v>173</v>
      </c>
      <c r="C425" t="s">
        <v>172</v>
      </c>
      <c r="D425" t="s">
        <v>179</v>
      </c>
      <c r="E425">
        <v>0.78</v>
      </c>
      <c r="F425">
        <f t="shared" si="15"/>
        <v>0.78</v>
      </c>
      <c r="G425" t="str">
        <f t="shared" si="16"/>
        <v>C27 mono-aromatics</v>
      </c>
      <c r="J425" t="s">
        <v>0</v>
      </c>
      <c r="K425" t="e">
        <f>INDEX('[1]PETRORISK LIBRARY'!A:D,MATCH('CONCAWE_refined presence clean '!G425,'[1]PETRORISK LIBRARY'!D:D,0),3)</f>
        <v>#N/A</v>
      </c>
    </row>
    <row r="426" spans="1:11">
      <c r="A426" t="s">
        <v>178</v>
      </c>
      <c r="B426" t="s">
        <v>173</v>
      </c>
      <c r="C426" t="s">
        <v>172</v>
      </c>
      <c r="D426" t="s">
        <v>177</v>
      </c>
      <c r="E426">
        <v>0.4</v>
      </c>
      <c r="F426">
        <f t="shared" si="15"/>
        <v>0.4</v>
      </c>
      <c r="G426" t="str">
        <f t="shared" si="16"/>
        <v>C21 tri-aromatics</v>
      </c>
      <c r="J426" t="s">
        <v>0</v>
      </c>
      <c r="K426" t="e">
        <f>INDEX('[1]PETRORISK LIBRARY'!A:D,MATCH('CONCAWE_refined presence clean '!G426,'[1]PETRORISK LIBRARY'!D:D,0),3)</f>
        <v>#N/A</v>
      </c>
    </row>
    <row r="427" spans="1:11">
      <c r="A427" t="s">
        <v>176</v>
      </c>
      <c r="B427" t="s">
        <v>173</v>
      </c>
      <c r="C427" t="s">
        <v>172</v>
      </c>
      <c r="D427" t="s">
        <v>175</v>
      </c>
      <c r="E427">
        <v>0.37</v>
      </c>
      <c r="F427">
        <f t="shared" si="15"/>
        <v>0.37</v>
      </c>
      <c r="G427" t="str">
        <f t="shared" si="16"/>
        <v>C22 tri-aromatics</v>
      </c>
      <c r="J427" t="s">
        <v>0</v>
      </c>
      <c r="K427" t="e">
        <f>INDEX('[1]PETRORISK LIBRARY'!A:D,MATCH('CONCAWE_refined presence clean '!G427,'[1]PETRORISK LIBRARY'!D:D,0),3)</f>
        <v>#N/A</v>
      </c>
    </row>
    <row r="428" spans="1:11">
      <c r="A428" t="s">
        <v>174</v>
      </c>
      <c r="B428" t="s">
        <v>173</v>
      </c>
      <c r="C428" t="s">
        <v>172</v>
      </c>
      <c r="D428" t="s">
        <v>171</v>
      </c>
      <c r="E428">
        <v>0.39</v>
      </c>
      <c r="F428">
        <f t="shared" si="15"/>
        <v>0.39</v>
      </c>
      <c r="G428" t="str">
        <f t="shared" si="16"/>
        <v>C23 tri-aromatics</v>
      </c>
      <c r="J428" t="s">
        <v>0</v>
      </c>
      <c r="K428" t="e">
        <f>INDEX('[1]PETRORISK LIBRARY'!A:D,MATCH('CONCAWE_refined presence clean '!G428,'[1]PETRORISK LIBRARY'!D:D,0),3)</f>
        <v>#N/A</v>
      </c>
    </row>
    <row r="429" spans="1:11">
      <c r="A429" t="s">
        <v>170</v>
      </c>
      <c r="B429" t="s">
        <v>144</v>
      </c>
      <c r="C429" t="s">
        <v>70</v>
      </c>
      <c r="D429" t="s">
        <v>142</v>
      </c>
      <c r="E429">
        <v>3</v>
      </c>
      <c r="F429">
        <f t="shared" si="15"/>
        <v>3</v>
      </c>
      <c r="G429" t="str">
        <f t="shared" si="16"/>
        <v>C9 normal paraffin</v>
      </c>
      <c r="J429" t="s">
        <v>0</v>
      </c>
      <c r="K429" t="e">
        <f>INDEX('[1]PETRORISK LIBRARY'!A:D,MATCH('CONCAWE_refined presence clean '!G429,'[1]PETRORISK LIBRARY'!D:D,0),3)</f>
        <v>#N/A</v>
      </c>
    </row>
    <row r="430" spans="1:11">
      <c r="A430" t="s">
        <v>169</v>
      </c>
      <c r="B430" t="s">
        <v>144</v>
      </c>
      <c r="C430" t="s">
        <v>70</v>
      </c>
      <c r="D430" t="s">
        <v>140</v>
      </c>
      <c r="E430">
        <v>6.78</v>
      </c>
      <c r="F430">
        <f t="shared" si="15"/>
        <v>6.78</v>
      </c>
      <c r="G430" t="str">
        <f t="shared" si="16"/>
        <v>C10 normal paraffin</v>
      </c>
      <c r="J430" t="s">
        <v>0</v>
      </c>
      <c r="K430" t="e">
        <f>INDEX('[1]PETRORISK LIBRARY'!A:D,MATCH('CONCAWE_refined presence clean '!G430,'[1]PETRORISK LIBRARY'!D:D,0),3)</f>
        <v>#N/A</v>
      </c>
    </row>
    <row r="431" spans="1:11">
      <c r="A431" t="s">
        <v>168</v>
      </c>
      <c r="B431" t="s">
        <v>144</v>
      </c>
      <c r="C431" t="s">
        <v>70</v>
      </c>
      <c r="D431" t="s">
        <v>138</v>
      </c>
      <c r="E431">
        <v>6.39</v>
      </c>
      <c r="F431">
        <f t="shared" si="15"/>
        <v>6.39</v>
      </c>
      <c r="G431" t="str">
        <f t="shared" si="16"/>
        <v>C11 normal paraffin</v>
      </c>
      <c r="J431" t="s">
        <v>0</v>
      </c>
      <c r="K431" t="e">
        <f>INDEX('[1]PETRORISK LIBRARY'!A:D,MATCH('CONCAWE_refined presence clean '!G431,'[1]PETRORISK LIBRARY'!D:D,0),3)</f>
        <v>#N/A</v>
      </c>
    </row>
    <row r="432" spans="1:11">
      <c r="A432" t="s">
        <v>167</v>
      </c>
      <c r="B432" t="s">
        <v>144</v>
      </c>
      <c r="C432" t="s">
        <v>70</v>
      </c>
      <c r="D432" t="s">
        <v>136</v>
      </c>
      <c r="E432">
        <v>4.93</v>
      </c>
      <c r="F432">
        <f t="shared" si="15"/>
        <v>4.93</v>
      </c>
      <c r="G432" t="str">
        <f t="shared" si="16"/>
        <v>C12 normal paraffin</v>
      </c>
      <c r="J432" t="s">
        <v>0</v>
      </c>
      <c r="K432" t="e">
        <f>INDEX('[1]PETRORISK LIBRARY'!A:D,MATCH('CONCAWE_refined presence clean '!G432,'[1]PETRORISK LIBRARY'!D:D,0),3)</f>
        <v>#N/A</v>
      </c>
    </row>
    <row r="433" spans="1:11">
      <c r="A433" t="s">
        <v>166</v>
      </c>
      <c r="B433" t="s">
        <v>144</v>
      </c>
      <c r="C433" t="s">
        <v>70</v>
      </c>
      <c r="D433" t="s">
        <v>134</v>
      </c>
      <c r="E433">
        <v>1.87</v>
      </c>
      <c r="F433">
        <f t="shared" si="15"/>
        <v>1.87</v>
      </c>
      <c r="G433" t="str">
        <f t="shared" si="16"/>
        <v>C13 normal paraffin</v>
      </c>
      <c r="J433" t="s">
        <v>0</v>
      </c>
      <c r="K433" t="e">
        <f>INDEX('[1]PETRORISK LIBRARY'!A:D,MATCH('CONCAWE_refined presence clean '!G433,'[1]PETRORISK LIBRARY'!D:D,0),3)</f>
        <v>#N/A</v>
      </c>
    </row>
    <row r="434" spans="1:11">
      <c r="A434" t="s">
        <v>165</v>
      </c>
      <c r="B434" t="s">
        <v>144</v>
      </c>
      <c r="C434" t="s">
        <v>70</v>
      </c>
      <c r="D434" t="s">
        <v>164</v>
      </c>
      <c r="E434">
        <v>0.93</v>
      </c>
      <c r="F434">
        <f t="shared" si="15"/>
        <v>0.93</v>
      </c>
      <c r="G434" t="str">
        <f t="shared" si="16"/>
        <v>C8 methyl branched paraffin</v>
      </c>
      <c r="J434" t="s">
        <v>0</v>
      </c>
      <c r="K434" t="e">
        <f>INDEX('[1]PETRORISK LIBRARY'!A:D,MATCH('CONCAWE_refined presence clean '!G434,'[1]PETRORISK LIBRARY'!D:D,0),3)</f>
        <v>#N/A</v>
      </c>
    </row>
    <row r="435" spans="1:11">
      <c r="A435" t="s">
        <v>163</v>
      </c>
      <c r="B435" t="s">
        <v>144</v>
      </c>
      <c r="C435" t="s">
        <v>70</v>
      </c>
      <c r="D435" t="s">
        <v>130</v>
      </c>
      <c r="E435">
        <v>1.62</v>
      </c>
      <c r="F435">
        <f t="shared" si="15"/>
        <v>1.62</v>
      </c>
      <c r="G435" t="str">
        <f t="shared" si="16"/>
        <v>C9 methyl branched paraffin</v>
      </c>
      <c r="J435" t="s">
        <v>0</v>
      </c>
      <c r="K435" t="e">
        <f>INDEX('[1]PETRORISK LIBRARY'!A:D,MATCH('CONCAWE_refined presence clean '!G435,'[1]PETRORISK LIBRARY'!D:D,0),3)</f>
        <v>#N/A</v>
      </c>
    </row>
    <row r="436" spans="1:11">
      <c r="A436" t="s">
        <v>162</v>
      </c>
      <c r="B436" t="s">
        <v>144</v>
      </c>
      <c r="C436" t="s">
        <v>70</v>
      </c>
      <c r="D436" t="s">
        <v>128</v>
      </c>
      <c r="E436">
        <v>3.89</v>
      </c>
      <c r="F436">
        <f t="shared" si="15"/>
        <v>3.89</v>
      </c>
      <c r="G436" t="str">
        <f t="shared" si="16"/>
        <v>C10 methyl branched paraffin</v>
      </c>
      <c r="J436" t="s">
        <v>0</v>
      </c>
      <c r="K436" t="e">
        <f>INDEX('[1]PETRORISK LIBRARY'!A:D,MATCH('CONCAWE_refined presence clean '!G436,'[1]PETRORISK LIBRARY'!D:D,0),3)</f>
        <v>#N/A</v>
      </c>
    </row>
    <row r="437" spans="1:11">
      <c r="A437" t="s">
        <v>161</v>
      </c>
      <c r="B437" t="s">
        <v>144</v>
      </c>
      <c r="C437" t="s">
        <v>70</v>
      </c>
      <c r="D437" t="s">
        <v>126</v>
      </c>
      <c r="E437">
        <v>3.26</v>
      </c>
      <c r="F437">
        <f t="shared" si="15"/>
        <v>3.26</v>
      </c>
      <c r="G437" t="str">
        <f t="shared" si="16"/>
        <v>C11 methyl branched paraffin</v>
      </c>
      <c r="J437" t="s">
        <v>0</v>
      </c>
      <c r="K437" t="e">
        <f>INDEX('[1]PETRORISK LIBRARY'!A:D,MATCH('CONCAWE_refined presence clean '!G437,'[1]PETRORISK LIBRARY'!D:D,0),3)</f>
        <v>#N/A</v>
      </c>
    </row>
    <row r="438" spans="1:11">
      <c r="A438" t="s">
        <v>160</v>
      </c>
      <c r="B438" t="s">
        <v>144</v>
      </c>
      <c r="C438" t="s">
        <v>70</v>
      </c>
      <c r="D438" t="s">
        <v>124</v>
      </c>
      <c r="E438">
        <v>2.78</v>
      </c>
      <c r="F438">
        <f t="shared" si="15"/>
        <v>2.78</v>
      </c>
      <c r="G438" t="str">
        <f t="shared" si="16"/>
        <v>C12 methyl branched paraffin</v>
      </c>
      <c r="J438" t="s">
        <v>0</v>
      </c>
      <c r="K438" t="e">
        <f>INDEX('[1]PETRORISK LIBRARY'!A:D,MATCH('CONCAWE_refined presence clean '!G438,'[1]PETRORISK LIBRARY'!D:D,0),3)</f>
        <v>#N/A</v>
      </c>
    </row>
    <row r="439" spans="1:11">
      <c r="A439" t="s">
        <v>159</v>
      </c>
      <c r="B439" t="s">
        <v>144</v>
      </c>
      <c r="C439" t="s">
        <v>70</v>
      </c>
      <c r="D439" t="s">
        <v>122</v>
      </c>
      <c r="E439">
        <v>1.53</v>
      </c>
      <c r="F439">
        <f t="shared" si="15"/>
        <v>1.53</v>
      </c>
      <c r="G439" t="str">
        <f t="shared" si="16"/>
        <v>C13 methyl branched paraffin</v>
      </c>
      <c r="J439" t="s">
        <v>0</v>
      </c>
      <c r="K439" t="e">
        <f>INDEX('[1]PETRORISK LIBRARY'!A:D,MATCH('CONCAWE_refined presence clean '!G439,'[1]PETRORISK LIBRARY'!D:D,0),3)</f>
        <v>#N/A</v>
      </c>
    </row>
    <row r="440" spans="1:11">
      <c r="A440" t="s">
        <v>158</v>
      </c>
      <c r="B440" t="s">
        <v>144</v>
      </c>
      <c r="C440" t="s">
        <v>70</v>
      </c>
      <c r="D440" t="s">
        <v>108</v>
      </c>
      <c r="E440">
        <v>1.92</v>
      </c>
      <c r="F440">
        <f t="shared" si="15"/>
        <v>1.92</v>
      </c>
      <c r="G440" t="str">
        <f t="shared" si="16"/>
        <v>C8 naphthenics</v>
      </c>
      <c r="J440" t="s">
        <v>0</v>
      </c>
      <c r="K440" t="e">
        <f>INDEX('[1]PETRORISK LIBRARY'!A:D,MATCH('CONCAWE_refined presence clean '!G440,'[1]PETRORISK LIBRARY'!D:D,0),3)</f>
        <v>#N/A</v>
      </c>
    </row>
    <row r="441" spans="1:11">
      <c r="A441" t="s">
        <v>157</v>
      </c>
      <c r="B441" t="s">
        <v>144</v>
      </c>
      <c r="C441" t="s">
        <v>70</v>
      </c>
      <c r="D441" t="s">
        <v>106</v>
      </c>
      <c r="E441">
        <v>2.92</v>
      </c>
      <c r="F441">
        <f t="shared" si="15"/>
        <v>2.92</v>
      </c>
      <c r="G441" t="str">
        <f t="shared" si="16"/>
        <v>C9 naphthenics</v>
      </c>
      <c r="J441" t="s">
        <v>0</v>
      </c>
      <c r="K441" t="e">
        <f>INDEX('[1]PETRORISK LIBRARY'!A:D,MATCH('CONCAWE_refined presence clean '!G441,'[1]PETRORISK LIBRARY'!D:D,0),3)</f>
        <v>#N/A</v>
      </c>
    </row>
    <row r="442" spans="1:11">
      <c r="A442" t="s">
        <v>156</v>
      </c>
      <c r="B442" t="s">
        <v>144</v>
      </c>
      <c r="C442" t="s">
        <v>70</v>
      </c>
      <c r="D442" t="s">
        <v>104</v>
      </c>
      <c r="E442">
        <v>5.86</v>
      </c>
      <c r="F442">
        <f t="shared" si="15"/>
        <v>5.86</v>
      </c>
      <c r="G442" t="str">
        <f t="shared" si="16"/>
        <v>C10 naphthenics</v>
      </c>
      <c r="J442" t="s">
        <v>0</v>
      </c>
      <c r="K442" t="e">
        <f>INDEX('[1]PETRORISK LIBRARY'!A:D,MATCH('CONCAWE_refined presence clean '!G442,'[1]PETRORISK LIBRARY'!D:D,0),3)</f>
        <v>#N/A</v>
      </c>
    </row>
    <row r="443" spans="1:11">
      <c r="A443" t="s">
        <v>155</v>
      </c>
      <c r="B443" t="s">
        <v>144</v>
      </c>
      <c r="C443" t="s">
        <v>70</v>
      </c>
      <c r="D443" t="s">
        <v>102</v>
      </c>
      <c r="E443">
        <v>5.43</v>
      </c>
      <c r="F443">
        <f t="shared" si="15"/>
        <v>5.43</v>
      </c>
      <c r="G443" t="str">
        <f t="shared" si="16"/>
        <v>C11 naphthenics</v>
      </c>
      <c r="J443" t="s">
        <v>0</v>
      </c>
      <c r="K443" t="e">
        <f>INDEX('[1]PETRORISK LIBRARY'!A:D,MATCH('CONCAWE_refined presence clean '!G443,'[1]PETRORISK LIBRARY'!D:D,0),3)</f>
        <v>#N/A</v>
      </c>
    </row>
    <row r="444" spans="1:11">
      <c r="A444" t="s">
        <v>154</v>
      </c>
      <c r="B444" t="s">
        <v>144</v>
      </c>
      <c r="C444" t="s">
        <v>70</v>
      </c>
      <c r="D444" t="s">
        <v>100</v>
      </c>
      <c r="E444">
        <v>4.58</v>
      </c>
      <c r="F444">
        <f t="shared" si="15"/>
        <v>4.58</v>
      </c>
      <c r="G444" t="str">
        <f t="shared" si="16"/>
        <v>C12 naphthenics</v>
      </c>
      <c r="J444" t="s">
        <v>0</v>
      </c>
      <c r="K444" t="e">
        <f>INDEX('[1]PETRORISK LIBRARY'!A:D,MATCH('CONCAWE_refined presence clean '!G444,'[1]PETRORISK LIBRARY'!D:D,0),3)</f>
        <v>#N/A</v>
      </c>
    </row>
    <row r="445" spans="1:11">
      <c r="A445" t="s">
        <v>153</v>
      </c>
      <c r="B445" t="s">
        <v>144</v>
      </c>
      <c r="C445" t="s">
        <v>70</v>
      </c>
      <c r="D445" t="s">
        <v>98</v>
      </c>
      <c r="E445">
        <v>1.89</v>
      </c>
      <c r="F445">
        <f t="shared" si="15"/>
        <v>1.89</v>
      </c>
      <c r="G445" t="str">
        <f t="shared" si="16"/>
        <v>C13 naphthenics</v>
      </c>
      <c r="J445" t="s">
        <v>0</v>
      </c>
      <c r="K445" t="e">
        <f>INDEX('[1]PETRORISK LIBRARY'!A:D,MATCH('CONCAWE_refined presence clean '!G445,'[1]PETRORISK LIBRARY'!D:D,0),3)</f>
        <v>#N/A</v>
      </c>
    </row>
    <row r="446" spans="1:11">
      <c r="A446" t="s">
        <v>152</v>
      </c>
      <c r="B446" t="s">
        <v>144</v>
      </c>
      <c r="C446" t="s">
        <v>70</v>
      </c>
      <c r="D446" t="s">
        <v>95</v>
      </c>
      <c r="E446">
        <v>2.2000000000000002</v>
      </c>
      <c r="F446">
        <f t="shared" si="15"/>
        <v>2.2000000000000002</v>
      </c>
      <c r="G446" t="str">
        <f t="shared" si="16"/>
        <v>C10 di-naphthenics</v>
      </c>
      <c r="J446" t="s">
        <v>0</v>
      </c>
      <c r="K446" t="e">
        <f>INDEX('[1]PETRORISK LIBRARY'!A:D,MATCH('CONCAWE_refined presence clean '!G446,'[1]PETRORISK LIBRARY'!D:D,0),3)</f>
        <v>#N/A</v>
      </c>
    </row>
    <row r="447" spans="1:11">
      <c r="A447" t="s">
        <v>151</v>
      </c>
      <c r="B447" t="s">
        <v>144</v>
      </c>
      <c r="C447" t="s">
        <v>70</v>
      </c>
      <c r="D447" t="s">
        <v>93</v>
      </c>
      <c r="E447">
        <v>2.09</v>
      </c>
      <c r="F447">
        <f t="shared" si="15"/>
        <v>2.09</v>
      </c>
      <c r="G447" t="str">
        <f t="shared" si="16"/>
        <v>C11 di-naphthenics</v>
      </c>
      <c r="J447" t="s">
        <v>0</v>
      </c>
      <c r="K447" t="e">
        <f>INDEX('[1]PETRORISK LIBRARY'!A:D,MATCH('CONCAWE_refined presence clean '!G447,'[1]PETRORISK LIBRARY'!D:D,0),3)</f>
        <v>#N/A</v>
      </c>
    </row>
    <row r="448" spans="1:11">
      <c r="A448" t="s">
        <v>150</v>
      </c>
      <c r="B448" t="s">
        <v>144</v>
      </c>
      <c r="C448" t="s">
        <v>70</v>
      </c>
      <c r="D448" t="s">
        <v>91</v>
      </c>
      <c r="E448">
        <v>1.07</v>
      </c>
      <c r="F448">
        <f t="shared" si="15"/>
        <v>1.07</v>
      </c>
      <c r="G448" t="str">
        <f t="shared" si="16"/>
        <v>C12 di-naphthenics</v>
      </c>
      <c r="J448" t="s">
        <v>0</v>
      </c>
      <c r="K448" t="e">
        <f>INDEX('[1]PETRORISK LIBRARY'!A:D,MATCH('CONCAWE_refined presence clean '!G448,'[1]PETRORISK LIBRARY'!D:D,0),3)</f>
        <v>#N/A</v>
      </c>
    </row>
    <row r="449" spans="1:11">
      <c r="A449" t="s">
        <v>149</v>
      </c>
      <c r="B449" t="s">
        <v>144</v>
      </c>
      <c r="C449" t="s">
        <v>70</v>
      </c>
      <c r="D449" t="s">
        <v>87</v>
      </c>
      <c r="E449">
        <v>1.22</v>
      </c>
      <c r="F449">
        <f t="shared" si="15"/>
        <v>1.22</v>
      </c>
      <c r="G449" t="str">
        <f t="shared" si="16"/>
        <v>C9 mono-aromatics</v>
      </c>
      <c r="J449" t="s">
        <v>0</v>
      </c>
      <c r="K449" t="e">
        <f>INDEX('[1]PETRORISK LIBRARY'!A:D,MATCH('CONCAWE_refined presence clean '!G449,'[1]PETRORISK LIBRARY'!D:D,0),3)</f>
        <v>#N/A</v>
      </c>
    </row>
    <row r="450" spans="1:11">
      <c r="A450" t="s">
        <v>148</v>
      </c>
      <c r="B450" t="s">
        <v>144</v>
      </c>
      <c r="C450" t="s">
        <v>70</v>
      </c>
      <c r="D450" t="s">
        <v>85</v>
      </c>
      <c r="E450">
        <v>4.01</v>
      </c>
      <c r="F450">
        <f t="shared" ref="F450:F513" si="17">E450</f>
        <v>4.01</v>
      </c>
      <c r="G450" t="str">
        <f t="shared" si="16"/>
        <v>C10 mono-aromatics</v>
      </c>
      <c r="J450" t="s">
        <v>0</v>
      </c>
      <c r="K450" t="e">
        <f>INDEX('[1]PETRORISK LIBRARY'!A:D,MATCH('CONCAWE_refined presence clean '!G450,'[1]PETRORISK LIBRARY'!D:D,0),3)</f>
        <v>#N/A</v>
      </c>
    </row>
    <row r="451" spans="1:11">
      <c r="A451" t="s">
        <v>147</v>
      </c>
      <c r="B451" t="s">
        <v>144</v>
      </c>
      <c r="C451" t="s">
        <v>70</v>
      </c>
      <c r="D451" t="s">
        <v>83</v>
      </c>
      <c r="E451">
        <v>3.15</v>
      </c>
      <c r="F451">
        <f t="shared" si="17"/>
        <v>3.15</v>
      </c>
      <c r="G451" t="str">
        <f t="shared" si="16"/>
        <v>C11 mono-aromatics</v>
      </c>
      <c r="J451" t="s">
        <v>0</v>
      </c>
      <c r="K451" t="e">
        <f>INDEX('[1]PETRORISK LIBRARY'!A:D,MATCH('CONCAWE_refined presence clean '!G451,'[1]PETRORISK LIBRARY'!D:D,0),3)</f>
        <v>#N/A</v>
      </c>
    </row>
    <row r="452" spans="1:11">
      <c r="A452" t="s">
        <v>146</v>
      </c>
      <c r="B452" t="s">
        <v>144</v>
      </c>
      <c r="C452" t="s">
        <v>70</v>
      </c>
      <c r="D452" t="s">
        <v>81</v>
      </c>
      <c r="E452">
        <v>2.06</v>
      </c>
      <c r="F452">
        <f t="shared" si="17"/>
        <v>2.06</v>
      </c>
      <c r="G452" t="str">
        <f t="shared" ref="G452:G515" si="18">D452</f>
        <v>C12 mono-aromatics</v>
      </c>
      <c r="J452" t="s">
        <v>0</v>
      </c>
      <c r="K452" t="e">
        <f>INDEX('[1]PETRORISK LIBRARY'!A:D,MATCH('CONCAWE_refined presence clean '!G452,'[1]PETRORISK LIBRARY'!D:D,0),3)</f>
        <v>#N/A</v>
      </c>
    </row>
    <row r="453" spans="1:11">
      <c r="A453" t="s">
        <v>145</v>
      </c>
      <c r="B453" t="s">
        <v>144</v>
      </c>
      <c r="C453" t="s">
        <v>70</v>
      </c>
      <c r="D453" t="s">
        <v>79</v>
      </c>
      <c r="E453">
        <v>1.36</v>
      </c>
      <c r="F453">
        <f t="shared" si="17"/>
        <v>1.36</v>
      </c>
      <c r="G453" t="str">
        <f t="shared" si="18"/>
        <v>C13 mono-aromatics</v>
      </c>
      <c r="J453" t="s">
        <v>0</v>
      </c>
      <c r="K453" t="e">
        <f>INDEX('[1]PETRORISK LIBRARY'!A:D,MATCH('CONCAWE_refined presence clean '!G453,'[1]PETRORISK LIBRARY'!D:D,0),3)</f>
        <v>#N/A</v>
      </c>
    </row>
    <row r="454" spans="1:11">
      <c r="A454" t="s">
        <v>143</v>
      </c>
      <c r="B454" t="s">
        <v>71</v>
      </c>
      <c r="C454" t="s">
        <v>70</v>
      </c>
      <c r="D454" t="s">
        <v>142</v>
      </c>
      <c r="E454">
        <v>3.25</v>
      </c>
      <c r="F454">
        <f t="shared" si="17"/>
        <v>3.25</v>
      </c>
      <c r="G454" t="str">
        <f t="shared" si="18"/>
        <v>C9 normal paraffin</v>
      </c>
      <c r="J454" t="s">
        <v>0</v>
      </c>
      <c r="K454" t="e">
        <f>INDEX('[1]PETRORISK LIBRARY'!A:D,MATCH('CONCAWE_refined presence clean '!G454,'[1]PETRORISK LIBRARY'!D:D,0),3)</f>
        <v>#N/A</v>
      </c>
    </row>
    <row r="455" spans="1:11">
      <c r="A455" t="s">
        <v>141</v>
      </c>
      <c r="B455" t="s">
        <v>71</v>
      </c>
      <c r="C455" t="s">
        <v>70</v>
      </c>
      <c r="D455" t="s">
        <v>140</v>
      </c>
      <c r="E455">
        <v>4.9000000000000004</v>
      </c>
      <c r="F455">
        <f t="shared" si="17"/>
        <v>4.9000000000000004</v>
      </c>
      <c r="G455" t="str">
        <f t="shared" si="18"/>
        <v>C10 normal paraffin</v>
      </c>
      <c r="J455" t="s">
        <v>0</v>
      </c>
      <c r="K455" t="e">
        <f>INDEX('[1]PETRORISK LIBRARY'!A:D,MATCH('CONCAWE_refined presence clean '!G455,'[1]PETRORISK LIBRARY'!D:D,0),3)</f>
        <v>#N/A</v>
      </c>
    </row>
    <row r="456" spans="1:11">
      <c r="A456" t="s">
        <v>139</v>
      </c>
      <c r="B456" t="s">
        <v>71</v>
      </c>
      <c r="C456" t="s">
        <v>70</v>
      </c>
      <c r="D456" t="s">
        <v>138</v>
      </c>
      <c r="E456">
        <v>4.5199999999999996</v>
      </c>
      <c r="F456">
        <f t="shared" si="17"/>
        <v>4.5199999999999996</v>
      </c>
      <c r="G456" t="str">
        <f t="shared" si="18"/>
        <v>C11 normal paraffin</v>
      </c>
      <c r="J456" t="s">
        <v>0</v>
      </c>
      <c r="K456" t="e">
        <f>INDEX('[1]PETRORISK LIBRARY'!A:D,MATCH('CONCAWE_refined presence clean '!G456,'[1]PETRORISK LIBRARY'!D:D,0),3)</f>
        <v>#N/A</v>
      </c>
    </row>
    <row r="457" spans="1:11">
      <c r="A457" t="s">
        <v>137</v>
      </c>
      <c r="B457" t="s">
        <v>71</v>
      </c>
      <c r="C457" t="s">
        <v>70</v>
      </c>
      <c r="D457" t="s">
        <v>136</v>
      </c>
      <c r="E457">
        <v>3.51</v>
      </c>
      <c r="F457">
        <f t="shared" si="17"/>
        <v>3.51</v>
      </c>
      <c r="G457" t="str">
        <f t="shared" si="18"/>
        <v>C12 normal paraffin</v>
      </c>
      <c r="J457" t="s">
        <v>0</v>
      </c>
      <c r="K457" t="e">
        <f>INDEX('[1]PETRORISK LIBRARY'!A:D,MATCH('CONCAWE_refined presence clean '!G457,'[1]PETRORISK LIBRARY'!D:D,0),3)</f>
        <v>#N/A</v>
      </c>
    </row>
    <row r="458" spans="1:11">
      <c r="A458" t="s">
        <v>135</v>
      </c>
      <c r="B458" t="s">
        <v>71</v>
      </c>
      <c r="C458" t="s">
        <v>70</v>
      </c>
      <c r="D458" t="s">
        <v>134</v>
      </c>
      <c r="E458">
        <v>2.56</v>
      </c>
      <c r="F458">
        <f t="shared" si="17"/>
        <v>2.56</v>
      </c>
      <c r="G458" t="str">
        <f t="shared" si="18"/>
        <v>C13 normal paraffin</v>
      </c>
      <c r="J458" t="s">
        <v>0</v>
      </c>
      <c r="K458" t="e">
        <f>INDEX('[1]PETRORISK LIBRARY'!A:D,MATCH('CONCAWE_refined presence clean '!G458,'[1]PETRORISK LIBRARY'!D:D,0),3)</f>
        <v>#N/A</v>
      </c>
    </row>
    <row r="459" spans="1:11">
      <c r="A459" t="s">
        <v>133</v>
      </c>
      <c r="B459" t="s">
        <v>71</v>
      </c>
      <c r="C459" t="s">
        <v>70</v>
      </c>
      <c r="D459" t="s">
        <v>67</v>
      </c>
      <c r="E459">
        <v>1.66</v>
      </c>
      <c r="F459">
        <f t="shared" si="17"/>
        <v>1.66</v>
      </c>
      <c r="G459" t="str">
        <f t="shared" si="18"/>
        <v>C14 normal paraffin</v>
      </c>
      <c r="J459" t="s">
        <v>0</v>
      </c>
      <c r="K459" t="e">
        <f>INDEX('[1]PETRORISK LIBRARY'!A:D,MATCH('CONCAWE_refined presence clean '!G459,'[1]PETRORISK LIBRARY'!D:D,0),3)</f>
        <v>#N/A</v>
      </c>
    </row>
    <row r="460" spans="1:11">
      <c r="A460" t="s">
        <v>132</v>
      </c>
      <c r="B460" t="s">
        <v>71</v>
      </c>
      <c r="C460" t="s">
        <v>70</v>
      </c>
      <c r="D460" t="s">
        <v>65</v>
      </c>
      <c r="E460">
        <v>0.96</v>
      </c>
      <c r="F460">
        <f t="shared" si="17"/>
        <v>0.96</v>
      </c>
      <c r="G460" t="str">
        <f t="shared" si="18"/>
        <v>C15 normal paraffin</v>
      </c>
      <c r="J460" t="s">
        <v>0</v>
      </c>
      <c r="K460" t="e">
        <f>INDEX('[1]PETRORISK LIBRARY'!A:D,MATCH('CONCAWE_refined presence clean '!G460,'[1]PETRORISK LIBRARY'!D:D,0),3)</f>
        <v>#N/A</v>
      </c>
    </row>
    <row r="461" spans="1:11">
      <c r="A461" t="s">
        <v>131</v>
      </c>
      <c r="B461" t="s">
        <v>71</v>
      </c>
      <c r="C461" t="s">
        <v>70</v>
      </c>
      <c r="D461" t="s">
        <v>130</v>
      </c>
      <c r="E461">
        <v>1.65</v>
      </c>
      <c r="F461">
        <f t="shared" si="17"/>
        <v>1.65</v>
      </c>
      <c r="G461" t="str">
        <f t="shared" si="18"/>
        <v>C9 methyl branched paraffin</v>
      </c>
      <c r="J461" t="s">
        <v>0</v>
      </c>
      <c r="K461" t="e">
        <f>INDEX('[1]PETRORISK LIBRARY'!A:D,MATCH('CONCAWE_refined presence clean '!G461,'[1]PETRORISK LIBRARY'!D:D,0),3)</f>
        <v>#N/A</v>
      </c>
    </row>
    <row r="462" spans="1:11">
      <c r="A462" t="s">
        <v>129</v>
      </c>
      <c r="B462" t="s">
        <v>71</v>
      </c>
      <c r="C462" t="s">
        <v>70</v>
      </c>
      <c r="D462" t="s">
        <v>128</v>
      </c>
      <c r="E462">
        <v>3.26</v>
      </c>
      <c r="F462">
        <f t="shared" si="17"/>
        <v>3.26</v>
      </c>
      <c r="G462" t="str">
        <f t="shared" si="18"/>
        <v>C10 methyl branched paraffin</v>
      </c>
      <c r="J462" t="s">
        <v>0</v>
      </c>
      <c r="K462" t="e">
        <f>INDEX('[1]PETRORISK LIBRARY'!A:D,MATCH('CONCAWE_refined presence clean '!G462,'[1]PETRORISK LIBRARY'!D:D,0),3)</f>
        <v>#N/A</v>
      </c>
    </row>
    <row r="463" spans="1:11">
      <c r="A463" t="s">
        <v>127</v>
      </c>
      <c r="B463" t="s">
        <v>71</v>
      </c>
      <c r="C463" t="s">
        <v>70</v>
      </c>
      <c r="D463" t="s">
        <v>126</v>
      </c>
      <c r="E463">
        <v>2.7</v>
      </c>
      <c r="F463">
        <f t="shared" si="17"/>
        <v>2.7</v>
      </c>
      <c r="G463" t="str">
        <f t="shared" si="18"/>
        <v>C11 methyl branched paraffin</v>
      </c>
      <c r="J463" t="s">
        <v>0</v>
      </c>
      <c r="K463" t="e">
        <f>INDEX('[1]PETRORISK LIBRARY'!A:D,MATCH('CONCAWE_refined presence clean '!G463,'[1]PETRORISK LIBRARY'!D:D,0),3)</f>
        <v>#N/A</v>
      </c>
    </row>
    <row r="464" spans="1:11">
      <c r="A464" t="s">
        <v>125</v>
      </c>
      <c r="B464" t="s">
        <v>71</v>
      </c>
      <c r="C464" t="s">
        <v>70</v>
      </c>
      <c r="D464" t="s">
        <v>124</v>
      </c>
      <c r="E464">
        <v>2.2999999999999998</v>
      </c>
      <c r="F464">
        <f t="shared" si="17"/>
        <v>2.2999999999999998</v>
      </c>
      <c r="G464" t="str">
        <f t="shared" si="18"/>
        <v>C12 methyl branched paraffin</v>
      </c>
      <c r="J464" t="s">
        <v>0</v>
      </c>
      <c r="K464" t="e">
        <f>INDEX('[1]PETRORISK LIBRARY'!A:D,MATCH('CONCAWE_refined presence clean '!G464,'[1]PETRORISK LIBRARY'!D:D,0),3)</f>
        <v>#N/A</v>
      </c>
    </row>
    <row r="465" spans="1:11">
      <c r="A465" t="s">
        <v>123</v>
      </c>
      <c r="B465" t="s">
        <v>71</v>
      </c>
      <c r="C465" t="s">
        <v>70</v>
      </c>
      <c r="D465" t="s">
        <v>122</v>
      </c>
      <c r="E465">
        <v>1.72</v>
      </c>
      <c r="F465">
        <f t="shared" si="17"/>
        <v>1.72</v>
      </c>
      <c r="G465" t="str">
        <f t="shared" si="18"/>
        <v>C13 methyl branched paraffin</v>
      </c>
      <c r="J465" t="s">
        <v>0</v>
      </c>
      <c r="K465" t="e">
        <f>INDEX('[1]PETRORISK LIBRARY'!A:D,MATCH('CONCAWE_refined presence clean '!G465,'[1]PETRORISK LIBRARY'!D:D,0),3)</f>
        <v>#N/A</v>
      </c>
    </row>
    <row r="466" spans="1:11">
      <c r="A466" t="s">
        <v>121</v>
      </c>
      <c r="B466" t="s">
        <v>71</v>
      </c>
      <c r="C466" t="s">
        <v>70</v>
      </c>
      <c r="D466" t="s">
        <v>120</v>
      </c>
      <c r="E466">
        <v>1.21</v>
      </c>
      <c r="F466">
        <f t="shared" si="17"/>
        <v>1.21</v>
      </c>
      <c r="G466" t="str">
        <f t="shared" si="18"/>
        <v>C14 methyl branched paraffin</v>
      </c>
      <c r="J466" t="s">
        <v>0</v>
      </c>
      <c r="K466" t="e">
        <f>INDEX('[1]PETRORISK LIBRARY'!A:D,MATCH('CONCAWE_refined presence clean '!G466,'[1]PETRORISK LIBRARY'!D:D,0),3)</f>
        <v>#N/A</v>
      </c>
    </row>
    <row r="467" spans="1:11">
      <c r="A467" t="s">
        <v>119</v>
      </c>
      <c r="B467" t="s">
        <v>71</v>
      </c>
      <c r="C467" t="s">
        <v>70</v>
      </c>
      <c r="D467" t="s">
        <v>118</v>
      </c>
      <c r="E467">
        <v>2.88</v>
      </c>
      <c r="F467">
        <f t="shared" si="17"/>
        <v>2.88</v>
      </c>
      <c r="G467" t="str">
        <f t="shared" si="18"/>
        <v>C10 ethyl/dimethyl branched paraffins</v>
      </c>
      <c r="J467" t="s">
        <v>0</v>
      </c>
      <c r="K467" t="e">
        <f>INDEX('[1]PETRORISK LIBRARY'!A:D,MATCH('CONCAWE_refined presence clean '!G467,'[1]PETRORISK LIBRARY'!D:D,0),3)</f>
        <v>#N/A</v>
      </c>
    </row>
    <row r="468" spans="1:11">
      <c r="A468" t="s">
        <v>117</v>
      </c>
      <c r="B468" t="s">
        <v>71</v>
      </c>
      <c r="C468" t="s">
        <v>70</v>
      </c>
      <c r="D468" t="s">
        <v>116</v>
      </c>
      <c r="E468">
        <v>2.75</v>
      </c>
      <c r="F468">
        <f t="shared" si="17"/>
        <v>2.75</v>
      </c>
      <c r="G468" t="str">
        <f t="shared" si="18"/>
        <v>C11 ethyl/dimethyl branched paraffins</v>
      </c>
      <c r="J468" t="s">
        <v>0</v>
      </c>
      <c r="K468" t="e">
        <f>INDEX('[1]PETRORISK LIBRARY'!A:D,MATCH('CONCAWE_refined presence clean '!G468,'[1]PETRORISK LIBRARY'!D:D,0),3)</f>
        <v>#N/A</v>
      </c>
    </row>
    <row r="469" spans="1:11">
      <c r="A469" t="s">
        <v>115</v>
      </c>
      <c r="B469" t="s">
        <v>71</v>
      </c>
      <c r="C469" t="s">
        <v>70</v>
      </c>
      <c r="D469" t="s">
        <v>114</v>
      </c>
      <c r="E469">
        <v>1.85</v>
      </c>
      <c r="F469">
        <f t="shared" si="17"/>
        <v>1.85</v>
      </c>
      <c r="G469" t="str">
        <f t="shared" si="18"/>
        <v>C12 ethyl/dimethyl branched paraffins</v>
      </c>
      <c r="J469" t="s">
        <v>0</v>
      </c>
      <c r="K469" t="e">
        <f>INDEX('[1]PETRORISK LIBRARY'!A:D,MATCH('CONCAWE_refined presence clean '!G469,'[1]PETRORISK LIBRARY'!D:D,0),3)</f>
        <v>#N/A</v>
      </c>
    </row>
    <row r="470" spans="1:11">
      <c r="A470" t="s">
        <v>113</v>
      </c>
      <c r="B470" t="s">
        <v>71</v>
      </c>
      <c r="C470" t="s">
        <v>70</v>
      </c>
      <c r="D470" t="s">
        <v>112</v>
      </c>
      <c r="E470">
        <v>1.84</v>
      </c>
      <c r="F470">
        <f t="shared" si="17"/>
        <v>1.84</v>
      </c>
      <c r="G470" t="str">
        <f t="shared" si="18"/>
        <v>C13 ethyl/dimethyl branched paraffins</v>
      </c>
      <c r="J470" t="s">
        <v>0</v>
      </c>
      <c r="K470" t="e">
        <f>INDEX('[1]PETRORISK LIBRARY'!A:D,MATCH('CONCAWE_refined presence clean '!G470,'[1]PETRORISK LIBRARY'!D:D,0),3)</f>
        <v>#N/A</v>
      </c>
    </row>
    <row r="471" spans="1:11">
      <c r="A471" t="s">
        <v>111</v>
      </c>
      <c r="B471" t="s">
        <v>71</v>
      </c>
      <c r="C471" t="s">
        <v>70</v>
      </c>
      <c r="D471" t="s">
        <v>110</v>
      </c>
      <c r="E471">
        <v>1.03</v>
      </c>
      <c r="F471">
        <f t="shared" si="17"/>
        <v>1.03</v>
      </c>
      <c r="G471" t="str">
        <f t="shared" si="18"/>
        <v>C14 ethyl/dimethyl branched paraffins</v>
      </c>
      <c r="J471" t="s">
        <v>0</v>
      </c>
      <c r="K471" t="e">
        <f>INDEX('[1]PETRORISK LIBRARY'!A:D,MATCH('CONCAWE_refined presence clean '!G471,'[1]PETRORISK LIBRARY'!D:D,0),3)</f>
        <v>#N/A</v>
      </c>
    </row>
    <row r="472" spans="1:11">
      <c r="A472" t="s">
        <v>109</v>
      </c>
      <c r="B472" t="s">
        <v>71</v>
      </c>
      <c r="C472" t="s">
        <v>70</v>
      </c>
      <c r="D472" t="s">
        <v>108</v>
      </c>
      <c r="E472">
        <v>1.06</v>
      </c>
      <c r="F472">
        <f t="shared" si="17"/>
        <v>1.06</v>
      </c>
      <c r="G472" t="str">
        <f t="shared" si="18"/>
        <v>C8 naphthenics</v>
      </c>
      <c r="J472" t="s">
        <v>0</v>
      </c>
      <c r="K472" t="e">
        <f>INDEX('[1]PETRORISK LIBRARY'!A:D,MATCH('CONCAWE_refined presence clean '!G472,'[1]PETRORISK LIBRARY'!D:D,0),3)</f>
        <v>#N/A</v>
      </c>
    </row>
    <row r="473" spans="1:11">
      <c r="A473" t="s">
        <v>107</v>
      </c>
      <c r="B473" t="s">
        <v>71</v>
      </c>
      <c r="C473" t="s">
        <v>70</v>
      </c>
      <c r="D473" t="s">
        <v>106</v>
      </c>
      <c r="E473">
        <v>2.57</v>
      </c>
      <c r="F473">
        <f t="shared" si="17"/>
        <v>2.57</v>
      </c>
      <c r="G473" t="str">
        <f t="shared" si="18"/>
        <v>C9 naphthenics</v>
      </c>
      <c r="J473" t="s">
        <v>0</v>
      </c>
      <c r="K473" t="e">
        <f>INDEX('[1]PETRORISK LIBRARY'!A:D,MATCH('CONCAWE_refined presence clean '!G473,'[1]PETRORISK LIBRARY'!D:D,0),3)</f>
        <v>#N/A</v>
      </c>
    </row>
    <row r="474" spans="1:11">
      <c r="A474" t="s">
        <v>105</v>
      </c>
      <c r="B474" t="s">
        <v>71</v>
      </c>
      <c r="C474" t="s">
        <v>70</v>
      </c>
      <c r="D474" t="s">
        <v>104</v>
      </c>
      <c r="E474">
        <v>3.85</v>
      </c>
      <c r="F474">
        <f t="shared" si="17"/>
        <v>3.85</v>
      </c>
      <c r="G474" t="str">
        <f t="shared" si="18"/>
        <v>C10 naphthenics</v>
      </c>
      <c r="J474" t="s">
        <v>0</v>
      </c>
      <c r="K474" t="e">
        <f>INDEX('[1]PETRORISK LIBRARY'!A:D,MATCH('CONCAWE_refined presence clean '!G474,'[1]PETRORISK LIBRARY'!D:D,0),3)</f>
        <v>#N/A</v>
      </c>
    </row>
    <row r="475" spans="1:11">
      <c r="A475" t="s">
        <v>103</v>
      </c>
      <c r="B475" t="s">
        <v>71</v>
      </c>
      <c r="C475" t="s">
        <v>70</v>
      </c>
      <c r="D475" t="s">
        <v>102</v>
      </c>
      <c r="E475">
        <v>3.7</v>
      </c>
      <c r="F475">
        <f t="shared" si="17"/>
        <v>3.7</v>
      </c>
      <c r="G475" t="str">
        <f t="shared" si="18"/>
        <v>C11 naphthenics</v>
      </c>
      <c r="J475" t="s">
        <v>0</v>
      </c>
      <c r="K475" t="e">
        <f>INDEX('[1]PETRORISK LIBRARY'!A:D,MATCH('CONCAWE_refined presence clean '!G475,'[1]PETRORISK LIBRARY'!D:D,0),3)</f>
        <v>#N/A</v>
      </c>
    </row>
    <row r="476" spans="1:11">
      <c r="A476" t="s">
        <v>101</v>
      </c>
      <c r="B476" t="s">
        <v>71</v>
      </c>
      <c r="C476" t="s">
        <v>70</v>
      </c>
      <c r="D476" t="s">
        <v>100</v>
      </c>
      <c r="E476">
        <v>3.35</v>
      </c>
      <c r="F476">
        <f t="shared" si="17"/>
        <v>3.35</v>
      </c>
      <c r="G476" t="str">
        <f t="shared" si="18"/>
        <v>C12 naphthenics</v>
      </c>
      <c r="J476" t="s">
        <v>0</v>
      </c>
      <c r="K476" t="e">
        <f>INDEX('[1]PETRORISK LIBRARY'!A:D,MATCH('CONCAWE_refined presence clean '!G476,'[1]PETRORISK LIBRARY'!D:D,0),3)</f>
        <v>#N/A</v>
      </c>
    </row>
    <row r="477" spans="1:11">
      <c r="A477" t="s">
        <v>99</v>
      </c>
      <c r="B477" t="s">
        <v>71</v>
      </c>
      <c r="C477" t="s">
        <v>70</v>
      </c>
      <c r="D477" t="s">
        <v>98</v>
      </c>
      <c r="E477">
        <v>2.42</v>
      </c>
      <c r="F477">
        <f t="shared" si="17"/>
        <v>2.42</v>
      </c>
      <c r="G477" t="str">
        <f t="shared" si="18"/>
        <v>C13 naphthenics</v>
      </c>
      <c r="J477" t="s">
        <v>0</v>
      </c>
      <c r="K477" t="e">
        <f>INDEX('[1]PETRORISK LIBRARY'!A:D,MATCH('CONCAWE_refined presence clean '!G477,'[1]PETRORISK LIBRARY'!D:D,0),3)</f>
        <v>#N/A</v>
      </c>
    </row>
    <row r="478" spans="1:11">
      <c r="A478" t="s">
        <v>97</v>
      </c>
      <c r="B478" t="s">
        <v>71</v>
      </c>
      <c r="C478" t="s">
        <v>70</v>
      </c>
      <c r="D478" t="s">
        <v>57</v>
      </c>
      <c r="E478">
        <v>1.69</v>
      </c>
      <c r="F478">
        <f t="shared" si="17"/>
        <v>1.69</v>
      </c>
      <c r="G478" t="str">
        <f t="shared" si="18"/>
        <v>C14 naphthenics</v>
      </c>
      <c r="J478" t="s">
        <v>0</v>
      </c>
      <c r="K478" t="e">
        <f>INDEX('[1]PETRORISK LIBRARY'!A:D,MATCH('CONCAWE_refined presence clean '!G478,'[1]PETRORISK LIBRARY'!D:D,0),3)</f>
        <v>#N/A</v>
      </c>
    </row>
    <row r="479" spans="1:11">
      <c r="A479" t="s">
        <v>96</v>
      </c>
      <c r="B479" t="s">
        <v>71</v>
      </c>
      <c r="C479" t="s">
        <v>70</v>
      </c>
      <c r="D479" t="s">
        <v>95</v>
      </c>
      <c r="E479">
        <v>1.31</v>
      </c>
      <c r="F479">
        <f t="shared" si="17"/>
        <v>1.31</v>
      </c>
      <c r="G479" t="str">
        <f t="shared" si="18"/>
        <v>C10 di-naphthenics</v>
      </c>
      <c r="J479" t="s">
        <v>0</v>
      </c>
      <c r="K479" t="e">
        <f>INDEX('[1]PETRORISK LIBRARY'!A:D,MATCH('CONCAWE_refined presence clean '!G479,'[1]PETRORISK LIBRARY'!D:D,0),3)</f>
        <v>#N/A</v>
      </c>
    </row>
    <row r="480" spans="1:11">
      <c r="A480" t="s">
        <v>94</v>
      </c>
      <c r="B480" t="s">
        <v>71</v>
      </c>
      <c r="C480" t="s">
        <v>70</v>
      </c>
      <c r="D480" t="s">
        <v>93</v>
      </c>
      <c r="E480">
        <v>1.43</v>
      </c>
      <c r="F480">
        <f t="shared" si="17"/>
        <v>1.43</v>
      </c>
      <c r="G480" t="str">
        <f t="shared" si="18"/>
        <v>C11 di-naphthenics</v>
      </c>
      <c r="J480" t="s">
        <v>0</v>
      </c>
      <c r="K480" t="e">
        <f>INDEX('[1]PETRORISK LIBRARY'!A:D,MATCH('CONCAWE_refined presence clean '!G480,'[1]PETRORISK LIBRARY'!D:D,0),3)</f>
        <v>#N/A</v>
      </c>
    </row>
    <row r="481" spans="1:11">
      <c r="A481" t="s">
        <v>92</v>
      </c>
      <c r="B481" t="s">
        <v>71</v>
      </c>
      <c r="C481" t="s">
        <v>70</v>
      </c>
      <c r="D481" t="s">
        <v>91</v>
      </c>
      <c r="E481">
        <v>0.88</v>
      </c>
      <c r="F481">
        <f t="shared" si="17"/>
        <v>0.88</v>
      </c>
      <c r="G481" t="str">
        <f t="shared" si="18"/>
        <v>C12 di-naphthenics</v>
      </c>
      <c r="J481" t="s">
        <v>0</v>
      </c>
      <c r="K481" t="e">
        <f>INDEX('[1]PETRORISK LIBRARY'!A:D,MATCH('CONCAWE_refined presence clean '!G481,'[1]PETRORISK LIBRARY'!D:D,0),3)</f>
        <v>#N/A</v>
      </c>
    </row>
    <row r="482" spans="1:11">
      <c r="A482" t="s">
        <v>90</v>
      </c>
      <c r="B482" t="s">
        <v>71</v>
      </c>
      <c r="C482" t="s">
        <v>70</v>
      </c>
      <c r="D482" t="s">
        <v>89</v>
      </c>
      <c r="E482">
        <v>0.96</v>
      </c>
      <c r="F482">
        <f t="shared" si="17"/>
        <v>0.96</v>
      </c>
      <c r="G482" t="str">
        <f t="shared" si="18"/>
        <v>C8 mono-aromatics</v>
      </c>
      <c r="J482" t="s">
        <v>0</v>
      </c>
      <c r="K482" t="e">
        <f>INDEX('[1]PETRORISK LIBRARY'!A:D,MATCH('CONCAWE_refined presence clean '!G482,'[1]PETRORISK LIBRARY'!D:D,0),3)</f>
        <v>#N/A</v>
      </c>
    </row>
    <row r="483" spans="1:11">
      <c r="A483" t="s">
        <v>88</v>
      </c>
      <c r="B483" t="s">
        <v>71</v>
      </c>
      <c r="C483" t="s">
        <v>70</v>
      </c>
      <c r="D483" t="s">
        <v>87</v>
      </c>
      <c r="E483">
        <v>3.6</v>
      </c>
      <c r="F483">
        <f t="shared" si="17"/>
        <v>3.6</v>
      </c>
      <c r="G483" t="str">
        <f t="shared" si="18"/>
        <v>C9 mono-aromatics</v>
      </c>
      <c r="J483" t="s">
        <v>0</v>
      </c>
      <c r="K483" t="e">
        <f>INDEX('[1]PETRORISK LIBRARY'!A:D,MATCH('CONCAWE_refined presence clean '!G483,'[1]PETRORISK LIBRARY'!D:D,0),3)</f>
        <v>#N/A</v>
      </c>
    </row>
    <row r="484" spans="1:11">
      <c r="A484" t="s">
        <v>86</v>
      </c>
      <c r="B484" t="s">
        <v>71</v>
      </c>
      <c r="C484" t="s">
        <v>70</v>
      </c>
      <c r="D484" t="s">
        <v>85</v>
      </c>
      <c r="E484">
        <v>3.29</v>
      </c>
      <c r="F484">
        <f t="shared" si="17"/>
        <v>3.29</v>
      </c>
      <c r="G484" t="str">
        <f t="shared" si="18"/>
        <v>C10 mono-aromatics</v>
      </c>
      <c r="J484" t="s">
        <v>0</v>
      </c>
      <c r="K484" t="e">
        <f>INDEX('[1]PETRORISK LIBRARY'!A:D,MATCH('CONCAWE_refined presence clean '!G484,'[1]PETRORISK LIBRARY'!D:D,0),3)</f>
        <v>#N/A</v>
      </c>
    </row>
    <row r="485" spans="1:11">
      <c r="A485" t="s">
        <v>84</v>
      </c>
      <c r="B485" t="s">
        <v>71</v>
      </c>
      <c r="C485" t="s">
        <v>70</v>
      </c>
      <c r="D485" t="s">
        <v>83</v>
      </c>
      <c r="E485">
        <v>2.2000000000000002</v>
      </c>
      <c r="F485">
        <f t="shared" si="17"/>
        <v>2.2000000000000002</v>
      </c>
      <c r="G485" t="str">
        <f t="shared" si="18"/>
        <v>C11 mono-aromatics</v>
      </c>
      <c r="J485" t="s">
        <v>0</v>
      </c>
      <c r="K485" t="e">
        <f>INDEX('[1]PETRORISK LIBRARY'!A:D,MATCH('CONCAWE_refined presence clean '!G485,'[1]PETRORISK LIBRARY'!D:D,0),3)</f>
        <v>#N/A</v>
      </c>
    </row>
    <row r="486" spans="1:11">
      <c r="A486" t="s">
        <v>82</v>
      </c>
      <c r="B486" t="s">
        <v>71</v>
      </c>
      <c r="C486" t="s">
        <v>70</v>
      </c>
      <c r="D486" t="s">
        <v>81</v>
      </c>
      <c r="E486">
        <v>1.53</v>
      </c>
      <c r="F486">
        <f t="shared" si="17"/>
        <v>1.53</v>
      </c>
      <c r="G486" t="str">
        <f t="shared" si="18"/>
        <v>C12 mono-aromatics</v>
      </c>
      <c r="J486" t="s">
        <v>0</v>
      </c>
      <c r="K486" t="e">
        <f>INDEX('[1]PETRORISK LIBRARY'!A:D,MATCH('CONCAWE_refined presence clean '!G486,'[1]PETRORISK LIBRARY'!D:D,0),3)</f>
        <v>#N/A</v>
      </c>
    </row>
    <row r="487" spans="1:11">
      <c r="A487" t="s">
        <v>80</v>
      </c>
      <c r="B487" t="s">
        <v>71</v>
      </c>
      <c r="C487" t="s">
        <v>70</v>
      </c>
      <c r="D487" t="s">
        <v>79</v>
      </c>
      <c r="E487">
        <v>1.04</v>
      </c>
      <c r="F487">
        <f t="shared" si="17"/>
        <v>1.04</v>
      </c>
      <c r="G487" t="str">
        <f t="shared" si="18"/>
        <v>C13 mono-aromatics</v>
      </c>
      <c r="J487" t="s">
        <v>0</v>
      </c>
      <c r="K487" t="e">
        <f>INDEX('[1]PETRORISK LIBRARY'!A:D,MATCH('CONCAWE_refined presence clean '!G487,'[1]PETRORISK LIBRARY'!D:D,0),3)</f>
        <v>#N/A</v>
      </c>
    </row>
    <row r="488" spans="1:11">
      <c r="A488" t="s">
        <v>78</v>
      </c>
      <c r="B488" t="s">
        <v>71</v>
      </c>
      <c r="C488" t="s">
        <v>70</v>
      </c>
      <c r="D488" t="s">
        <v>31</v>
      </c>
      <c r="E488">
        <v>0.76</v>
      </c>
      <c r="F488">
        <f t="shared" si="17"/>
        <v>0.76</v>
      </c>
      <c r="G488" t="str">
        <f t="shared" si="18"/>
        <v>C14 mono-aromatics</v>
      </c>
      <c r="J488" t="s">
        <v>0</v>
      </c>
      <c r="K488" t="e">
        <f>INDEX('[1]PETRORISK LIBRARY'!A:D,MATCH('CONCAWE_refined presence clean '!G488,'[1]PETRORISK LIBRARY'!D:D,0),3)</f>
        <v>#N/A</v>
      </c>
    </row>
    <row r="489" spans="1:11">
      <c r="A489" t="s">
        <v>77</v>
      </c>
      <c r="B489" t="s">
        <v>71</v>
      </c>
      <c r="C489" t="s">
        <v>70</v>
      </c>
      <c r="D489" t="s">
        <v>29</v>
      </c>
      <c r="E489">
        <v>0.42</v>
      </c>
      <c r="F489">
        <f t="shared" si="17"/>
        <v>0.42</v>
      </c>
      <c r="G489" t="str">
        <f t="shared" si="18"/>
        <v>C15 mono-aromatics</v>
      </c>
      <c r="J489" t="s">
        <v>0</v>
      </c>
      <c r="K489" t="e">
        <f>INDEX('[1]PETRORISK LIBRARY'!A:D,MATCH('CONCAWE_refined presence clean '!G489,'[1]PETRORISK LIBRARY'!D:D,0),3)</f>
        <v>#N/A</v>
      </c>
    </row>
    <row r="490" spans="1:11">
      <c r="A490" t="s">
        <v>76</v>
      </c>
      <c r="B490" t="s">
        <v>71</v>
      </c>
      <c r="C490" t="s">
        <v>70</v>
      </c>
      <c r="D490" t="s">
        <v>75</v>
      </c>
      <c r="E490">
        <v>1.29</v>
      </c>
      <c r="F490">
        <f t="shared" si="17"/>
        <v>1.29</v>
      </c>
      <c r="G490" t="str">
        <f t="shared" si="18"/>
        <v>C11 naphthenic mono-aromatics</v>
      </c>
      <c r="J490" t="s">
        <v>0</v>
      </c>
      <c r="K490" t="e">
        <f>INDEX('[1]PETRORISK LIBRARY'!A:D,MATCH('CONCAWE_refined presence clean '!G490,'[1]PETRORISK LIBRARY'!D:D,0),3)</f>
        <v>#N/A</v>
      </c>
    </row>
    <row r="491" spans="1:11">
      <c r="A491" t="s">
        <v>74</v>
      </c>
      <c r="B491" t="s">
        <v>71</v>
      </c>
      <c r="C491" t="s">
        <v>70</v>
      </c>
      <c r="D491" t="s">
        <v>73</v>
      </c>
      <c r="E491">
        <v>1.29</v>
      </c>
      <c r="F491">
        <f t="shared" si="17"/>
        <v>1.29</v>
      </c>
      <c r="G491" t="str">
        <f t="shared" si="18"/>
        <v>C12 naphthenic mono-aromatics</v>
      </c>
      <c r="J491" t="s">
        <v>0</v>
      </c>
      <c r="K491" t="e">
        <f>INDEX('[1]PETRORISK LIBRARY'!A:D,MATCH('CONCAWE_refined presence clean '!G491,'[1]PETRORISK LIBRARY'!D:D,0),3)</f>
        <v>#N/A</v>
      </c>
    </row>
    <row r="492" spans="1:11">
      <c r="A492" t="s">
        <v>72</v>
      </c>
      <c r="B492" t="s">
        <v>71</v>
      </c>
      <c r="C492" t="s">
        <v>70</v>
      </c>
      <c r="D492" t="s">
        <v>69</v>
      </c>
      <c r="E492">
        <v>0.99</v>
      </c>
      <c r="F492">
        <f t="shared" si="17"/>
        <v>0.99</v>
      </c>
      <c r="G492" t="str">
        <f t="shared" si="18"/>
        <v>C13 naphthenic mono-aromatics</v>
      </c>
      <c r="J492" t="s">
        <v>0</v>
      </c>
      <c r="K492" t="e">
        <f>INDEX('[1]PETRORISK LIBRARY'!A:D,MATCH('CONCAWE_refined presence clean '!G492,'[1]PETRORISK LIBRARY'!D:D,0),3)</f>
        <v>#N/A</v>
      </c>
    </row>
    <row r="493" spans="1:11">
      <c r="A493" t="s">
        <v>68</v>
      </c>
      <c r="B493" t="s">
        <v>3</v>
      </c>
      <c r="C493" t="s">
        <v>2</v>
      </c>
      <c r="D493" t="s">
        <v>67</v>
      </c>
      <c r="E493">
        <v>0.84</v>
      </c>
      <c r="F493">
        <f t="shared" si="17"/>
        <v>0.84</v>
      </c>
      <c r="G493" t="str">
        <f t="shared" si="18"/>
        <v>C14 normal paraffin</v>
      </c>
      <c r="J493" t="s">
        <v>0</v>
      </c>
      <c r="K493" t="e">
        <f>INDEX('[1]PETRORISK LIBRARY'!A:D,MATCH('CONCAWE_refined presence clean '!G493,'[1]PETRORISK LIBRARY'!D:D,0),3)</f>
        <v>#N/A</v>
      </c>
    </row>
    <row r="494" spans="1:11">
      <c r="A494" t="s">
        <v>66</v>
      </c>
      <c r="B494" t="s">
        <v>3</v>
      </c>
      <c r="C494" t="s">
        <v>2</v>
      </c>
      <c r="D494" t="s">
        <v>65</v>
      </c>
      <c r="E494">
        <v>0.96</v>
      </c>
      <c r="F494">
        <f t="shared" si="17"/>
        <v>0.96</v>
      </c>
      <c r="G494" t="str">
        <f t="shared" si="18"/>
        <v>C15 normal paraffin</v>
      </c>
      <c r="J494" t="s">
        <v>0</v>
      </c>
      <c r="K494" t="e">
        <f>INDEX('[1]PETRORISK LIBRARY'!A:D,MATCH('CONCAWE_refined presence clean '!G494,'[1]PETRORISK LIBRARY'!D:D,0),3)</f>
        <v>#N/A</v>
      </c>
    </row>
    <row r="495" spans="1:11">
      <c r="A495" t="s">
        <v>64</v>
      </c>
      <c r="B495" t="s">
        <v>3</v>
      </c>
      <c r="C495" t="s">
        <v>2</v>
      </c>
      <c r="D495" t="s">
        <v>63</v>
      </c>
      <c r="E495">
        <v>0.95</v>
      </c>
      <c r="F495">
        <f t="shared" si="17"/>
        <v>0.95</v>
      </c>
      <c r="G495" t="str">
        <f t="shared" si="18"/>
        <v>C16 normal paraffin</v>
      </c>
      <c r="J495" t="s">
        <v>0</v>
      </c>
      <c r="K495" t="e">
        <f>INDEX('[1]PETRORISK LIBRARY'!A:D,MATCH('CONCAWE_refined presence clean '!G495,'[1]PETRORISK LIBRARY'!D:D,0),3)</f>
        <v>#N/A</v>
      </c>
    </row>
    <row r="496" spans="1:11">
      <c r="A496" t="s">
        <v>62</v>
      </c>
      <c r="B496" t="s">
        <v>3</v>
      </c>
      <c r="C496" t="s">
        <v>2</v>
      </c>
      <c r="D496" t="s">
        <v>61</v>
      </c>
      <c r="E496">
        <v>0.91</v>
      </c>
      <c r="F496">
        <f t="shared" si="17"/>
        <v>0.91</v>
      </c>
      <c r="G496" t="str">
        <f t="shared" si="18"/>
        <v>C17 normal paraffin</v>
      </c>
      <c r="J496" t="s">
        <v>0</v>
      </c>
      <c r="K496" t="e">
        <f>INDEX('[1]PETRORISK LIBRARY'!A:D,MATCH('CONCAWE_refined presence clean '!G496,'[1]PETRORISK LIBRARY'!D:D,0),3)</f>
        <v>#N/A</v>
      </c>
    </row>
    <row r="497" spans="1:11">
      <c r="A497" t="s">
        <v>60</v>
      </c>
      <c r="B497" t="s">
        <v>3</v>
      </c>
      <c r="C497" t="s">
        <v>2</v>
      </c>
      <c r="D497" t="s">
        <v>59</v>
      </c>
      <c r="E497">
        <v>0.82</v>
      </c>
      <c r="F497">
        <f t="shared" si="17"/>
        <v>0.82</v>
      </c>
      <c r="G497" t="str">
        <f t="shared" si="18"/>
        <v>C18 normal paraffin</v>
      </c>
      <c r="J497" t="s">
        <v>0</v>
      </c>
      <c r="K497" t="e">
        <f>INDEX('[1]PETRORISK LIBRARY'!A:D,MATCH('CONCAWE_refined presence clean '!G497,'[1]PETRORISK LIBRARY'!D:D,0),3)</f>
        <v>#N/A</v>
      </c>
    </row>
    <row r="498" spans="1:11">
      <c r="A498" t="s">
        <v>58</v>
      </c>
      <c r="B498" t="s">
        <v>3</v>
      </c>
      <c r="C498" t="s">
        <v>2</v>
      </c>
      <c r="D498" t="s">
        <v>57</v>
      </c>
      <c r="E498">
        <v>1.96</v>
      </c>
      <c r="F498">
        <f t="shared" si="17"/>
        <v>1.96</v>
      </c>
      <c r="G498" t="str">
        <f t="shared" si="18"/>
        <v>C14 naphthenics</v>
      </c>
      <c r="J498" t="s">
        <v>0</v>
      </c>
      <c r="K498" t="e">
        <f>INDEX('[1]PETRORISK LIBRARY'!A:D,MATCH('CONCAWE_refined presence clean '!G498,'[1]PETRORISK LIBRARY'!D:D,0),3)</f>
        <v>#N/A</v>
      </c>
    </row>
    <row r="499" spans="1:11">
      <c r="A499" t="s">
        <v>56</v>
      </c>
      <c r="B499" t="s">
        <v>3</v>
      </c>
      <c r="C499" t="s">
        <v>2</v>
      </c>
      <c r="D499" t="s">
        <v>55</v>
      </c>
      <c r="E499">
        <v>2.4500000000000002</v>
      </c>
      <c r="F499">
        <f t="shared" si="17"/>
        <v>2.4500000000000002</v>
      </c>
      <c r="G499" t="str">
        <f t="shared" si="18"/>
        <v>C15 naphthenics</v>
      </c>
      <c r="J499" t="s">
        <v>0</v>
      </c>
      <c r="K499" t="e">
        <f>INDEX('[1]PETRORISK LIBRARY'!A:D,MATCH('CONCAWE_refined presence clean '!G499,'[1]PETRORISK LIBRARY'!D:D,0),3)</f>
        <v>#N/A</v>
      </c>
    </row>
    <row r="500" spans="1:11">
      <c r="A500" t="s">
        <v>54</v>
      </c>
      <c r="B500" t="s">
        <v>3</v>
      </c>
      <c r="C500" t="s">
        <v>2</v>
      </c>
      <c r="D500" t="s">
        <v>53</v>
      </c>
      <c r="E500">
        <v>3.01</v>
      </c>
      <c r="F500">
        <f t="shared" si="17"/>
        <v>3.01</v>
      </c>
      <c r="G500" t="str">
        <f t="shared" si="18"/>
        <v>C16 naphthenics</v>
      </c>
      <c r="J500" t="s">
        <v>0</v>
      </c>
      <c r="K500" t="e">
        <f>INDEX('[1]PETRORISK LIBRARY'!A:D,MATCH('CONCAWE_refined presence clean '!G500,'[1]PETRORISK LIBRARY'!D:D,0),3)</f>
        <v>#N/A</v>
      </c>
    </row>
    <row r="501" spans="1:11">
      <c r="A501" t="s">
        <v>52</v>
      </c>
      <c r="B501" t="s">
        <v>3</v>
      </c>
      <c r="C501" t="s">
        <v>2</v>
      </c>
      <c r="D501" t="s">
        <v>51</v>
      </c>
      <c r="E501">
        <v>2.5299999999999998</v>
      </c>
      <c r="F501">
        <f t="shared" si="17"/>
        <v>2.5299999999999998</v>
      </c>
      <c r="G501" t="str">
        <f t="shared" si="18"/>
        <v>C17 naphthenics</v>
      </c>
      <c r="J501" t="s">
        <v>0</v>
      </c>
      <c r="K501" t="e">
        <f>INDEX('[1]PETRORISK LIBRARY'!A:D,MATCH('CONCAWE_refined presence clean '!G501,'[1]PETRORISK LIBRARY'!D:D,0),3)</f>
        <v>#N/A</v>
      </c>
    </row>
    <row r="502" spans="1:11">
      <c r="A502" t="s">
        <v>50</v>
      </c>
      <c r="B502" t="s">
        <v>3</v>
      </c>
      <c r="C502" t="s">
        <v>2</v>
      </c>
      <c r="D502" t="s">
        <v>49</v>
      </c>
      <c r="E502">
        <v>2.73</v>
      </c>
      <c r="F502">
        <f t="shared" si="17"/>
        <v>2.73</v>
      </c>
      <c r="G502" t="str">
        <f t="shared" si="18"/>
        <v>C18 naphthenics</v>
      </c>
      <c r="J502" t="s">
        <v>0</v>
      </c>
      <c r="K502" t="e">
        <f>INDEX('[1]PETRORISK LIBRARY'!A:D,MATCH('CONCAWE_refined presence clean '!G502,'[1]PETRORISK LIBRARY'!D:D,0),3)</f>
        <v>#N/A</v>
      </c>
    </row>
    <row r="503" spans="1:11">
      <c r="A503" t="s">
        <v>48</v>
      </c>
      <c r="B503" t="s">
        <v>3</v>
      </c>
      <c r="C503" t="s">
        <v>2</v>
      </c>
      <c r="D503" t="s">
        <v>47</v>
      </c>
      <c r="E503">
        <v>2.71</v>
      </c>
      <c r="F503">
        <f t="shared" si="17"/>
        <v>2.71</v>
      </c>
      <c r="G503" t="str">
        <f t="shared" si="18"/>
        <v>C19 naphthenics</v>
      </c>
      <c r="J503" t="s">
        <v>0</v>
      </c>
      <c r="K503" t="e">
        <f>INDEX('[1]PETRORISK LIBRARY'!A:D,MATCH('CONCAWE_refined presence clean '!G503,'[1]PETRORISK LIBRARY'!D:D,0),3)</f>
        <v>#N/A</v>
      </c>
    </row>
    <row r="504" spans="1:11">
      <c r="A504" t="s">
        <v>46</v>
      </c>
      <c r="B504" t="s">
        <v>3</v>
      </c>
      <c r="C504" t="s">
        <v>2</v>
      </c>
      <c r="D504" t="s">
        <v>45</v>
      </c>
      <c r="E504">
        <v>2.2599999999999998</v>
      </c>
      <c r="F504">
        <f t="shared" si="17"/>
        <v>2.2599999999999998</v>
      </c>
      <c r="G504" t="str">
        <f t="shared" si="18"/>
        <v>C20 naphthenics</v>
      </c>
      <c r="J504" t="s">
        <v>0</v>
      </c>
      <c r="K504" t="e">
        <f>INDEX('[1]PETRORISK LIBRARY'!A:D,MATCH('CONCAWE_refined presence clean '!G504,'[1]PETRORISK LIBRARY'!D:D,0),3)</f>
        <v>#N/A</v>
      </c>
    </row>
    <row r="505" spans="1:11">
      <c r="A505" t="s">
        <v>44</v>
      </c>
      <c r="B505" t="s">
        <v>3</v>
      </c>
      <c r="C505" t="s">
        <v>2</v>
      </c>
      <c r="D505" t="s">
        <v>43</v>
      </c>
      <c r="E505">
        <v>1.77</v>
      </c>
      <c r="F505">
        <f t="shared" si="17"/>
        <v>1.77</v>
      </c>
      <c r="G505" t="str">
        <f t="shared" si="18"/>
        <v>C21 naphthenics</v>
      </c>
      <c r="J505" t="s">
        <v>0</v>
      </c>
      <c r="K505" t="e">
        <f>INDEX('[1]PETRORISK LIBRARY'!A:D,MATCH('CONCAWE_refined presence clean '!G505,'[1]PETRORISK LIBRARY'!D:D,0),3)</f>
        <v>#N/A</v>
      </c>
    </row>
    <row r="506" spans="1:11">
      <c r="A506" t="s">
        <v>42</v>
      </c>
      <c r="B506" t="s">
        <v>3</v>
      </c>
      <c r="C506" t="s">
        <v>2</v>
      </c>
      <c r="D506" t="s">
        <v>41</v>
      </c>
      <c r="E506">
        <v>1.64</v>
      </c>
      <c r="F506">
        <f t="shared" si="17"/>
        <v>1.64</v>
      </c>
      <c r="G506" t="str">
        <f t="shared" si="18"/>
        <v>C22 naphthenics</v>
      </c>
      <c r="J506" t="s">
        <v>0</v>
      </c>
      <c r="K506" t="e">
        <f>INDEX('[1]PETRORISK LIBRARY'!A:D,MATCH('CONCAWE_refined presence clean '!G506,'[1]PETRORISK LIBRARY'!D:D,0),3)</f>
        <v>#N/A</v>
      </c>
    </row>
    <row r="507" spans="1:11">
      <c r="A507" t="s">
        <v>40</v>
      </c>
      <c r="B507" t="s">
        <v>3</v>
      </c>
      <c r="C507" t="s">
        <v>2</v>
      </c>
      <c r="D507" t="s">
        <v>39</v>
      </c>
      <c r="E507">
        <v>1.07</v>
      </c>
      <c r="F507">
        <f t="shared" si="17"/>
        <v>1.07</v>
      </c>
      <c r="G507" t="str">
        <f t="shared" si="18"/>
        <v>C23 naphthenics</v>
      </c>
      <c r="J507" t="s">
        <v>0</v>
      </c>
      <c r="K507" t="e">
        <f>INDEX('[1]PETRORISK LIBRARY'!A:D,MATCH('CONCAWE_refined presence clean '!G507,'[1]PETRORISK LIBRARY'!D:D,0),3)</f>
        <v>#N/A</v>
      </c>
    </row>
    <row r="508" spans="1:11">
      <c r="A508" t="s">
        <v>38</v>
      </c>
      <c r="B508" t="s">
        <v>3</v>
      </c>
      <c r="C508" t="s">
        <v>2</v>
      </c>
      <c r="D508" t="s">
        <v>37</v>
      </c>
      <c r="E508">
        <v>0.98</v>
      </c>
      <c r="F508">
        <f t="shared" si="17"/>
        <v>0.98</v>
      </c>
      <c r="G508" t="str">
        <f t="shared" si="18"/>
        <v>C14 di-naphthenics</v>
      </c>
      <c r="J508" t="s">
        <v>0</v>
      </c>
      <c r="K508" t="e">
        <f>INDEX('[1]PETRORISK LIBRARY'!A:D,MATCH('CONCAWE_refined presence clean '!G508,'[1]PETRORISK LIBRARY'!D:D,0),3)</f>
        <v>#N/A</v>
      </c>
    </row>
    <row r="509" spans="1:11">
      <c r="A509" t="s">
        <v>36</v>
      </c>
      <c r="B509" t="s">
        <v>3</v>
      </c>
      <c r="C509" t="s">
        <v>2</v>
      </c>
      <c r="D509" t="s">
        <v>35</v>
      </c>
      <c r="E509">
        <v>0.95</v>
      </c>
      <c r="F509">
        <f t="shared" si="17"/>
        <v>0.95</v>
      </c>
      <c r="G509" t="str">
        <f t="shared" si="18"/>
        <v>C15 di-naphthenics</v>
      </c>
      <c r="J509" t="s">
        <v>0</v>
      </c>
      <c r="K509" t="e">
        <f>INDEX('[1]PETRORISK LIBRARY'!A:D,MATCH('CONCAWE_refined presence clean '!G509,'[1]PETRORISK LIBRARY'!D:D,0),3)</f>
        <v>#N/A</v>
      </c>
    </row>
    <row r="510" spans="1:11">
      <c r="A510" t="s">
        <v>34</v>
      </c>
      <c r="B510" t="s">
        <v>3</v>
      </c>
      <c r="C510" t="s">
        <v>2</v>
      </c>
      <c r="D510" t="s">
        <v>33</v>
      </c>
      <c r="E510">
        <v>0.85</v>
      </c>
      <c r="F510">
        <f t="shared" si="17"/>
        <v>0.85</v>
      </c>
      <c r="G510" t="str">
        <f t="shared" si="18"/>
        <v>C16 di-naphthenics</v>
      </c>
      <c r="J510" t="s">
        <v>0</v>
      </c>
      <c r="K510" t="e">
        <f>INDEX('[1]PETRORISK LIBRARY'!A:D,MATCH('CONCAWE_refined presence clean '!G510,'[1]PETRORISK LIBRARY'!D:D,0),3)</f>
        <v>#N/A</v>
      </c>
    </row>
    <row r="511" spans="1:11">
      <c r="A511" t="s">
        <v>32</v>
      </c>
      <c r="B511" t="s">
        <v>3</v>
      </c>
      <c r="C511" t="s">
        <v>2</v>
      </c>
      <c r="D511" t="s">
        <v>31</v>
      </c>
      <c r="E511">
        <v>1.1299999999999999</v>
      </c>
      <c r="F511">
        <f t="shared" si="17"/>
        <v>1.1299999999999999</v>
      </c>
      <c r="G511" t="str">
        <f t="shared" si="18"/>
        <v>C14 mono-aromatics</v>
      </c>
      <c r="J511" t="s">
        <v>0</v>
      </c>
      <c r="K511" t="e">
        <f>INDEX('[1]PETRORISK LIBRARY'!A:D,MATCH('CONCAWE_refined presence clean '!G511,'[1]PETRORISK LIBRARY'!D:D,0),3)</f>
        <v>#N/A</v>
      </c>
    </row>
    <row r="512" spans="1:11">
      <c r="A512" t="s">
        <v>30</v>
      </c>
      <c r="B512" t="s">
        <v>3</v>
      </c>
      <c r="C512" t="s">
        <v>2</v>
      </c>
      <c r="D512" t="s">
        <v>29</v>
      </c>
      <c r="E512">
        <v>1.04</v>
      </c>
      <c r="F512">
        <f t="shared" si="17"/>
        <v>1.04</v>
      </c>
      <c r="G512" t="str">
        <f t="shared" si="18"/>
        <v>C15 mono-aromatics</v>
      </c>
      <c r="J512" t="s">
        <v>0</v>
      </c>
      <c r="K512" t="e">
        <f>INDEX('[1]PETRORISK LIBRARY'!A:D,MATCH('CONCAWE_refined presence clean '!G512,'[1]PETRORISK LIBRARY'!D:D,0),3)</f>
        <v>#N/A</v>
      </c>
    </row>
    <row r="513" spans="1:11">
      <c r="A513" t="s">
        <v>28</v>
      </c>
      <c r="B513" t="s">
        <v>3</v>
      </c>
      <c r="C513" t="s">
        <v>2</v>
      </c>
      <c r="D513" t="s">
        <v>27</v>
      </c>
      <c r="E513">
        <v>0.87</v>
      </c>
      <c r="F513">
        <f t="shared" si="17"/>
        <v>0.87</v>
      </c>
      <c r="G513" t="str">
        <f t="shared" si="18"/>
        <v>C16 mono-aromatics</v>
      </c>
      <c r="J513" t="s">
        <v>0</v>
      </c>
      <c r="K513" t="e">
        <f>INDEX('[1]PETRORISK LIBRARY'!A:D,MATCH('CONCAWE_refined presence clean '!G513,'[1]PETRORISK LIBRARY'!D:D,0),3)</f>
        <v>#N/A</v>
      </c>
    </row>
    <row r="514" spans="1:11">
      <c r="A514" t="s">
        <v>26</v>
      </c>
      <c r="B514" t="s">
        <v>3</v>
      </c>
      <c r="C514" t="s">
        <v>2</v>
      </c>
      <c r="D514" t="s">
        <v>25</v>
      </c>
      <c r="E514">
        <v>0.87</v>
      </c>
      <c r="F514">
        <f t="shared" ref="F514:F577" si="19">E514</f>
        <v>0.87</v>
      </c>
      <c r="G514" t="str">
        <f t="shared" si="18"/>
        <v>C17 mono-aromatics</v>
      </c>
      <c r="J514" t="s">
        <v>0</v>
      </c>
      <c r="K514" t="e">
        <f>INDEX('[1]PETRORISK LIBRARY'!A:D,MATCH('CONCAWE_refined presence clean '!G514,'[1]PETRORISK LIBRARY'!D:D,0),3)</f>
        <v>#N/A</v>
      </c>
    </row>
    <row r="515" spans="1:11">
      <c r="A515" t="s">
        <v>24</v>
      </c>
      <c r="B515" t="s">
        <v>3</v>
      </c>
      <c r="C515" t="s">
        <v>2</v>
      </c>
      <c r="D515" t="s">
        <v>23</v>
      </c>
      <c r="E515">
        <v>0.79</v>
      </c>
      <c r="F515">
        <f t="shared" si="19"/>
        <v>0.79</v>
      </c>
      <c r="G515" t="str">
        <f t="shared" si="18"/>
        <v>C18 mono-aromatics</v>
      </c>
      <c r="J515" t="s">
        <v>0</v>
      </c>
      <c r="K515" t="e">
        <f>INDEX('[1]PETRORISK LIBRARY'!A:D,MATCH('CONCAWE_refined presence clean '!G515,'[1]PETRORISK LIBRARY'!D:D,0),3)</f>
        <v>#N/A</v>
      </c>
    </row>
    <row r="516" spans="1:11">
      <c r="A516" t="s">
        <v>22</v>
      </c>
      <c r="B516" t="s">
        <v>3</v>
      </c>
      <c r="C516" t="s">
        <v>2</v>
      </c>
      <c r="D516" t="s">
        <v>21</v>
      </c>
      <c r="E516">
        <v>1.3</v>
      </c>
      <c r="F516">
        <f t="shared" si="19"/>
        <v>1.3</v>
      </c>
      <c r="G516" t="str">
        <f t="shared" ref="G516:G525" si="20">D516</f>
        <v>C14 naphthenic mono-aromatics</v>
      </c>
      <c r="J516" t="s">
        <v>0</v>
      </c>
      <c r="K516" t="e">
        <f>INDEX('[1]PETRORISK LIBRARY'!A:D,MATCH('CONCAWE_refined presence clean '!G516,'[1]PETRORISK LIBRARY'!D:D,0),3)</f>
        <v>#N/A</v>
      </c>
    </row>
    <row r="517" spans="1:11">
      <c r="A517" t="s">
        <v>20</v>
      </c>
      <c r="B517" t="s">
        <v>3</v>
      </c>
      <c r="C517" t="s">
        <v>2</v>
      </c>
      <c r="D517" t="s">
        <v>19</v>
      </c>
      <c r="E517">
        <v>1.52</v>
      </c>
      <c r="F517">
        <f t="shared" si="19"/>
        <v>1.52</v>
      </c>
      <c r="G517" t="str">
        <f t="shared" si="20"/>
        <v>C15 naphthenic mono-aromatics</v>
      </c>
      <c r="J517" t="s">
        <v>0</v>
      </c>
      <c r="K517" t="e">
        <f>INDEX('[1]PETRORISK LIBRARY'!A:D,MATCH('CONCAWE_refined presence clean '!G517,'[1]PETRORISK LIBRARY'!D:D,0),3)</f>
        <v>#N/A</v>
      </c>
    </row>
    <row r="518" spans="1:11">
      <c r="A518" t="s">
        <v>18</v>
      </c>
      <c r="B518" t="s">
        <v>3</v>
      </c>
      <c r="C518" t="s">
        <v>2</v>
      </c>
      <c r="D518" t="s">
        <v>17</v>
      </c>
      <c r="E518">
        <v>1.25</v>
      </c>
      <c r="F518">
        <f t="shared" si="19"/>
        <v>1.25</v>
      </c>
      <c r="G518" t="str">
        <f t="shared" si="20"/>
        <v>C16 naphthenic mono-aromatics</v>
      </c>
      <c r="J518" t="s">
        <v>0</v>
      </c>
      <c r="K518" t="e">
        <f>INDEX('[1]PETRORISK LIBRARY'!A:D,MATCH('CONCAWE_refined presence clean '!G518,'[1]PETRORISK LIBRARY'!D:D,0),3)</f>
        <v>#N/A</v>
      </c>
    </row>
    <row r="519" spans="1:11">
      <c r="A519" t="s">
        <v>16</v>
      </c>
      <c r="B519" t="s">
        <v>3</v>
      </c>
      <c r="C519" t="s">
        <v>2</v>
      </c>
      <c r="D519" t="s">
        <v>15</v>
      </c>
      <c r="E519">
        <v>1.1100000000000001</v>
      </c>
      <c r="F519">
        <f t="shared" si="19"/>
        <v>1.1100000000000001</v>
      </c>
      <c r="G519" t="str">
        <f t="shared" si="20"/>
        <v>C17 naphthenic mono-aromatics</v>
      </c>
      <c r="J519" t="s">
        <v>0</v>
      </c>
      <c r="K519" t="e">
        <f>INDEX('[1]PETRORISK LIBRARY'!A:D,MATCH('CONCAWE_refined presence clean '!G519,'[1]PETRORISK LIBRARY'!D:D,0),3)</f>
        <v>#N/A</v>
      </c>
    </row>
    <row r="520" spans="1:11">
      <c r="A520" t="s">
        <v>14</v>
      </c>
      <c r="B520" t="s">
        <v>3</v>
      </c>
      <c r="C520" t="s">
        <v>2</v>
      </c>
      <c r="D520" t="s">
        <v>13</v>
      </c>
      <c r="E520">
        <v>1.2</v>
      </c>
      <c r="F520">
        <f t="shared" si="19"/>
        <v>1.2</v>
      </c>
      <c r="G520" t="str">
        <f t="shared" si="20"/>
        <v>C13 di-aromatics</v>
      </c>
      <c r="J520" t="s">
        <v>0</v>
      </c>
      <c r="K520" t="e">
        <f>INDEX('[1]PETRORISK LIBRARY'!A:D,MATCH('CONCAWE_refined presence clean '!G520,'[1]PETRORISK LIBRARY'!D:D,0),3)</f>
        <v>#N/A</v>
      </c>
    </row>
    <row r="521" spans="1:11">
      <c r="A521" t="s">
        <v>12</v>
      </c>
      <c r="B521" t="s">
        <v>3</v>
      </c>
      <c r="C521" t="s">
        <v>2</v>
      </c>
      <c r="D521" t="s">
        <v>11</v>
      </c>
      <c r="E521">
        <v>1.31</v>
      </c>
      <c r="F521">
        <f t="shared" si="19"/>
        <v>1.31</v>
      </c>
      <c r="G521" t="str">
        <f t="shared" si="20"/>
        <v>C14 di-aromatics</v>
      </c>
      <c r="J521" t="s">
        <v>0</v>
      </c>
      <c r="K521" t="e">
        <f>INDEX('[1]PETRORISK LIBRARY'!A:D,MATCH('CONCAWE_refined presence clean '!G521,'[1]PETRORISK LIBRARY'!D:D,0),3)</f>
        <v>#N/A</v>
      </c>
    </row>
    <row r="522" spans="1:11">
      <c r="A522" t="s">
        <v>10</v>
      </c>
      <c r="B522" t="s">
        <v>3</v>
      </c>
      <c r="C522" t="s">
        <v>2</v>
      </c>
      <c r="D522" t="s">
        <v>9</v>
      </c>
      <c r="E522">
        <v>1.22</v>
      </c>
      <c r="F522">
        <f t="shared" si="19"/>
        <v>1.22</v>
      </c>
      <c r="G522" t="str">
        <f t="shared" si="20"/>
        <v>C15 di-aromatics</v>
      </c>
      <c r="J522" t="s">
        <v>0</v>
      </c>
      <c r="K522" t="e">
        <f>INDEX('[1]PETRORISK LIBRARY'!A:D,MATCH('CONCAWE_refined presence clean '!G522,'[1]PETRORISK LIBRARY'!D:D,0),3)</f>
        <v>#N/A</v>
      </c>
    </row>
    <row r="523" spans="1:11">
      <c r="A523" t="s">
        <v>8</v>
      </c>
      <c r="B523" t="s">
        <v>3</v>
      </c>
      <c r="C523" t="s">
        <v>2</v>
      </c>
      <c r="D523" t="s">
        <v>7</v>
      </c>
      <c r="E523">
        <v>1.22</v>
      </c>
      <c r="F523">
        <f t="shared" si="19"/>
        <v>1.22</v>
      </c>
      <c r="G523" t="str">
        <f t="shared" si="20"/>
        <v>C18 di-aromatics</v>
      </c>
      <c r="J523" t="s">
        <v>0</v>
      </c>
      <c r="K523" t="e">
        <f>INDEX('[1]PETRORISK LIBRARY'!A:D,MATCH('CONCAWE_refined presence clean '!G523,'[1]PETRORISK LIBRARY'!D:D,0),3)</f>
        <v>#N/A</v>
      </c>
    </row>
    <row r="524" spans="1:11">
      <c r="A524" t="s">
        <v>6</v>
      </c>
      <c r="B524" t="s">
        <v>3</v>
      </c>
      <c r="C524" t="s">
        <v>2</v>
      </c>
      <c r="D524" t="s">
        <v>5</v>
      </c>
      <c r="E524">
        <v>1.03</v>
      </c>
      <c r="F524">
        <f t="shared" si="19"/>
        <v>1.03</v>
      </c>
      <c r="G524" t="str">
        <f t="shared" si="20"/>
        <v>C17 tri-aromatics</v>
      </c>
      <c r="J524" t="s">
        <v>0</v>
      </c>
      <c r="K524" t="e">
        <f>INDEX('[1]PETRORISK LIBRARY'!A:D,MATCH('CONCAWE_refined presence clean '!G524,'[1]PETRORISK LIBRARY'!D:D,0),3)</f>
        <v>#N/A</v>
      </c>
    </row>
    <row r="525" spans="1:11">
      <c r="A525" t="s">
        <v>4</v>
      </c>
      <c r="B525" t="s">
        <v>3</v>
      </c>
      <c r="C525" t="s">
        <v>2</v>
      </c>
      <c r="D525" t="s">
        <v>1</v>
      </c>
      <c r="E525">
        <v>0.96</v>
      </c>
      <c r="F525">
        <f t="shared" si="19"/>
        <v>0.96</v>
      </c>
      <c r="G525" t="str">
        <f t="shared" si="20"/>
        <v>C18 tri-aromatics</v>
      </c>
      <c r="J525" t="s">
        <v>0</v>
      </c>
      <c r="K525" t="e">
        <f>INDEX('[1]PETRORISK LIBRARY'!A:D,MATCH('CONCAWE_refined presence clean '!G525,'[1]PETRORISK LIBRARY'!D:D,0),3)</f>
        <v>#N/A</v>
      </c>
    </row>
  </sheetData>
  <autoFilter ref="A1:K525" xr:uid="{20FC2FB1-81B2-5E47-B763-995F307A13EB}"/>
  <conditionalFormatting sqref="E2:E33">
    <cfRule type="colorScale" priority="16">
      <colorScale>
        <cfvo type="min"/>
        <cfvo type="percentile" val="50"/>
        <cfvo type="max"/>
        <color rgb="FF63BE7B"/>
        <color rgb="FFFFEB84"/>
        <color rgb="FFF8696B"/>
      </colorScale>
    </cfRule>
  </conditionalFormatting>
  <conditionalFormatting sqref="E34:E93">
    <cfRule type="colorScale" priority="15">
      <colorScale>
        <cfvo type="min"/>
        <cfvo type="percentile" val="50"/>
        <cfvo type="max"/>
        <color rgb="FF63BE7B"/>
        <color rgb="FFFFEB84"/>
        <color rgb="FFF8696B"/>
      </colorScale>
    </cfRule>
  </conditionalFormatting>
  <conditionalFormatting sqref="E94:E140">
    <cfRule type="colorScale" priority="14">
      <colorScale>
        <cfvo type="min"/>
        <cfvo type="percentile" val="50"/>
        <cfvo type="max"/>
        <color rgb="FF63BE7B"/>
        <color rgb="FFFFEB84"/>
        <color rgb="FFF8696B"/>
      </colorScale>
    </cfRule>
  </conditionalFormatting>
  <conditionalFormatting sqref="E141:E148">
    <cfRule type="colorScale" priority="13">
      <colorScale>
        <cfvo type="min"/>
        <cfvo type="percentile" val="50"/>
        <cfvo type="max"/>
        <color rgb="FF63BE7B"/>
        <color rgb="FFFFEB84"/>
        <color rgb="FFF8696B"/>
      </colorScale>
    </cfRule>
  </conditionalFormatting>
  <conditionalFormatting sqref="E149:E180">
    <cfRule type="colorScale" priority="12">
      <colorScale>
        <cfvo type="min"/>
        <cfvo type="percentile" val="50"/>
        <cfvo type="max"/>
        <color rgb="FF63BE7B"/>
        <color rgb="FFFFEB84"/>
        <color rgb="FFF8696B"/>
      </colorScale>
    </cfRule>
  </conditionalFormatting>
  <conditionalFormatting sqref="E181:E223">
    <cfRule type="colorScale" priority="11">
      <colorScale>
        <cfvo type="min"/>
        <cfvo type="percentile" val="50"/>
        <cfvo type="max"/>
        <color rgb="FF63BE7B"/>
        <color rgb="FFFFEB84"/>
        <color rgb="FFF8696B"/>
      </colorScale>
    </cfRule>
  </conditionalFormatting>
  <conditionalFormatting sqref="E224:E227">
    <cfRule type="colorScale" priority="10">
      <colorScale>
        <cfvo type="min"/>
        <cfvo type="percentile" val="50"/>
        <cfvo type="max"/>
        <color rgb="FF63BE7B"/>
        <color rgb="FFFFEB84"/>
        <color rgb="FFF8696B"/>
      </colorScale>
    </cfRule>
  </conditionalFormatting>
  <conditionalFormatting sqref="E228:E277">
    <cfRule type="colorScale" priority="9">
      <colorScale>
        <cfvo type="min"/>
        <cfvo type="percentile" val="50"/>
        <cfvo type="max"/>
        <color rgb="FF63BE7B"/>
        <color rgb="FFFFEB84"/>
        <color rgb="FFF8696B"/>
      </colorScale>
    </cfRule>
  </conditionalFormatting>
  <conditionalFormatting sqref="E278:E301">
    <cfRule type="colorScale" priority="8">
      <colorScale>
        <cfvo type="min"/>
        <cfvo type="percentile" val="50"/>
        <cfvo type="max"/>
        <color rgb="FF63BE7B"/>
        <color rgb="FFFFEB84"/>
        <color rgb="FFF8696B"/>
      </colorScale>
    </cfRule>
  </conditionalFormatting>
  <conditionalFormatting sqref="E302:E313">
    <cfRule type="colorScale" priority="7">
      <colorScale>
        <cfvo type="min"/>
        <cfvo type="percentile" val="50"/>
        <cfvo type="max"/>
        <color rgb="FF63BE7B"/>
        <color rgb="FFFFEB84"/>
        <color rgb="FFF8696B"/>
      </colorScale>
    </cfRule>
  </conditionalFormatting>
  <conditionalFormatting sqref="E314:E315">
    <cfRule type="colorScale" priority="6">
      <colorScale>
        <cfvo type="min"/>
        <cfvo type="percentile" val="50"/>
        <cfvo type="max"/>
        <color rgb="FF63BE7B"/>
        <color rgb="FFFFEB84"/>
        <color rgb="FFF8696B"/>
      </colorScale>
    </cfRule>
  </conditionalFormatting>
  <conditionalFormatting sqref="E316:E321">
    <cfRule type="colorScale" priority="5">
      <colorScale>
        <cfvo type="min"/>
        <cfvo type="percentile" val="50"/>
        <cfvo type="max"/>
        <color rgb="FF63BE7B"/>
        <color rgb="FFFFEB84"/>
        <color rgb="FFF8696B"/>
      </colorScale>
    </cfRule>
  </conditionalFormatting>
  <conditionalFormatting sqref="E322:E340">
    <cfRule type="colorScale" priority="4">
      <colorScale>
        <cfvo type="min"/>
        <cfvo type="percentile" val="50"/>
        <cfvo type="max"/>
        <color rgb="FF63BE7B"/>
        <color rgb="FFFFEB84"/>
        <color rgb="FFF8696B"/>
      </colorScale>
    </cfRule>
  </conditionalFormatting>
  <conditionalFormatting sqref="E341:E357">
    <cfRule type="colorScale" priority="3">
      <colorScale>
        <cfvo type="min"/>
        <cfvo type="percentile" val="50"/>
        <cfvo type="max"/>
        <color rgb="FF63BE7B"/>
        <color rgb="FFFFEB84"/>
        <color rgb="FFF8696B"/>
      </colorScale>
    </cfRule>
  </conditionalFormatting>
  <conditionalFormatting sqref="E358:E386">
    <cfRule type="colorScale" priority="2">
      <colorScale>
        <cfvo type="min"/>
        <cfvo type="percentile" val="50"/>
        <cfvo type="max"/>
        <color rgb="FF63BE7B"/>
        <color rgb="FFFFEB84"/>
        <color rgb="FFF8696B"/>
      </colorScale>
    </cfRule>
  </conditionalFormatting>
  <conditionalFormatting sqref="E429:E453">
    <cfRule type="colorScale" priority="1">
      <colorScale>
        <cfvo type="min"/>
        <cfvo type="percentile" val="50"/>
        <cfvo type="max"/>
        <color rgb="FF63BE7B"/>
        <color rgb="FFFFEB84"/>
        <color rgb="FFF8696B"/>
      </colorScale>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i2o xmlns="1b282202-4f91-4b87-9067-a004280bdfc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0F57FE8C009A04A9DFBAD00AEC6C8D1" ma:contentTypeVersion="16" ma:contentTypeDescription="Create a new document." ma:contentTypeScope="" ma:versionID="88c1d059d63d413ff10b3377add2aaa8">
  <xsd:schema xmlns:xsd="http://www.w3.org/2001/XMLSchema" xmlns:xs="http://www.w3.org/2001/XMLSchema" xmlns:p="http://schemas.microsoft.com/office/2006/metadata/properties" xmlns:ns2="1b282202-4f91-4b87-9067-a004280bdfc3" xmlns:ns3="80f18724-18ff-4c97-8880-5fcd67142aa0" targetNamespace="http://schemas.microsoft.com/office/2006/metadata/properties" ma:root="true" ma:fieldsID="b66f1fc533637ee870ccc175bf8c0ce0" ns2:_="" ns3:_="">
    <xsd:import namespace="1b282202-4f91-4b87-9067-a004280bdfc3"/>
    <xsd:import namespace="80f18724-18ff-4c97-8880-5fcd67142a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vi2o"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282202-4f91-4b87-9067-a004280bdf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hidden="true"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hidden="true" ma:internalName="MediaServiceOCR" ma:readOnly="true">
      <xsd:simpleType>
        <xsd:restriction base="dms:Note"/>
      </xsd:simpleType>
    </xsd:element>
    <xsd:element name="MediaServiceLocation" ma:index="15" nillable="true" ma:displayName="Location" ma:hidden="true"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hidden="true" ma:internalName="MediaServiceKeyPoints" ma:readOnly="true">
      <xsd:simpleType>
        <xsd:restriction base="dms:Note"/>
      </xsd:simpleType>
    </xsd:element>
    <xsd:element name="vi2o" ma:index="20" nillable="true" ma:displayName="Date and time" ma:internalName="vi2o">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0f18724-18ff-4c97-8880-5fcd67142aa0" elementFormDefault="qualified">
    <xsd:import namespace="http://schemas.microsoft.com/office/2006/documentManagement/types"/>
    <xsd:import namespace="http://schemas.microsoft.com/office/infopath/2007/PartnerControls"/>
    <xsd:element name="SharedWithUsers" ma:index="16"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CA9264-382D-4D1E-AF2E-A974273CCB3E}">
  <ds:schemaRefs>
    <ds:schemaRef ds:uri="http://schemas.microsoft.com/office/2006/metadata/properties"/>
    <ds:schemaRef ds:uri="http://schemas.microsoft.com/office/infopath/2007/PartnerControls"/>
    <ds:schemaRef ds:uri="1b282202-4f91-4b87-9067-a004280bdfc3"/>
  </ds:schemaRefs>
</ds:datastoreItem>
</file>

<file path=customXml/itemProps2.xml><?xml version="1.0" encoding="utf-8"?>
<ds:datastoreItem xmlns:ds="http://schemas.openxmlformats.org/officeDocument/2006/customXml" ds:itemID="{F509074D-60E8-457E-9B2D-75D85B3A847E}">
  <ds:schemaRefs>
    <ds:schemaRef ds:uri="http://schemas.microsoft.com/sharepoint/v3/contenttype/forms"/>
  </ds:schemaRefs>
</ds:datastoreItem>
</file>

<file path=customXml/itemProps3.xml><?xml version="1.0" encoding="utf-8"?>
<ds:datastoreItem xmlns:ds="http://schemas.openxmlformats.org/officeDocument/2006/customXml" ds:itemID="{D15552E8-DBE0-4C00-B2AF-6AB39CC699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282202-4f91-4b87-9067-a004280bdfc3"/>
    <ds:schemaRef ds:uri="80f18724-18ff-4c97-8880-5fcd67142a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constituents-presence-cleaned</vt:lpstr>
      <vt:lpstr>CONCAWE_refined presence clean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Dosis, Ioannis</cp:lastModifiedBy>
  <dcterms:created xsi:type="dcterms:W3CDTF">2020-04-20T09:55:27Z</dcterms:created>
  <dcterms:modified xsi:type="dcterms:W3CDTF">2022-04-27T15:32:13Z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0x01010080F57FE8C009A04A9DFBAD00AEC6C8D1</vt:lpwstr>
  </property>
</Properties>
</file>