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6_CHEMIKALIEN\6-5_Strukturdaten-Industrie\"/>
    </mc:Choice>
  </mc:AlternateContent>
  <xr:revisionPtr revIDLastSave="0" documentId="13_ncr:1_{B9DF54DE-A836-4830-9413-47654131A376}" xr6:coauthVersionLast="36" xr6:coauthVersionMax="36" xr10:uidLastSave="{00000000-0000-0000-0000-000000000000}"/>
  <bookViews>
    <workbookView xWindow="0" yWindow="0" windowWidth="23040" windowHeight="934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OFFSET(Daten!$B$10,0,0,COUNTA(Daten!$B$10:$B$13),-1)</definedName>
    <definedName name="Daten">OFFSET(#REF!,0,0,COUNTA(#REF!),-1)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C16" i="1" l="1"/>
  <c r="C17" i="1" s="1"/>
  <c r="D11" i="1" l="1"/>
  <c r="D16" i="1" l="1"/>
  <c r="D15" i="1"/>
  <c r="D14" i="1"/>
  <c r="D13" i="1"/>
  <c r="D12" i="1"/>
  <c r="D10" i="1"/>
  <c r="S3" i="1" l="1"/>
</calcChain>
</file>

<file path=xl/sharedStrings.xml><?xml version="1.0" encoding="utf-8"?>
<sst xmlns="http://schemas.openxmlformats.org/spreadsheetml/2006/main" count="24" uniqueCount="23">
  <si>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</si>
  <si>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</si>
  <si>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</si>
  <si>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</si>
  <si>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</si>
  <si>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</si>
  <si>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</si>
  <si>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</si>
  <si>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</si>
  <si>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</si>
  <si>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Herstellung von chemischen und pharmazeutischen Erzeugnissen</t>
  </si>
  <si>
    <t>Erzeugergruppe</t>
  </si>
  <si>
    <t>in Tausend Tonnen</t>
  </si>
  <si>
    <t>Energieversorgung</t>
  </si>
  <si>
    <t>Wasserversorgung, Entsorgung, Beseitigung von Umweltverschmutzungen</t>
  </si>
  <si>
    <t>Baugewerbe</t>
  </si>
  <si>
    <t>Metallerzeugung und -bearbeitung</t>
  </si>
  <si>
    <t>Gesamt</t>
  </si>
  <si>
    <t>Sonstige Erzeugergruppen</t>
  </si>
  <si>
    <t>in Prozent</t>
  </si>
  <si>
    <t>Öffentliche 
Verwaltung, 
Verteidigung,
Sozialversicherung</t>
  </si>
  <si>
    <t>Statistisches Bundesamt 2024, 32151-0001: Abfallerzeuger, Abfallmengen (gefährliche Abfälle): Deutschland, Jahre, Wirtschaftszweige, Abfallarten (EAV 2-Steller), https://www-genesis.destatis.de/genesis/online</t>
  </si>
  <si>
    <t>Gefährliche Abfälle nach Erzeugergruppen in Deutschland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</si>
</sst>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&quot;Quelle:&quot;\ @"/>
    <numFmt numFmtId="165" formatCode="0.0%"/>
    <numFmt numFmtId="166" formatCode="General\ \%"/>
    <numFmt numFmtId="167" formatCode="#,##0.0"/>
    <numFmt numFmtId="168" formatCode="0.0\ %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/>
      <bottom/>
      <diagonal/>
    </border>
    <border>
      <left style="dotted">
        <color theme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0" fillId="0" borderId="0" xfId="0" applyFill="1"/>
    <xf numFmtId="0" fontId="0" fillId="0" borderId="23" xfId="0" applyBorder="1"/>
    <xf numFmtId="0" fontId="0" fillId="0" borderId="24" xfId="0" applyBorder="1"/>
    <xf numFmtId="0" fontId="0" fillId="0" borderId="15" xfId="0" applyBorder="1"/>
    <xf numFmtId="0" fontId="0" fillId="24" borderId="15" xfId="0" applyFill="1" applyBorder="1"/>
    <xf numFmtId="0" fontId="0" fillId="0" borderId="22" xfId="0" applyFill="1" applyBorder="1"/>
    <xf numFmtId="0" fontId="0" fillId="0" borderId="10" xfId="0" applyFill="1" applyBorder="1"/>
    <xf numFmtId="0" fontId="0" fillId="0" borderId="11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166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20" fillId="0" borderId="15" xfId="0" applyFont="1" applyBorder="1" applyAlignment="1"/>
    <xf numFmtId="0" fontId="22" fillId="0" borderId="15" xfId="0" applyFont="1" applyBorder="1" applyAlignment="1"/>
    <xf numFmtId="0" fontId="21" fillId="0" borderId="15" xfId="0" applyFont="1" applyBorder="1" applyAlignment="1"/>
    <xf numFmtId="0" fontId="0" fillId="24" borderId="15" xfId="0" applyFill="1" applyBorder="1" applyProtection="1"/>
    <xf numFmtId="0" fontId="30" fillId="25" borderId="25" xfId="0" applyFont="1" applyFill="1" applyBorder="1" applyAlignment="1">
      <alignment horizontal="center" vertical="center" wrapText="1"/>
    </xf>
    <xf numFmtId="0" fontId="30" fillId="25" borderId="2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5" fillId="24" borderId="15" xfId="0" applyFont="1" applyFill="1" applyBorder="1" applyAlignment="1" applyProtection="1">
      <alignment horizontal="left" vertical="top" wrapText="1"/>
    </xf>
    <xf numFmtId="0" fontId="0" fillId="24" borderId="16" xfId="0" applyFill="1" applyBorder="1" applyProtection="1"/>
    <xf numFmtId="0" fontId="20" fillId="24" borderId="16" xfId="0" applyFont="1" applyFill="1" applyBorder="1" applyAlignment="1" applyProtection="1">
      <alignment horizontal="right" indent="1"/>
    </xf>
    <xf numFmtId="0" fontId="25" fillId="24" borderId="16" xfId="0" applyFont="1" applyFill="1" applyBorder="1" applyAlignment="1" applyProtection="1">
      <alignment horizontal="left" vertical="top" wrapText="1"/>
    </xf>
    <xf numFmtId="0" fontId="25" fillId="24" borderId="17" xfId="0" applyFont="1" applyFill="1" applyBorder="1" applyAlignment="1" applyProtection="1">
      <alignment horizontal="left" vertical="top" wrapText="1"/>
    </xf>
    <xf numFmtId="167" fontId="29" fillId="24" borderId="26" xfId="0" applyNumberFormat="1" applyFont="1" applyFill="1" applyBorder="1" applyAlignment="1">
      <alignment horizontal="center" vertical="center" wrapText="1"/>
    </xf>
    <xf numFmtId="167" fontId="29" fillId="26" borderId="26" xfId="0" applyNumberFormat="1" applyFont="1" applyFill="1" applyBorder="1" applyAlignment="1">
      <alignment horizontal="center" vertical="center" wrapText="1"/>
    </xf>
    <xf numFmtId="167" fontId="30" fillId="25" borderId="25" xfId="0" applyNumberFormat="1" applyFont="1" applyFill="1" applyBorder="1" applyAlignment="1">
      <alignment horizontal="center" vertical="center" wrapText="1"/>
    </xf>
    <xf numFmtId="168" fontId="29" fillId="24" borderId="26" xfId="0" applyNumberFormat="1" applyFont="1" applyFill="1" applyBorder="1" applyAlignment="1">
      <alignment horizontal="center" vertical="center" wrapText="1"/>
    </xf>
    <xf numFmtId="168" fontId="29" fillId="26" borderId="26" xfId="0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/>
    <xf numFmtId="0" fontId="26" fillId="0" borderId="20" xfId="0" applyFont="1" applyFill="1" applyBorder="1" applyAlignment="1">
      <alignment horizontal="left" vertical="center" wrapText="1"/>
    </xf>
    <xf numFmtId="167" fontId="29" fillId="0" borderId="26" xfId="0" applyNumberFormat="1" applyFont="1" applyFill="1" applyBorder="1" applyAlignment="1">
      <alignment horizontal="center" vertical="center" wrapText="1"/>
    </xf>
    <xf numFmtId="168" fontId="29" fillId="0" borderId="26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 wrapText="1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5" xr:uid="{00000000-0005-0000-0000-000024000000}"/>
    <cellStyle name="Standard 3" xfId="43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333333"/>
      <color rgb="FF808080"/>
      <color rgb="FFDDDDDD"/>
      <color rgb="FFB2B2B2"/>
      <color rgb="FFC0C0C0"/>
      <color rgb="FF787676"/>
      <color rgb="FF080808"/>
      <color rgb="FF5EA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45265832794747"/>
          <c:y val="6.8007094527780074E-2"/>
          <c:w val="0.53423449636522147"/>
          <c:h val="0.8412200713687511"/>
        </c:manualLayout>
      </c:layout>
      <c:pie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8F-4B0A-9999-FD84F56712B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8F-4B0A-9999-FD84F56712B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8F-4B0A-9999-FD84F56712BA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8F-4B0A-9999-FD84F56712BA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8F-4B0A-9999-FD84F56712BA}"/>
              </c:ext>
            </c:extLst>
          </c:dPt>
          <c:dPt>
            <c:idx val="5"/>
            <c:bubble3D val="0"/>
            <c:explosion val="13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8F-4B0A-9999-FD84F56712BA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C8F-4B0A-9999-FD84F56712BA}"/>
              </c:ext>
            </c:extLst>
          </c:dPt>
          <c:dPt>
            <c:idx val="7"/>
            <c:bubble3D val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C8F-4B0A-9999-FD84F56712BA}"/>
              </c:ext>
            </c:extLst>
          </c:dPt>
          <c:dLbls>
            <c:dLbl>
              <c:idx val="0"/>
              <c:layout>
                <c:manualLayout>
                  <c:x val="0"/>
                  <c:y val="5.873959887502679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F-4B0A-9999-FD84F56712BA}"/>
                </c:ext>
              </c:extLst>
            </c:dLbl>
            <c:dLbl>
              <c:idx val="1"/>
              <c:layout>
                <c:manualLayout>
                  <c:x val="-1.6907529177830418E-2"/>
                  <c:y val="-0.3074265597875392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F-4B0A-9999-FD84F56712BA}"/>
                </c:ext>
              </c:extLst>
            </c:dLbl>
            <c:dLbl>
              <c:idx val="2"/>
              <c:layout>
                <c:manualLayout>
                  <c:x val="3.7095157232628494E-3"/>
                  <c:y val="3.128572722263336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F-4B0A-9999-FD84F56712BA}"/>
                </c:ext>
              </c:extLst>
            </c:dLbl>
            <c:dLbl>
              <c:idx val="3"/>
              <c:layout>
                <c:manualLayout>
                  <c:x val="4.1424135270898485E-3"/>
                  <c:y val="-2.9525774117468489E-3"/>
                </c:manualLayout>
              </c:layout>
              <c:numFmt formatCode="0.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043286521613932"/>
                      <c:h val="0.18665676188649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C8F-4B0A-9999-FD84F56712BA}"/>
                </c:ext>
              </c:extLst>
            </c:dLbl>
            <c:dLbl>
              <c:idx val="4"/>
              <c:layout>
                <c:manualLayout>
                  <c:x val="-5.8293892356350491E-2"/>
                  <c:y val="-4.4348024673797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F-4B0A-9999-FD84F56712BA}"/>
                </c:ext>
              </c:extLst>
            </c:dLbl>
            <c:dLbl>
              <c:idx val="5"/>
              <c:layout>
                <c:manualLayout>
                  <c:x val="-3.7391408937558434E-3"/>
                  <c:y val="-5.913861469807608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8F-4B0A-9999-FD84F56712BA}"/>
                </c:ext>
              </c:extLst>
            </c:dLbl>
            <c:dLbl>
              <c:idx val="6"/>
              <c:layout>
                <c:manualLayout>
                  <c:x val="-2.4480907762624193E-2"/>
                  <c:y val="4.60905179267286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8F-4B0A-9999-FD84F56712BA}"/>
                </c:ext>
              </c:extLst>
            </c:dLbl>
            <c:dLbl>
              <c:idx val="7"/>
              <c:layout>
                <c:manualLayout>
                  <c:x val="-4.1382067528798694E-2"/>
                  <c:y val="2.948619845240525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8F-4B0A-9999-FD84F56712BA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Daten!$B$10:$B$16</c:f>
              <c:strCache>
                <c:ptCount val="7"/>
                <c:pt idx="0">
                  <c:v>Energieversorgung</c:v>
                </c:pt>
                <c:pt idx="1">
                  <c:v>Wasserversorgung, Entsorgung, Beseitigung von Umweltverschmutzungen</c:v>
                </c:pt>
                <c:pt idx="2">
                  <c:v>Baugewerbe</c:v>
                </c:pt>
                <c:pt idx="3">
                  <c:v>Öffentliche 
Verwaltung, 
Verteidigung,
Sozialversicherung</c:v>
                </c:pt>
                <c:pt idx="4">
                  <c:v>Herstellung von chemischen und pharmazeutischen Erzeugnissen</c:v>
                </c:pt>
                <c:pt idx="5">
                  <c:v>Metallerzeugung und -bearbeitung</c:v>
                </c:pt>
                <c:pt idx="6">
                  <c:v>Sonstige Erzeugergruppen</c:v>
                </c:pt>
              </c:strCache>
            </c:strRef>
          </c:cat>
          <c:val>
            <c:numRef>
              <c:f>Daten!$C$10:$C$16</c:f>
              <c:numCache>
                <c:formatCode>#,##0.0</c:formatCode>
                <c:ptCount val="7"/>
                <c:pt idx="0">
                  <c:v>1317.5</c:v>
                </c:pt>
                <c:pt idx="1">
                  <c:v>9425.1</c:v>
                </c:pt>
                <c:pt idx="2">
                  <c:v>1662.1</c:v>
                </c:pt>
                <c:pt idx="3">
                  <c:v>2030.9</c:v>
                </c:pt>
                <c:pt idx="4">
                  <c:v>1286.9000000000001</c:v>
                </c:pt>
                <c:pt idx="5">
                  <c:v>1227.5</c:v>
                </c:pt>
                <c:pt idx="6">
                  <c:v>6146.9000000000015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8F-4B0A-9999-FD84F56712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16564</xdr:colOff>
      <xdr:row>2</xdr:row>
      <xdr:rowOff>91110</xdr:rowOff>
    </xdr:from>
    <xdr:to>
      <xdr:col>11</xdr:col>
      <xdr:colOff>530087</xdr:colOff>
      <xdr:row>19</xdr:row>
      <xdr:rowOff>24847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31912" y="588067"/>
          <a:ext cx="6766892" cy="43566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0</xdr:col>
      <xdr:colOff>1</xdr:colOff>
      <xdr:row>2</xdr:row>
      <xdr:rowOff>74543</xdr:rowOff>
    </xdr:from>
    <xdr:to>
      <xdr:col>11</xdr:col>
      <xdr:colOff>289892</xdr:colOff>
      <xdr:row>18</xdr:row>
      <xdr:rowOff>1060174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115955</xdr:colOff>
      <xdr:row>2</xdr:row>
      <xdr:rowOff>36858</xdr:rowOff>
    </xdr:from>
    <xdr:to>
      <xdr:col>7</xdr:col>
      <xdr:colOff>24847</xdr:colOff>
      <xdr:row>3</xdr:row>
      <xdr:rowOff>65433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70042" y="533815"/>
          <a:ext cx="844827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ctr"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16570</xdr:colOff>
      <xdr:row>1</xdr:row>
      <xdr:rowOff>2240</xdr:rowOff>
    </xdr:from>
    <xdr:to>
      <xdr:col>11</xdr:col>
      <xdr:colOff>531201</xdr:colOff>
      <xdr:row>1</xdr:row>
      <xdr:rowOff>2240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8" y="242436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16570</xdr:colOff>
      <xdr:row>19</xdr:row>
      <xdr:rowOff>35198</xdr:rowOff>
    </xdr:from>
    <xdr:to>
      <xdr:col>11</xdr:col>
      <xdr:colOff>531201</xdr:colOff>
      <xdr:row>19</xdr:row>
      <xdr:rowOff>35198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1918" y="4955068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4</xdr:col>
      <xdr:colOff>356153</xdr:colOff>
      <xdr:row>19</xdr:row>
      <xdr:rowOff>52622</xdr:rowOff>
    </xdr:from>
    <xdr:to>
      <xdr:col>11</xdr:col>
      <xdr:colOff>571499</xdr:colOff>
      <xdr:row>20</xdr:row>
      <xdr:rowOff>240193</xdr:rowOff>
    </xdr:to>
    <xdr:sp macro="" textlink="Daten!S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58349" y="4972492"/>
          <a:ext cx="5681867" cy="30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2024, 32151-0001: Abfallerzeuger, Abfallmengen (gefährliche Abfälle): Deutschland, Jahre, Wirtschaftszweige, Abfallarten (EAV 2-Steller), https://www-genesis.destatis.de/genesis/online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132521</xdr:colOff>
      <xdr:row>19</xdr:row>
      <xdr:rowOff>99392</xdr:rowOff>
    </xdr:from>
    <xdr:to>
      <xdr:col>8</xdr:col>
      <xdr:colOff>463827</xdr:colOff>
      <xdr:row>20</xdr:row>
      <xdr:rowOff>165652</xdr:rowOff>
    </xdr:to>
    <xdr:sp macro="" textlink="Daten!B4">
      <xdr:nvSpPr>
        <xdr:cNvPr id="26" name="Textfeld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2521" y="5019262"/>
          <a:ext cx="3437284" cy="182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C3A1533F-5ADC-4E8E-9CBD-4B8DDF34D043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149086</xdr:colOff>
      <xdr:row>1</xdr:row>
      <xdr:rowOff>0</xdr:rowOff>
    </xdr:from>
    <xdr:to>
      <xdr:col>10</xdr:col>
      <xdr:colOff>265042</xdr:colOff>
      <xdr:row>2</xdr:row>
      <xdr:rowOff>157370</xdr:rowOff>
    </xdr:to>
    <xdr:sp macro="" textlink="Daten!B1">
      <xdr:nvSpPr>
        <xdr:cNvPr id="27" name="Textfeld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49086" y="240196"/>
          <a:ext cx="5756413" cy="414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15CEA788-F1C3-4755-9848-A09405987D8B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Gefährliche Abfälle nach Erzeugergruppen in Deutschland 2022</a:t>
          </a:fld>
          <a:endParaRPr lang="de-DE" sz="1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/>
  </sheetPr>
  <dimension ref="A1:S20"/>
  <sheetViews>
    <sheetView showGridLines="0" workbookViewId="0">
      <selection activeCell="B3" sqref="B3:D3"/>
    </sheetView>
  </sheetViews>
  <sheetFormatPr baseColWidth="10" defaultColWidth="11.42578125" defaultRowHeight="12.75" x14ac:dyDescent="0.2"/>
  <cols>
    <col min="1" max="1" width="18" style="9" bestFit="1" customWidth="1"/>
    <col min="2" max="2" width="39.7109375" style="9" customWidth="1"/>
    <col min="3" max="4" width="26.28515625" style="9" customWidth="1"/>
    <col min="5" max="5" width="12.28515625" style="8" bestFit="1" customWidth="1"/>
    <col min="6" max="6" width="11.42578125" style="8" customWidth="1"/>
    <col min="7" max="16384" width="11.42578125" style="9"/>
  </cols>
  <sheetData>
    <row r="1" spans="1:19" ht="15.95" customHeight="1" x14ac:dyDescent="0.2">
      <c r="A1" s="15" t="s">
        <v>1</v>
      </c>
      <c r="B1" s="70" t="s">
        <v>22</v>
      </c>
      <c r="C1" s="70"/>
      <c r="D1" s="70"/>
    </row>
    <row r="2" spans="1:19" ht="15.95" customHeight="1" x14ac:dyDescent="0.2">
      <c r="A2" s="15" t="s">
        <v>2</v>
      </c>
      <c r="B2" s="71"/>
      <c r="C2" s="71"/>
      <c r="D2" s="71"/>
    </row>
    <row r="3" spans="1:19" ht="47.25" customHeight="1" x14ac:dyDescent="0.2">
      <c r="A3" s="15" t="s">
        <v>0</v>
      </c>
      <c r="B3" s="73" t="s">
        <v>21</v>
      </c>
      <c r="C3" s="74"/>
      <c r="D3" s="70"/>
      <c r="S3" s="9" t="str">
        <f>"Quelle: "&amp;Daten!B3</f>
        <v>Quelle: Statistisches Bundesamt 2024, 32151-0001: Abfallerzeuger, Abfallmengen (gefährliche Abfälle): Deutschland, Jahre, Wirtschaftszweige, Abfallarten (EAV 2-Steller), https://www-genesis.destatis.de/genesis/online</v>
      </c>
    </row>
    <row r="4" spans="1:19" x14ac:dyDescent="0.2">
      <c r="A4" s="15" t="s">
        <v>3</v>
      </c>
      <c r="B4" s="70"/>
      <c r="C4" s="70"/>
      <c r="D4" s="70"/>
    </row>
    <row r="5" spans="1:19" x14ac:dyDescent="0.2">
      <c r="A5" s="15" t="s">
        <v>8</v>
      </c>
      <c r="B5" s="71"/>
      <c r="C5" s="71"/>
      <c r="D5" s="71"/>
    </row>
    <row r="6" spans="1:19" x14ac:dyDescent="0.2">
      <c r="A6" s="16" t="s">
        <v>9</v>
      </c>
      <c r="B6" s="72"/>
      <c r="C6" s="72"/>
      <c r="D6" s="72"/>
    </row>
    <row r="8" spans="1:19" x14ac:dyDescent="0.2">
      <c r="A8" s="10"/>
      <c r="B8" s="10"/>
      <c r="C8" s="10"/>
      <c r="D8" s="10"/>
    </row>
    <row r="9" spans="1:19" ht="18.75" customHeight="1" x14ac:dyDescent="0.2">
      <c r="A9" s="8"/>
      <c r="B9" s="54" t="s">
        <v>11</v>
      </c>
      <c r="C9" s="53" t="s">
        <v>12</v>
      </c>
      <c r="D9" s="53" t="s">
        <v>19</v>
      </c>
      <c r="F9" s="48"/>
      <c r="G9" s="48"/>
      <c r="H9" s="48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25.5" customHeight="1" x14ac:dyDescent="0.2">
      <c r="A10" s="8"/>
      <c r="B10" s="12" t="s">
        <v>13</v>
      </c>
      <c r="C10" s="61">
        <v>1317.5</v>
      </c>
      <c r="D10" s="64">
        <f>C10/C17</f>
        <v>5.7042287060168242E-2</v>
      </c>
      <c r="F10" s="46"/>
      <c r="G10" s="46"/>
      <c r="H10" s="47"/>
      <c r="I10" s="46"/>
    </row>
    <row r="11" spans="1:19" ht="25.5" customHeight="1" x14ac:dyDescent="0.2">
      <c r="A11" s="13"/>
      <c r="B11" s="14" t="s">
        <v>14</v>
      </c>
      <c r="C11" s="62">
        <v>9425.1</v>
      </c>
      <c r="D11" s="65">
        <f>C11/C17</f>
        <v>0.40806774935164458</v>
      </c>
      <c r="F11" s="46"/>
      <c r="G11" s="46"/>
      <c r="H11" s="47"/>
      <c r="I11" s="46"/>
    </row>
    <row r="12" spans="1:19" ht="25.5" customHeight="1" x14ac:dyDescent="0.2">
      <c r="A12" s="13"/>
      <c r="B12" s="12" t="s">
        <v>15</v>
      </c>
      <c r="C12" s="61">
        <v>1662.1</v>
      </c>
      <c r="D12" s="64">
        <f>C12/C17</f>
        <v>7.1962038195601999E-2</v>
      </c>
      <c r="F12" s="46"/>
      <c r="G12" s="46"/>
      <c r="H12" s="47"/>
      <c r="I12" s="46"/>
    </row>
    <row r="13" spans="1:19" ht="54" customHeight="1" x14ac:dyDescent="0.2">
      <c r="A13" s="13"/>
      <c r="B13" s="14" t="s">
        <v>20</v>
      </c>
      <c r="C13" s="62">
        <v>2030.9</v>
      </c>
      <c r="D13" s="65">
        <f>C13/C17</f>
        <v>8.79295489870935E-2</v>
      </c>
      <c r="F13" s="46"/>
      <c r="G13" s="46"/>
      <c r="H13" s="47"/>
      <c r="I13" s="46"/>
    </row>
    <row r="14" spans="1:19" ht="25.5" customHeight="1" x14ac:dyDescent="0.2">
      <c r="A14" s="13"/>
      <c r="B14" s="67" t="s">
        <v>10</v>
      </c>
      <c r="C14" s="68">
        <v>1286.9000000000001</v>
      </c>
      <c r="D14" s="69">
        <f>C14/C17</f>
        <v>5.5717433941351438E-2</v>
      </c>
    </row>
    <row r="15" spans="1:19" ht="25.5" customHeight="1" x14ac:dyDescent="0.2">
      <c r="B15" s="14" t="s">
        <v>16</v>
      </c>
      <c r="C15" s="62">
        <v>1227.5</v>
      </c>
      <c r="D15" s="65">
        <f>C15/C17</f>
        <v>5.3145660240118797E-2</v>
      </c>
    </row>
    <row r="16" spans="1:19" ht="25.5" customHeight="1" x14ac:dyDescent="0.2">
      <c r="B16" s="67" t="s">
        <v>18</v>
      </c>
      <c r="C16" s="68">
        <f>23096.9-SUM(C10:C15)</f>
        <v>6146.9000000000015</v>
      </c>
      <c r="D16" s="69">
        <f>C16/C17</f>
        <v>0.26613528222402144</v>
      </c>
    </row>
    <row r="17" spans="2:4" ht="18.75" customHeight="1" x14ac:dyDescent="0.2">
      <c r="B17" s="54" t="s">
        <v>17</v>
      </c>
      <c r="C17" s="63">
        <f>SUM(C10:C16)</f>
        <v>23096.9</v>
      </c>
      <c r="D17" s="63"/>
    </row>
    <row r="20" spans="2:4" x14ac:dyDescent="0.2">
      <c r="C20" s="66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S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2"/>
  <sheetViews>
    <sheetView showGridLines="0" tabSelected="1" zoomScale="120" zoomScaleNormal="120" workbookViewId="0">
      <selection activeCell="N19" sqref="N19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24" style="1" customWidth="1"/>
    <col min="11" max="11" width="12.42578125" style="1" customWidth="1"/>
    <col min="12" max="12" width="12.140625" style="1" customWidth="1"/>
    <col min="13" max="13" width="5.7109375" style="1" customWidth="1"/>
    <col min="14" max="14" width="14" style="1" customWidth="1"/>
    <col min="15" max="15" width="8.140625" style="1" customWidth="1"/>
    <col min="16" max="16" width="12" style="1" customWidth="1"/>
    <col min="17" max="17" width="6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18.75" customHeight="1" x14ac:dyDescent="0.2">
      <c r="A1" s="42"/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26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49"/>
      <c r="M2" s="2"/>
      <c r="N2" s="2"/>
      <c r="R2" s="75" t="s">
        <v>7</v>
      </c>
      <c r="S2" s="76"/>
      <c r="T2" s="76"/>
      <c r="U2" s="76"/>
      <c r="V2" s="76"/>
      <c r="W2" s="76"/>
      <c r="X2" s="76"/>
      <c r="Y2" s="76"/>
      <c r="Z2" s="77"/>
    </row>
    <row r="3" spans="1:26" ht="18.75" customHeight="1" x14ac:dyDescent="0.3">
      <c r="A3" s="43"/>
      <c r="B3" s="6"/>
      <c r="C3" s="6"/>
      <c r="D3" s="6"/>
      <c r="E3" s="6"/>
      <c r="F3" s="6"/>
      <c r="G3" s="6"/>
      <c r="H3" s="6"/>
      <c r="I3" s="6"/>
      <c r="J3" s="6"/>
      <c r="K3" s="6"/>
      <c r="L3" s="50"/>
      <c r="M3" s="6"/>
      <c r="N3" s="6"/>
      <c r="R3" s="22"/>
      <c r="S3" s="23"/>
      <c r="T3" s="24"/>
      <c r="U3" s="23"/>
      <c r="V3" s="23"/>
      <c r="W3" s="24"/>
      <c r="X3" s="23"/>
      <c r="Y3" s="23"/>
      <c r="Z3" s="25"/>
    </row>
    <row r="4" spans="1:26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1"/>
      <c r="M4" s="5"/>
      <c r="R4" s="22"/>
      <c r="S4" s="23"/>
      <c r="T4" s="23"/>
      <c r="U4" s="23"/>
      <c r="V4" s="23"/>
      <c r="W4" s="23"/>
      <c r="X4" s="23"/>
      <c r="Y4" s="23"/>
      <c r="Z4" s="25"/>
    </row>
    <row r="5" spans="1:26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1"/>
      <c r="M5" s="5"/>
      <c r="N5" s="5"/>
      <c r="R5" s="26"/>
      <c r="S5" s="27"/>
      <c r="T5" s="27"/>
      <c r="U5" s="27"/>
      <c r="V5" s="27"/>
      <c r="W5" s="27"/>
      <c r="X5" s="27"/>
      <c r="Y5" s="27"/>
      <c r="Z5" s="28"/>
    </row>
    <row r="6" spans="1:26" ht="16.5" customHeight="1" x14ac:dyDescent="0.2">
      <c r="A6" s="43"/>
      <c r="C6" s="4"/>
      <c r="L6" s="40"/>
      <c r="R6" s="26"/>
      <c r="S6" s="27"/>
      <c r="T6" s="27"/>
      <c r="U6" s="27"/>
      <c r="V6" s="27"/>
      <c r="W6" s="27"/>
      <c r="X6" s="27"/>
      <c r="Y6" s="27"/>
      <c r="Z6" s="28"/>
    </row>
    <row r="7" spans="1:26" ht="16.5" customHeight="1" x14ac:dyDescent="0.2">
      <c r="A7" s="43"/>
      <c r="C7" s="4"/>
      <c r="L7" s="40"/>
      <c r="R7" s="26"/>
      <c r="S7" s="27"/>
      <c r="T7" s="27"/>
      <c r="U7" s="27"/>
      <c r="V7" s="27"/>
      <c r="W7" s="27"/>
      <c r="X7" s="27"/>
      <c r="Y7" s="27"/>
      <c r="Z7" s="28"/>
    </row>
    <row r="8" spans="1:26" ht="16.5" customHeight="1" x14ac:dyDescent="0.2">
      <c r="A8" s="43"/>
      <c r="C8" s="4"/>
      <c r="L8" s="40"/>
      <c r="R8" s="26"/>
      <c r="S8" s="27"/>
      <c r="T8" s="27"/>
      <c r="U8" s="27"/>
      <c r="V8" s="27"/>
      <c r="W8" s="27"/>
      <c r="X8" s="27"/>
      <c r="Y8" s="27"/>
      <c r="Z8" s="28"/>
    </row>
    <row r="9" spans="1:26" ht="16.5" customHeight="1" x14ac:dyDescent="0.2">
      <c r="A9" s="43"/>
      <c r="C9" s="4"/>
      <c r="L9" s="40"/>
      <c r="R9" s="26"/>
      <c r="S9" s="27"/>
      <c r="T9" s="27"/>
      <c r="U9" s="27"/>
      <c r="V9" s="27"/>
      <c r="W9" s="27"/>
      <c r="X9" s="27"/>
      <c r="Y9" s="27"/>
      <c r="Z9" s="28"/>
    </row>
    <row r="10" spans="1:26" ht="16.5" customHeight="1" x14ac:dyDescent="0.2">
      <c r="A10" s="43"/>
      <c r="C10" s="4"/>
      <c r="L10" s="40"/>
      <c r="R10" s="26"/>
      <c r="S10" s="27"/>
      <c r="T10" s="27"/>
      <c r="U10" s="27"/>
      <c r="V10" s="27"/>
      <c r="W10" s="27"/>
      <c r="X10" s="27"/>
      <c r="Y10" s="27"/>
      <c r="Z10" s="28"/>
    </row>
    <row r="11" spans="1:26" ht="16.5" customHeight="1" x14ac:dyDescent="0.2">
      <c r="A11" s="43"/>
      <c r="C11" s="4"/>
      <c r="L11" s="40"/>
      <c r="R11" s="26"/>
      <c r="S11" s="29" t="s">
        <v>4</v>
      </c>
      <c r="T11" s="27"/>
      <c r="U11" s="27"/>
      <c r="V11" s="27"/>
      <c r="W11" s="27"/>
      <c r="X11" s="27"/>
      <c r="Y11" s="27"/>
      <c r="Z11" s="28"/>
    </row>
    <row r="12" spans="1:26" ht="16.5" customHeight="1" x14ac:dyDescent="0.2">
      <c r="A12" s="43"/>
      <c r="C12" s="4"/>
      <c r="L12" s="40"/>
      <c r="R12" s="26"/>
      <c r="S12" s="27"/>
      <c r="T12" s="27"/>
      <c r="U12" s="27"/>
      <c r="V12" s="27"/>
      <c r="W12" s="27"/>
      <c r="X12" s="27"/>
      <c r="Y12" s="27"/>
      <c r="Z12" s="28"/>
    </row>
    <row r="13" spans="1:26" ht="17.25" customHeight="1" x14ac:dyDescent="0.2">
      <c r="A13" s="43"/>
      <c r="C13" s="4"/>
      <c r="L13" s="40"/>
      <c r="R13" s="26"/>
      <c r="S13" s="29" t="s">
        <v>5</v>
      </c>
      <c r="T13" s="27"/>
      <c r="U13" s="27"/>
      <c r="V13" s="27"/>
      <c r="W13" s="27"/>
      <c r="X13" s="27"/>
      <c r="Y13" s="27"/>
      <c r="Z13" s="28"/>
    </row>
    <row r="14" spans="1:26" ht="16.5" customHeight="1" x14ac:dyDescent="0.2">
      <c r="A14" s="43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41"/>
      <c r="M14" s="17"/>
      <c r="N14" s="17"/>
      <c r="O14" s="17"/>
      <c r="P14" s="17"/>
      <c r="Q14" s="17"/>
      <c r="R14" s="26"/>
      <c r="S14" s="27"/>
      <c r="T14" s="27"/>
      <c r="U14" s="27"/>
      <c r="V14" s="27"/>
      <c r="W14" s="27"/>
      <c r="X14" s="27"/>
      <c r="Y14" s="27"/>
      <c r="Z14" s="28"/>
    </row>
    <row r="15" spans="1:26" ht="16.5" customHeight="1" x14ac:dyDescent="0.2">
      <c r="A15" s="43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41"/>
      <c r="M15" s="17"/>
      <c r="N15" s="17"/>
      <c r="O15" s="17"/>
      <c r="P15" s="17"/>
      <c r="Q15" s="17"/>
      <c r="R15" s="26"/>
      <c r="S15" s="27"/>
      <c r="T15" s="29" t="s">
        <v>6</v>
      </c>
      <c r="U15" s="27"/>
      <c r="V15" s="27"/>
      <c r="W15" s="29" t="s">
        <v>6</v>
      </c>
      <c r="X15" s="27"/>
      <c r="Y15" s="27"/>
      <c r="Z15" s="28"/>
    </row>
    <row r="16" spans="1:26" ht="16.5" customHeight="1" x14ac:dyDescent="0.2">
      <c r="A16" s="43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41"/>
      <c r="M16" s="17"/>
      <c r="N16" s="17"/>
      <c r="O16" s="17"/>
      <c r="P16" s="17"/>
      <c r="Q16" s="17"/>
      <c r="R16" s="26"/>
      <c r="S16" s="27"/>
      <c r="T16" s="27"/>
      <c r="U16" s="27"/>
      <c r="V16" s="27"/>
      <c r="W16" s="27"/>
      <c r="X16" s="27"/>
      <c r="Y16" s="27"/>
      <c r="Z16" s="28"/>
    </row>
    <row r="17" spans="1:26" ht="16.5" customHeight="1" x14ac:dyDescent="0.2">
      <c r="A17" s="43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41"/>
      <c r="M17" s="17"/>
      <c r="N17" s="17"/>
      <c r="O17" s="17"/>
      <c r="P17" s="17"/>
      <c r="Q17" s="17"/>
      <c r="R17" s="26"/>
      <c r="S17" s="27"/>
      <c r="T17" s="27"/>
      <c r="U17" s="27"/>
      <c r="V17" s="27"/>
      <c r="W17" s="27"/>
      <c r="X17" s="27"/>
      <c r="Y17" s="27"/>
      <c r="Z17" s="28"/>
    </row>
    <row r="18" spans="1:26" ht="22.5" customHeight="1" x14ac:dyDescent="0.2">
      <c r="A18" s="43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41"/>
      <c r="M18" s="17"/>
      <c r="N18" s="17"/>
      <c r="O18" s="17"/>
      <c r="P18" s="17"/>
      <c r="Q18" s="17"/>
      <c r="R18" s="26"/>
      <c r="S18" s="27"/>
      <c r="T18" s="27"/>
      <c r="U18" s="27"/>
      <c r="V18" s="27"/>
      <c r="W18" s="27"/>
      <c r="X18" s="27"/>
      <c r="Y18" s="27"/>
      <c r="Z18" s="28"/>
    </row>
    <row r="19" spans="1:26" ht="87" customHeight="1" x14ac:dyDescent="0.2">
      <c r="A19" s="43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52"/>
      <c r="M19" s="19"/>
      <c r="N19" s="19"/>
      <c r="O19" s="17"/>
      <c r="P19" s="17"/>
      <c r="Q19" s="17"/>
      <c r="R19" s="30"/>
      <c r="S19" s="31"/>
      <c r="T19" s="31"/>
      <c r="U19" s="31"/>
      <c r="V19" s="31"/>
      <c r="W19" s="31"/>
      <c r="X19" s="31"/>
      <c r="Y19" s="31"/>
      <c r="Z19" s="32"/>
    </row>
    <row r="20" spans="1:26" ht="9" customHeight="1" x14ac:dyDescent="0.2">
      <c r="A20" s="43"/>
      <c r="B20" s="19"/>
      <c r="C20" s="20"/>
      <c r="D20" s="19"/>
      <c r="E20" s="45"/>
      <c r="F20" s="19"/>
      <c r="G20" s="45"/>
      <c r="H20" s="19"/>
      <c r="I20" s="45"/>
      <c r="J20" s="19"/>
      <c r="K20" s="19"/>
      <c r="L20" s="56"/>
      <c r="M20" s="19"/>
      <c r="N20" s="45"/>
      <c r="O20" s="17"/>
      <c r="P20" s="17"/>
      <c r="Q20" s="17"/>
    </row>
    <row r="21" spans="1:26" ht="21.75" customHeight="1" x14ac:dyDescent="0.2">
      <c r="A21" s="44"/>
      <c r="B21" s="57"/>
      <c r="C21" s="58"/>
      <c r="D21" s="57"/>
      <c r="E21" s="59"/>
      <c r="F21" s="57"/>
      <c r="G21" s="59"/>
      <c r="H21" s="57"/>
      <c r="I21" s="59"/>
      <c r="J21" s="57"/>
      <c r="K21" s="57"/>
      <c r="L21" s="60"/>
      <c r="M21" s="19"/>
      <c r="N21" s="45"/>
      <c r="O21" s="17"/>
      <c r="P21" s="17"/>
      <c r="Q21" s="17"/>
    </row>
    <row r="22" spans="1:26" ht="9" customHeight="1" x14ac:dyDescent="0.2">
      <c r="A22" s="55"/>
      <c r="B22" s="17"/>
      <c r="C22" s="1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7"/>
      <c r="O22" s="17"/>
      <c r="P22" s="17"/>
      <c r="Q22" s="17"/>
    </row>
    <row r="23" spans="1:26" ht="21.7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26" ht="6.7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26" ht="6" customHeight="1" x14ac:dyDescent="0.2"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26" ht="4.5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26" ht="6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26" ht="6.75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26" ht="4.5" customHeight="1" x14ac:dyDescent="0.2">
      <c r="B29" s="17"/>
      <c r="C29" s="17"/>
      <c r="D29" s="17"/>
      <c r="E29" s="17"/>
      <c r="F29" s="17"/>
      <c r="G29" s="17"/>
      <c r="H29" s="35"/>
      <c r="I29" s="35"/>
      <c r="J29" s="35"/>
      <c r="K29" s="35"/>
      <c r="L29" s="35"/>
      <c r="M29" s="35"/>
      <c r="N29" s="17"/>
      <c r="O29" s="17"/>
      <c r="P29" s="17"/>
      <c r="Q29" s="17"/>
    </row>
    <row r="30" spans="1:26" ht="18" customHeight="1" x14ac:dyDescent="0.2">
      <c r="B30" s="36"/>
      <c r="C30" s="36"/>
      <c r="D30" s="36"/>
      <c r="E30" s="36"/>
      <c r="F30" s="36"/>
      <c r="G30" s="35"/>
      <c r="H30" s="35"/>
      <c r="I30" s="35"/>
      <c r="J30" s="35"/>
      <c r="K30" s="35"/>
      <c r="L30" s="35"/>
      <c r="M30" s="35"/>
      <c r="N30" s="17"/>
      <c r="O30" s="17"/>
      <c r="P30" s="17"/>
      <c r="Q30" s="17"/>
    </row>
    <row r="31" spans="1:26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35"/>
      <c r="N31" s="17"/>
      <c r="O31" s="17"/>
      <c r="P31" s="17"/>
      <c r="Q31" s="17"/>
    </row>
    <row r="32" spans="1:26" x14ac:dyDescent="0.2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2022-04-29T07:40:12Z</cp:lastPrinted>
  <dcterms:created xsi:type="dcterms:W3CDTF">2010-08-25T11:28:54Z</dcterms:created>
  <dcterms:modified xsi:type="dcterms:W3CDTF">2024-07-25T10:23:41Z</dcterms:modified>
</cp:coreProperties>
</file>