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DzU-ONLINE-ARTIKEL\06_CHEMIKALIEN\6-7_POPs_Umwelt\"/>
    </mc:Choice>
  </mc:AlternateContent>
  <bookViews>
    <workbookView xWindow="-15" yWindow="-15" windowWidth="25260" windowHeight="6060" tabRatio="802" activeTab="1"/>
  </bookViews>
  <sheets>
    <sheet name="Daten" sheetId="1" r:id="rId1"/>
    <sheet name="Diagramm" sheetId="21" r:id="rId2"/>
  </sheets>
  <definedNames>
    <definedName name="Beschriftung">OFFSET(Daten!#REF!,0,0,COUNTA(Daten!#REF!),-1)</definedName>
    <definedName name="Daten01">OFFSET(Daten!#REF!,0,0,COUNTA(Daten!#REF!),-1)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_xlnm.Print_Area" localSheetId="0">Daten!$A$1:$M$27</definedName>
    <definedName name="_xlnm.Print_Area" localSheetId="1">Diagramm!$A$1:$O$21</definedName>
    <definedName name="Print_Area" localSheetId="1">Diagramm!$B$1:$N$28</definedName>
  </definedNames>
  <calcPr calcId="152511" calcOnSave="0"/>
</workbook>
</file>

<file path=xl/calcChain.xml><?xml version="1.0" encoding="utf-8"?>
<calcChain xmlns="http://schemas.openxmlformats.org/spreadsheetml/2006/main">
  <c r="M27" i="1" l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0" i="1"/>
  <c r="AF3" i="1" l="1"/>
</calcChain>
</file>

<file path=xl/sharedStrings.xml><?xml version="1.0" encoding="utf-8"?>
<sst xmlns="http://schemas.openxmlformats.org/spreadsheetml/2006/main" count="36" uniqueCount="35">
  <si>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</si>
  <si>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</si>
  <si>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</si>
  <si>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</si>
  <si>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</si>
  <si>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</si>
  <si>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</si>
  <si>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</si>
  <si>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</si>
  <si>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</si>
  <si>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Jahr der Probenahme</t>
  </si>
  <si>
    <t>2002</t>
  </si>
  <si>
    <t>2004</t>
  </si>
  <si>
    <t>2005</t>
  </si>
  <si>
    <t>2006</t>
  </si>
  <si>
    <t>2007</t>
  </si>
  <si>
    <t>2008</t>
  </si>
  <si>
    <t>2009</t>
  </si>
  <si>
    <t>2010</t>
  </si>
  <si>
    <t>2011</t>
  </si>
  <si>
    <t>Eining</t>
  </si>
  <si>
    <t>Grassau</t>
  </si>
  <si>
    <t>Weibersbrunn</t>
  </si>
  <si>
    <t>Bidingen</t>
  </si>
  <si>
    <t>Kulmbach</t>
  </si>
  <si>
    <t>Moehrendorf</t>
  </si>
  <si>
    <t>Augsburg</t>
  </si>
  <si>
    <t>Muenchen</t>
  </si>
  <si>
    <t>Scheyern</t>
  </si>
  <si>
    <t>Weissenstadt</t>
  </si>
  <si>
    <t>Bayerisches Landesamt für Umwelt 2016</t>
  </si>
  <si>
    <t>WHO-TEQ (2005) µg/kg TS</t>
  </si>
  <si>
    <t>Belastung von Grünkohl mit ndl-PCB für verschiedenen Probenahmeorte in Bayern</t>
  </si>
  <si>
    <t>Durchschnitt - Eining, Grassau, Weibersbrunn, Bidingen, Kulmbach, Augsburg</t>
  </si>
  <si>
    <t>* TEQ = Toxizitätsäquivalent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</si>
</sst>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Quelle:&quot;\ @"/>
    <numFmt numFmtId="165" formatCode="0.00000"/>
  </numFmts>
  <fonts count="34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1"/>
      <color theme="1"/>
      <name val="Calibri"/>
      <family val="2"/>
      <scheme val="minor"/>
    </font>
    <font>
      <b/>
      <sz val="9"/>
      <name val="Times New Roman"/>
      <family val="1"/>
    </font>
    <font>
      <b/>
      <sz val="9"/>
      <color rgb="FF080808"/>
      <name val="Cambria"/>
      <family val="1"/>
    </font>
    <font>
      <sz val="9"/>
      <color rgb="FF080808"/>
      <name val="Cambria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FFFFFF"/>
      </right>
      <top/>
      <bottom/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9" fontId="1" fillId="0" borderId="0" applyFont="0" applyFill="0" applyBorder="0" applyAlignment="0" applyProtection="0"/>
    <xf numFmtId="0" fontId="30" fillId="0" borderId="0"/>
    <xf numFmtId="4" fontId="31" fillId="0" borderId="15" applyFill="0" applyBorder="0" applyProtection="0">
      <alignment horizontal="right" vertical="center"/>
    </xf>
  </cellStyleXfs>
  <cellXfs count="61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vertical="top"/>
    </xf>
    <xf numFmtId="0" fontId="26" fillId="24" borderId="0" xfId="0" applyFont="1" applyFill="1" applyProtection="1"/>
    <xf numFmtId="0" fontId="26" fillId="24" borderId="0" xfId="0" applyFont="1" applyFill="1"/>
    <xf numFmtId="0" fontId="26" fillId="24" borderId="0" xfId="0" applyFont="1" applyFill="1" applyBorder="1" applyProtection="1"/>
    <xf numFmtId="0" fontId="27" fillId="24" borderId="0" xfId="0" applyFont="1" applyFill="1" applyBorder="1" applyProtection="1">
      <protection locked="0"/>
    </xf>
    <xf numFmtId="0" fontId="28" fillId="25" borderId="14" xfId="0" applyFont="1" applyFill="1" applyBorder="1" applyAlignment="1">
      <alignment horizontal="right" vertical="center"/>
    </xf>
    <xf numFmtId="0" fontId="28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1" xfId="0" applyBorder="1"/>
    <xf numFmtId="0" fontId="0" fillId="0" borderId="16" xfId="0" applyBorder="1"/>
    <xf numFmtId="0" fontId="0" fillId="24" borderId="16" xfId="0" applyFill="1" applyBorder="1"/>
    <xf numFmtId="0" fontId="0" fillId="0" borderId="12" xfId="0" applyBorder="1"/>
    <xf numFmtId="0" fontId="0" fillId="24" borderId="16" xfId="0" applyFill="1" applyBorder="1" applyProtection="1"/>
    <xf numFmtId="0" fontId="0" fillId="24" borderId="17" xfId="0" applyFill="1" applyBorder="1"/>
    <xf numFmtId="0" fontId="20" fillId="24" borderId="17" xfId="0" applyFont="1" applyFill="1" applyBorder="1" applyAlignment="1">
      <alignment horizontal="right" indent="1"/>
    </xf>
    <xf numFmtId="0" fontId="20" fillId="24" borderId="17" xfId="0" applyFont="1" applyFill="1" applyBorder="1"/>
    <xf numFmtId="0" fontId="0" fillId="24" borderId="18" xfId="0" applyFill="1" applyBorder="1"/>
    <xf numFmtId="165" fontId="26" fillId="24" borderId="0" xfId="0" applyNumberFormat="1" applyFont="1" applyFill="1"/>
    <xf numFmtId="165" fontId="26" fillId="24" borderId="0" xfId="0" applyNumberFormat="1" applyFont="1" applyFill="1" applyProtection="1"/>
    <xf numFmtId="0" fontId="26" fillId="24" borderId="10" xfId="0" applyFont="1" applyFill="1" applyBorder="1" applyAlignment="1" applyProtection="1">
      <alignment horizontal="left" vertical="center" wrapText="1"/>
      <protection locked="0"/>
    </xf>
    <xf numFmtId="0" fontId="26" fillId="24" borderId="10" xfId="0" applyFont="1" applyFill="1" applyBorder="1" applyAlignment="1" applyProtection="1">
      <alignment horizontal="left" vertical="center"/>
      <protection locked="0"/>
    </xf>
    <xf numFmtId="0" fontId="26" fillId="24" borderId="10" xfId="0" applyFont="1" applyFill="1" applyBorder="1" applyAlignment="1" applyProtection="1">
      <alignment horizontal="left"/>
      <protection locked="0"/>
    </xf>
    <xf numFmtId="0" fontId="29" fillId="25" borderId="19" xfId="0" applyFont="1" applyFill="1" applyBorder="1" applyAlignment="1">
      <alignment horizontal="center" vertical="center"/>
    </xf>
    <xf numFmtId="0" fontId="29" fillId="25" borderId="20" xfId="0" applyFont="1" applyFill="1" applyBorder="1" applyAlignment="1">
      <alignment horizontal="center" vertical="center"/>
    </xf>
    <xf numFmtId="0" fontId="29" fillId="25" borderId="13" xfId="0" applyFont="1" applyFill="1" applyBorder="1" applyAlignment="1">
      <alignment horizontal="center" vertical="center"/>
    </xf>
    <xf numFmtId="0" fontId="28" fillId="25" borderId="24" xfId="0" applyFont="1" applyFill="1" applyBorder="1" applyAlignment="1">
      <alignment horizontal="left" vertical="center" wrapText="1"/>
    </xf>
    <xf numFmtId="0" fontId="28" fillId="25" borderId="24" xfId="0" applyFont="1" applyFill="1" applyBorder="1" applyAlignment="1">
      <alignment horizontal="center" vertical="center" wrapText="1"/>
    </xf>
    <xf numFmtId="0" fontId="32" fillId="24" borderId="25" xfId="0" applyNumberFormat="1" applyFont="1" applyFill="1" applyBorder="1" applyAlignment="1">
      <alignment horizontal="left" vertical="center" wrapText="1"/>
    </xf>
    <xf numFmtId="165" fontId="33" fillId="24" borderId="26" xfId="0" applyNumberFormat="1" applyFont="1" applyFill="1" applyBorder="1" applyAlignment="1">
      <alignment horizontal="center" vertical="center" wrapText="1"/>
    </xf>
    <xf numFmtId="165" fontId="32" fillId="24" borderId="27" xfId="0" applyNumberFormat="1" applyFont="1" applyFill="1" applyBorder="1" applyAlignment="1">
      <alignment horizontal="center" vertical="center" wrapText="1"/>
    </xf>
    <xf numFmtId="0" fontId="32" fillId="26" borderId="25" xfId="0" applyNumberFormat="1" applyFont="1" applyFill="1" applyBorder="1" applyAlignment="1">
      <alignment horizontal="left" vertical="center" wrapText="1"/>
    </xf>
    <xf numFmtId="165" fontId="33" fillId="26" borderId="26" xfId="0" applyNumberFormat="1" applyFont="1" applyFill="1" applyBorder="1" applyAlignment="1">
      <alignment horizontal="center" vertical="center" wrapText="1"/>
    </xf>
    <xf numFmtId="165" fontId="32" fillId="26" borderId="27" xfId="0" applyNumberFormat="1" applyFont="1" applyFill="1" applyBorder="1" applyAlignment="1">
      <alignment horizontal="center" vertical="center" wrapText="1"/>
    </xf>
  </cellXfs>
  <cellStyles count="46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Bold GHG Numbers (0.00)" xfId="45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Prozent 2" xfId="43"/>
    <cellStyle name="Schlecht" xfId="33" builtinId="27" customBuiltin="1"/>
    <cellStyle name="Standard" xfId="0" builtinId="0"/>
    <cellStyle name="Standard 2" xfId="42"/>
    <cellStyle name="Standard 3" xfId="44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DDDDDD"/>
      <color rgb="FFB2B2B2"/>
      <color rgb="FFC0C0C0"/>
      <color rgb="FFE6E6E6"/>
      <color rgb="FF333333"/>
      <color rgb="FFFFFFFF"/>
      <color rgb="FF080808"/>
      <color rgb="FF5EAD35"/>
      <color rgb="FF125D86"/>
      <color rgb="FF005F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664593317412114E-2"/>
          <c:y val="0.10779767838059826"/>
          <c:w val="0.87765008632641739"/>
          <c:h val="0.64127153488737443"/>
        </c:manualLayout>
      </c:layout>
      <c:lineChart>
        <c:grouping val="standard"/>
        <c:varyColors val="0"/>
        <c:ser>
          <c:idx val="9"/>
          <c:order val="9"/>
          <c:tx>
            <c:strRef>
              <c:f>Daten!$L$9</c:f>
              <c:strCache>
                <c:ptCount val="1"/>
                <c:pt idx="0">
                  <c:v>Muenchen</c:v>
                </c:pt>
              </c:strCache>
            </c:strRef>
          </c:tx>
          <c:spPr>
            <a:ln w="25400" cap="flat" cmpd="sng" algn="ctr">
              <a:solidFill>
                <a:srgbClr val="C00000"/>
              </a:solidFill>
              <a:prstDash val="solid"/>
            </a:ln>
            <a:effectLst/>
          </c:spPr>
          <c:marker>
            <c:spPr>
              <a:solidFill>
                <a:srgbClr val="C00000"/>
              </a:solidFill>
              <a:ln w="25400" cap="flat" cmpd="sng" algn="ctr">
                <a:solidFill>
                  <a:srgbClr val="C00000"/>
                </a:solidFill>
                <a:prstDash val="solid"/>
              </a:ln>
              <a:effectLst/>
            </c:spPr>
          </c:marker>
          <c:dPt>
            <c:idx val="7"/>
            <c:bubble3D val="0"/>
          </c:dPt>
          <c:cat>
            <c:strRef>
              <c:f>Daten!$B$10:$B$27</c:f>
              <c:strCache>
                <c:ptCount val="18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</c:strCache>
            </c:strRef>
          </c:cat>
          <c:val>
            <c:numRef>
              <c:f>Daten!$L$10:$L$27</c:f>
              <c:numCache>
                <c:formatCode>0.00000</c:formatCode>
                <c:ptCount val="18"/>
                <c:pt idx="0">
                  <c:v>7.74</c:v>
                </c:pt>
                <c:pt idx="2">
                  <c:v>16.43</c:v>
                </c:pt>
                <c:pt idx="3">
                  <c:v>2.91</c:v>
                </c:pt>
                <c:pt idx="4">
                  <c:v>12.62</c:v>
                </c:pt>
                <c:pt idx="5">
                  <c:v>8.2040000000000006</c:v>
                </c:pt>
                <c:pt idx="6">
                  <c:v>2.1320000000000001</c:v>
                </c:pt>
                <c:pt idx="7">
                  <c:v>20.634</c:v>
                </c:pt>
                <c:pt idx="8">
                  <c:v>9.2530000000000001</c:v>
                </c:pt>
                <c:pt idx="9">
                  <c:v>9.1329999999999991</c:v>
                </c:pt>
                <c:pt idx="10">
                  <c:v>6.78</c:v>
                </c:pt>
                <c:pt idx="11">
                  <c:v>7.2370000000000001</c:v>
                </c:pt>
                <c:pt idx="12">
                  <c:v>6.2149999999999999</c:v>
                </c:pt>
                <c:pt idx="13">
                  <c:v>6.67</c:v>
                </c:pt>
                <c:pt idx="14">
                  <c:v>5.2380000000000004</c:v>
                </c:pt>
                <c:pt idx="15">
                  <c:v>9.9450000000000003</c:v>
                </c:pt>
                <c:pt idx="16">
                  <c:v>5.79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Daten!$M$9</c:f>
              <c:strCache>
                <c:ptCount val="1"/>
                <c:pt idx="0">
                  <c:v>Durchschnitt - Eining, Grassau, Weibersbrunn, Bidingen, Kulmbach, Augsburg</c:v>
                </c:pt>
              </c:strCache>
            </c:strRef>
          </c:tx>
          <c:spPr>
            <a:ln w="25400" cap="flat" cmpd="sng" algn="ctr">
              <a:solidFill>
                <a:srgbClr val="FFC000"/>
              </a:solidFill>
              <a:prstDash val="solid"/>
            </a:ln>
            <a:effectLst/>
          </c:spPr>
          <c:marker>
            <c:spPr>
              <a:solidFill>
                <a:srgbClr val="FFC000"/>
              </a:solidFill>
              <a:ln w="25400" cap="flat" cmpd="sng" algn="ctr">
                <a:solidFill>
                  <a:srgbClr val="FFC000"/>
                </a:solidFill>
                <a:prstDash val="solid"/>
              </a:ln>
              <a:effectLst/>
            </c:spPr>
          </c:marker>
          <c:cat>
            <c:strRef>
              <c:f>Daten!$B$10:$B$27</c:f>
              <c:strCache>
                <c:ptCount val="18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</c:strCache>
            </c:strRef>
          </c:cat>
          <c:val>
            <c:numRef>
              <c:f>Daten!$M$10:$M$27</c:f>
              <c:numCache>
                <c:formatCode>0.00000</c:formatCode>
                <c:ptCount val="18"/>
                <c:pt idx="0">
                  <c:v>2.7100000000000004</c:v>
                </c:pt>
                <c:pt idx="2">
                  <c:v>7.6059999999999999</c:v>
                </c:pt>
                <c:pt idx="3">
                  <c:v>4.6349999999999998</c:v>
                </c:pt>
                <c:pt idx="4">
                  <c:v>3.7466666666666666</c:v>
                </c:pt>
                <c:pt idx="5">
                  <c:v>4.3883333333333328</c:v>
                </c:pt>
                <c:pt idx="6">
                  <c:v>2.7880000000000003</c:v>
                </c:pt>
                <c:pt idx="7">
                  <c:v>2.2231666666666667</c:v>
                </c:pt>
                <c:pt idx="8">
                  <c:v>1.7708333333333333</c:v>
                </c:pt>
                <c:pt idx="9">
                  <c:v>1.7220000000000002</c:v>
                </c:pt>
                <c:pt idx="10">
                  <c:v>1.4671333333333332</c:v>
                </c:pt>
                <c:pt idx="11">
                  <c:v>1.2119333333333333</c:v>
                </c:pt>
                <c:pt idx="12">
                  <c:v>1.0641333333333334</c:v>
                </c:pt>
                <c:pt idx="13">
                  <c:v>0.83597999999999995</c:v>
                </c:pt>
                <c:pt idx="14">
                  <c:v>0.86660000000000004</c:v>
                </c:pt>
                <c:pt idx="15">
                  <c:v>0.98586554879999999</c:v>
                </c:pt>
                <c:pt idx="16">
                  <c:v>1.0529500000000001</c:v>
                </c:pt>
                <c:pt idx="17">
                  <c:v>0.98645000000000005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7316464"/>
        <c:axId val="397316856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Daten!$C$9</c15:sqref>
                        </c15:formulaRef>
                      </c:ext>
                    </c:extLst>
                    <c:strCache>
                      <c:ptCount val="1"/>
                      <c:pt idx="0">
                        <c:v>Eining</c:v>
                      </c:pt>
                    </c:strCache>
                  </c:strRef>
                </c:tx>
                <c:cat>
                  <c:strRef>
                    <c:extLst>
                      <c:ext uri="{02D57815-91ED-43cb-92C2-25804820EDAC}">
                        <c15:formulaRef>
                          <c15:sqref>Daten!$B$10:$B$27</c15:sqref>
                        </c15:formulaRef>
                      </c:ext>
                    </c:extLst>
                    <c:strCache>
                      <c:ptCount val="18"/>
                      <c:pt idx="0">
                        <c:v>1997</c:v>
                      </c:pt>
                      <c:pt idx="1">
                        <c:v>1998</c:v>
                      </c:pt>
                      <c:pt idx="2">
                        <c:v>1999</c:v>
                      </c:pt>
                      <c:pt idx="3">
                        <c:v>2000</c:v>
                      </c:pt>
                      <c:pt idx="4">
                        <c:v>2001</c:v>
                      </c:pt>
                      <c:pt idx="5">
                        <c:v>2002</c:v>
                      </c:pt>
                      <c:pt idx="6">
                        <c:v>2003</c:v>
                      </c:pt>
                      <c:pt idx="7">
                        <c:v>2004</c:v>
                      </c:pt>
                      <c:pt idx="8">
                        <c:v>2005</c:v>
                      </c:pt>
                      <c:pt idx="9">
                        <c:v>2006</c:v>
                      </c:pt>
                      <c:pt idx="10">
                        <c:v>2007</c:v>
                      </c:pt>
                      <c:pt idx="11">
                        <c:v>2008</c:v>
                      </c:pt>
                      <c:pt idx="12">
                        <c:v>2009</c:v>
                      </c:pt>
                      <c:pt idx="13">
                        <c:v>2010</c:v>
                      </c:pt>
                      <c:pt idx="14">
                        <c:v>2011</c:v>
                      </c:pt>
                      <c:pt idx="15">
                        <c:v>2012</c:v>
                      </c:pt>
                      <c:pt idx="16">
                        <c:v>2013</c:v>
                      </c:pt>
                      <c:pt idx="17">
                        <c:v>2014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Daten!$C$15:$C$27</c15:sqref>
                        </c15:formulaRef>
                      </c:ext>
                    </c:extLst>
                    <c:numCache>
                      <c:formatCode>0.00000</c:formatCode>
                      <c:ptCount val="13"/>
                      <c:pt idx="0">
                        <c:v>7.3929999999999998</c:v>
                      </c:pt>
                      <c:pt idx="1">
                        <c:v>2.2160000000000002</c:v>
                      </c:pt>
                      <c:pt idx="2">
                        <c:v>2.1320000000000001</c:v>
                      </c:pt>
                      <c:pt idx="3">
                        <c:v>1.9910000000000001</c:v>
                      </c:pt>
                      <c:pt idx="4">
                        <c:v>1.748</c:v>
                      </c:pt>
                      <c:pt idx="6">
                        <c:v>1.1627000000000001</c:v>
                      </c:pt>
                      <c:pt idx="8">
                        <c:v>0.69669999999999999</c:v>
                      </c:pt>
                      <c:pt idx="10">
                        <c:v>0.89700000000000002</c:v>
                      </c:pt>
                      <c:pt idx="11">
                        <c:v>0.88490000000000002</c:v>
                      </c:pt>
                      <c:pt idx="12">
                        <c:v>0.99690000000000001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0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Daten!$D$9</c15:sqref>
                        </c15:formulaRef>
                      </c:ext>
                    </c:extLst>
                    <c:strCache>
                      <c:ptCount val="1"/>
                      <c:pt idx="0">
                        <c:v>Scheyern</c:v>
                      </c:pt>
                    </c:strCache>
                  </c:strRef>
                </c:tx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Daten!$B$10:$B$27</c15:sqref>
                        </c15:formulaRef>
                      </c:ext>
                    </c:extLst>
                    <c:strCache>
                      <c:ptCount val="18"/>
                      <c:pt idx="0">
                        <c:v>1997</c:v>
                      </c:pt>
                      <c:pt idx="1">
                        <c:v>1998</c:v>
                      </c:pt>
                      <c:pt idx="2">
                        <c:v>1999</c:v>
                      </c:pt>
                      <c:pt idx="3">
                        <c:v>2000</c:v>
                      </c:pt>
                      <c:pt idx="4">
                        <c:v>2001</c:v>
                      </c:pt>
                      <c:pt idx="5">
                        <c:v>2002</c:v>
                      </c:pt>
                      <c:pt idx="6">
                        <c:v>2003</c:v>
                      </c:pt>
                      <c:pt idx="7">
                        <c:v>2004</c:v>
                      </c:pt>
                      <c:pt idx="8">
                        <c:v>2005</c:v>
                      </c:pt>
                      <c:pt idx="9">
                        <c:v>2006</c:v>
                      </c:pt>
                      <c:pt idx="10">
                        <c:v>2007</c:v>
                      </c:pt>
                      <c:pt idx="11">
                        <c:v>2008</c:v>
                      </c:pt>
                      <c:pt idx="12">
                        <c:v>2009</c:v>
                      </c:pt>
                      <c:pt idx="13">
                        <c:v>2010</c:v>
                      </c:pt>
                      <c:pt idx="14">
                        <c:v>2011</c:v>
                      </c:pt>
                      <c:pt idx="15">
                        <c:v>2012</c:v>
                      </c:pt>
                      <c:pt idx="16">
                        <c:v>2013</c:v>
                      </c:pt>
                      <c:pt idx="17">
                        <c:v>2014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Daten!$D$15:$D$27</c15:sqref>
                        </c15:formulaRef>
                      </c:ext>
                    </c:extLst>
                    <c:numCache>
                      <c:formatCode>0.00000</c:formatCode>
                      <c:ptCount val="13"/>
                      <c:pt idx="0">
                        <c:v>3.8690000000000002</c:v>
                      </c:pt>
                      <c:pt idx="1">
                        <c:v>2.2269999999999999</c:v>
                      </c:pt>
                      <c:pt idx="2">
                        <c:v>1.847</c:v>
                      </c:pt>
                      <c:pt idx="3">
                        <c:v>1.6619999999999999</c:v>
                      </c:pt>
                      <c:pt idx="4">
                        <c:v>1.679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Daten!$E$9</c15:sqref>
                        </c15:formulaRef>
                      </c:ext>
                    </c:extLst>
                    <c:strCache>
                      <c:ptCount val="1"/>
                      <c:pt idx="0">
                        <c:v>Grassau</c:v>
                      </c:pt>
                    </c:strCache>
                  </c:strRef>
                </c:tx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Daten!$B$10:$B$27</c15:sqref>
                        </c15:formulaRef>
                      </c:ext>
                    </c:extLst>
                    <c:strCache>
                      <c:ptCount val="18"/>
                      <c:pt idx="0">
                        <c:v>1997</c:v>
                      </c:pt>
                      <c:pt idx="1">
                        <c:v>1998</c:v>
                      </c:pt>
                      <c:pt idx="2">
                        <c:v>1999</c:v>
                      </c:pt>
                      <c:pt idx="3">
                        <c:v>2000</c:v>
                      </c:pt>
                      <c:pt idx="4">
                        <c:v>2001</c:v>
                      </c:pt>
                      <c:pt idx="5">
                        <c:v>2002</c:v>
                      </c:pt>
                      <c:pt idx="6">
                        <c:v>2003</c:v>
                      </c:pt>
                      <c:pt idx="7">
                        <c:v>2004</c:v>
                      </c:pt>
                      <c:pt idx="8">
                        <c:v>2005</c:v>
                      </c:pt>
                      <c:pt idx="9">
                        <c:v>2006</c:v>
                      </c:pt>
                      <c:pt idx="10">
                        <c:v>2007</c:v>
                      </c:pt>
                      <c:pt idx="11">
                        <c:v>2008</c:v>
                      </c:pt>
                      <c:pt idx="12">
                        <c:v>2009</c:v>
                      </c:pt>
                      <c:pt idx="13">
                        <c:v>2010</c:v>
                      </c:pt>
                      <c:pt idx="14">
                        <c:v>2011</c:v>
                      </c:pt>
                      <c:pt idx="15">
                        <c:v>2012</c:v>
                      </c:pt>
                      <c:pt idx="16">
                        <c:v>2013</c:v>
                      </c:pt>
                      <c:pt idx="17">
                        <c:v>2014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Daten!$E$15:$E$27</c15:sqref>
                        </c15:formulaRef>
                      </c:ext>
                    </c:extLst>
                    <c:numCache>
                      <c:formatCode>0.00000</c:formatCode>
                      <c:ptCount val="13"/>
                      <c:pt idx="0">
                        <c:v>2.8559999999999999</c:v>
                      </c:pt>
                      <c:pt idx="1">
                        <c:v>2.1080000000000001</c:v>
                      </c:pt>
                      <c:pt idx="2">
                        <c:v>1.8109999999999999</c:v>
                      </c:pt>
                      <c:pt idx="3">
                        <c:v>1.371</c:v>
                      </c:pt>
                      <c:pt idx="4">
                        <c:v>1.5780000000000001</c:v>
                      </c:pt>
                      <c:pt idx="6">
                        <c:v>0.80079999999999996</c:v>
                      </c:pt>
                      <c:pt idx="8">
                        <c:v>0.7984</c:v>
                      </c:pt>
                      <c:pt idx="9">
                        <c:v>0.58940000000000003</c:v>
                      </c:pt>
                      <c:pt idx="10">
                        <c:v>0.64290000000000003</c:v>
                      </c:pt>
                      <c:pt idx="11">
                        <c:v>0.71540000000000004</c:v>
                      </c:pt>
                      <c:pt idx="12">
                        <c:v>0.65720000000000001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Daten!$F$9</c15:sqref>
                        </c15:formulaRef>
                      </c:ext>
                    </c:extLst>
                    <c:strCache>
                      <c:ptCount val="1"/>
                      <c:pt idx="0">
                        <c:v>Weibersbrunn</c:v>
                      </c:pt>
                    </c:strCache>
                  </c:strRef>
                </c:tx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Daten!$B$10:$B$27</c15:sqref>
                        </c15:formulaRef>
                      </c:ext>
                    </c:extLst>
                    <c:strCache>
                      <c:ptCount val="18"/>
                      <c:pt idx="0">
                        <c:v>1997</c:v>
                      </c:pt>
                      <c:pt idx="1">
                        <c:v>1998</c:v>
                      </c:pt>
                      <c:pt idx="2">
                        <c:v>1999</c:v>
                      </c:pt>
                      <c:pt idx="3">
                        <c:v>2000</c:v>
                      </c:pt>
                      <c:pt idx="4">
                        <c:v>2001</c:v>
                      </c:pt>
                      <c:pt idx="5">
                        <c:v>2002</c:v>
                      </c:pt>
                      <c:pt idx="6">
                        <c:v>2003</c:v>
                      </c:pt>
                      <c:pt idx="7">
                        <c:v>2004</c:v>
                      </c:pt>
                      <c:pt idx="8">
                        <c:v>2005</c:v>
                      </c:pt>
                      <c:pt idx="9">
                        <c:v>2006</c:v>
                      </c:pt>
                      <c:pt idx="10">
                        <c:v>2007</c:v>
                      </c:pt>
                      <c:pt idx="11">
                        <c:v>2008</c:v>
                      </c:pt>
                      <c:pt idx="12">
                        <c:v>2009</c:v>
                      </c:pt>
                      <c:pt idx="13">
                        <c:v>2010</c:v>
                      </c:pt>
                      <c:pt idx="14">
                        <c:v>2011</c:v>
                      </c:pt>
                      <c:pt idx="15">
                        <c:v>2012</c:v>
                      </c:pt>
                      <c:pt idx="16">
                        <c:v>2013</c:v>
                      </c:pt>
                      <c:pt idx="17">
                        <c:v>2014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Daten!$F$15:$F$27</c15:sqref>
                        </c15:formulaRef>
                      </c:ext>
                    </c:extLst>
                    <c:numCache>
                      <c:formatCode>0.00000</c:formatCode>
                      <c:ptCount val="13"/>
                      <c:pt idx="0">
                        <c:v>3.6890000000000001</c:v>
                      </c:pt>
                      <c:pt idx="1">
                        <c:v>2.9079999999999999</c:v>
                      </c:pt>
                      <c:pt idx="2">
                        <c:v>1.998</c:v>
                      </c:pt>
                      <c:pt idx="3">
                        <c:v>1.7709999999999999</c:v>
                      </c:pt>
                      <c:pt idx="4">
                        <c:v>1.97</c:v>
                      </c:pt>
                      <c:pt idx="6">
                        <c:v>1.1052999999999999</c:v>
                      </c:pt>
                      <c:pt idx="8">
                        <c:v>0.79869999999999997</c:v>
                      </c:pt>
                      <c:pt idx="9">
                        <c:v>0.69889999999999997</c:v>
                      </c:pt>
                      <c:pt idx="10">
                        <c:v>0.86380000000000001</c:v>
                      </c:pt>
                      <c:pt idx="11">
                        <c:v>0.88160000000000005</c:v>
                      </c:pt>
                      <c:pt idx="12">
                        <c:v>0.97089999999999999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Daten!$G$9</c15:sqref>
                        </c15:formulaRef>
                      </c:ext>
                    </c:extLst>
                    <c:strCache>
                      <c:ptCount val="1"/>
                      <c:pt idx="0">
                        <c:v>Weissenstadt</c:v>
                      </c:pt>
                    </c:strCache>
                  </c:strRef>
                </c:tx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Daten!$B$10:$B$27</c15:sqref>
                        </c15:formulaRef>
                      </c:ext>
                    </c:extLst>
                    <c:strCache>
                      <c:ptCount val="18"/>
                      <c:pt idx="0">
                        <c:v>1997</c:v>
                      </c:pt>
                      <c:pt idx="1">
                        <c:v>1998</c:v>
                      </c:pt>
                      <c:pt idx="2">
                        <c:v>1999</c:v>
                      </c:pt>
                      <c:pt idx="3">
                        <c:v>2000</c:v>
                      </c:pt>
                      <c:pt idx="4">
                        <c:v>2001</c:v>
                      </c:pt>
                      <c:pt idx="5">
                        <c:v>2002</c:v>
                      </c:pt>
                      <c:pt idx="6">
                        <c:v>2003</c:v>
                      </c:pt>
                      <c:pt idx="7">
                        <c:v>2004</c:v>
                      </c:pt>
                      <c:pt idx="8">
                        <c:v>2005</c:v>
                      </c:pt>
                      <c:pt idx="9">
                        <c:v>2006</c:v>
                      </c:pt>
                      <c:pt idx="10">
                        <c:v>2007</c:v>
                      </c:pt>
                      <c:pt idx="11">
                        <c:v>2008</c:v>
                      </c:pt>
                      <c:pt idx="12">
                        <c:v>2009</c:v>
                      </c:pt>
                      <c:pt idx="13">
                        <c:v>2010</c:v>
                      </c:pt>
                      <c:pt idx="14">
                        <c:v>2011</c:v>
                      </c:pt>
                      <c:pt idx="15">
                        <c:v>2012</c:v>
                      </c:pt>
                      <c:pt idx="16">
                        <c:v>2013</c:v>
                      </c:pt>
                      <c:pt idx="17">
                        <c:v>2014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Daten!$G$15:$G$27</c15:sqref>
                        </c15:formulaRef>
                      </c:ext>
                    </c:extLst>
                    <c:numCache>
                      <c:formatCode>0.00000</c:formatCode>
                      <c:ptCount val="13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Daten!$H$9</c15:sqref>
                        </c15:formulaRef>
                      </c:ext>
                    </c:extLst>
                    <c:strCache>
                      <c:ptCount val="1"/>
                      <c:pt idx="0">
                        <c:v>Bidingen</c:v>
                      </c:pt>
                    </c:strCache>
                  </c:strRef>
                </c:tx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Daten!$B$10:$B$27</c15:sqref>
                        </c15:formulaRef>
                      </c:ext>
                    </c:extLst>
                    <c:strCache>
                      <c:ptCount val="18"/>
                      <c:pt idx="0">
                        <c:v>1997</c:v>
                      </c:pt>
                      <c:pt idx="1">
                        <c:v>1998</c:v>
                      </c:pt>
                      <c:pt idx="2">
                        <c:v>1999</c:v>
                      </c:pt>
                      <c:pt idx="3">
                        <c:v>2000</c:v>
                      </c:pt>
                      <c:pt idx="4">
                        <c:v>2001</c:v>
                      </c:pt>
                      <c:pt idx="5">
                        <c:v>2002</c:v>
                      </c:pt>
                      <c:pt idx="6">
                        <c:v>2003</c:v>
                      </c:pt>
                      <c:pt idx="7">
                        <c:v>2004</c:v>
                      </c:pt>
                      <c:pt idx="8">
                        <c:v>2005</c:v>
                      </c:pt>
                      <c:pt idx="9">
                        <c:v>2006</c:v>
                      </c:pt>
                      <c:pt idx="10">
                        <c:v>2007</c:v>
                      </c:pt>
                      <c:pt idx="11">
                        <c:v>2008</c:v>
                      </c:pt>
                      <c:pt idx="12">
                        <c:v>2009</c:v>
                      </c:pt>
                      <c:pt idx="13">
                        <c:v>2010</c:v>
                      </c:pt>
                      <c:pt idx="14">
                        <c:v>2011</c:v>
                      </c:pt>
                      <c:pt idx="15">
                        <c:v>2012</c:v>
                      </c:pt>
                      <c:pt idx="16">
                        <c:v>2013</c:v>
                      </c:pt>
                      <c:pt idx="17">
                        <c:v>2014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Daten!$H$15:$H$27</c15:sqref>
                        </c15:formulaRef>
                      </c:ext>
                    </c:extLst>
                    <c:numCache>
                      <c:formatCode>0.00000</c:formatCode>
                      <c:ptCount val="13"/>
                      <c:pt idx="0">
                        <c:v>3.645</c:v>
                      </c:pt>
                      <c:pt idx="1">
                        <c:v>3.3170000000000002</c:v>
                      </c:pt>
                      <c:pt idx="2">
                        <c:v>1.893</c:v>
                      </c:pt>
                      <c:pt idx="3">
                        <c:v>1.464</c:v>
                      </c:pt>
                      <c:pt idx="4">
                        <c:v>1.0609999999999999</c:v>
                      </c:pt>
                      <c:pt idx="5">
                        <c:v>1.0371999999999999</c:v>
                      </c:pt>
                      <c:pt idx="6">
                        <c:v>1.0247999999999999</c:v>
                      </c:pt>
                      <c:pt idx="7">
                        <c:v>0.76180000000000003</c:v>
                      </c:pt>
                      <c:pt idx="8">
                        <c:v>0.67010000000000003</c:v>
                      </c:pt>
                      <c:pt idx="9">
                        <c:v>0.67010000000000003</c:v>
                      </c:pt>
                      <c:pt idx="11">
                        <c:v>1.0009999999999999</c:v>
                      </c:pt>
                      <c:pt idx="12">
                        <c:v>0.99270000000000003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Daten!$I$9</c15:sqref>
                        </c15:formulaRef>
                      </c:ext>
                    </c:extLst>
                    <c:strCache>
                      <c:ptCount val="1"/>
                      <c:pt idx="0">
                        <c:v>Kulmbach</c:v>
                      </c:pt>
                    </c:strCache>
                  </c:strRef>
                </c:tx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Daten!$B$10:$B$27</c15:sqref>
                        </c15:formulaRef>
                      </c:ext>
                    </c:extLst>
                    <c:strCache>
                      <c:ptCount val="18"/>
                      <c:pt idx="0">
                        <c:v>1997</c:v>
                      </c:pt>
                      <c:pt idx="1">
                        <c:v>1998</c:v>
                      </c:pt>
                      <c:pt idx="2">
                        <c:v>1999</c:v>
                      </c:pt>
                      <c:pt idx="3">
                        <c:v>2000</c:v>
                      </c:pt>
                      <c:pt idx="4">
                        <c:v>2001</c:v>
                      </c:pt>
                      <c:pt idx="5">
                        <c:v>2002</c:v>
                      </c:pt>
                      <c:pt idx="6">
                        <c:v>2003</c:v>
                      </c:pt>
                      <c:pt idx="7">
                        <c:v>2004</c:v>
                      </c:pt>
                      <c:pt idx="8">
                        <c:v>2005</c:v>
                      </c:pt>
                      <c:pt idx="9">
                        <c:v>2006</c:v>
                      </c:pt>
                      <c:pt idx="10">
                        <c:v>2007</c:v>
                      </c:pt>
                      <c:pt idx="11">
                        <c:v>2008</c:v>
                      </c:pt>
                      <c:pt idx="12">
                        <c:v>2009</c:v>
                      </c:pt>
                      <c:pt idx="13">
                        <c:v>2010</c:v>
                      </c:pt>
                      <c:pt idx="14">
                        <c:v>2011</c:v>
                      </c:pt>
                      <c:pt idx="15">
                        <c:v>2012</c:v>
                      </c:pt>
                      <c:pt idx="16">
                        <c:v>2013</c:v>
                      </c:pt>
                      <c:pt idx="17">
                        <c:v>2014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Daten!$I$15:$I$27</c15:sqref>
                        </c15:formulaRef>
                      </c:ext>
                    </c:extLst>
                    <c:numCache>
                      <c:formatCode>0.00000</c:formatCode>
                      <c:ptCount val="13"/>
                      <c:pt idx="0">
                        <c:v>4.8639999999999999</c:v>
                      </c:pt>
                      <c:pt idx="1">
                        <c:v>2.98</c:v>
                      </c:pt>
                      <c:pt idx="2">
                        <c:v>2.742</c:v>
                      </c:pt>
                      <c:pt idx="3">
                        <c:v>1.869</c:v>
                      </c:pt>
                      <c:pt idx="4">
                        <c:v>1.819</c:v>
                      </c:pt>
                      <c:pt idx="5">
                        <c:v>1.4209000000000001</c:v>
                      </c:pt>
                      <c:pt idx="6">
                        <c:v>1.6419999999999999</c:v>
                      </c:pt>
                      <c:pt idx="7">
                        <c:v>1.2297</c:v>
                      </c:pt>
                      <c:pt idx="9">
                        <c:v>1.0446</c:v>
                      </c:pt>
                      <c:pt idx="10">
                        <c:v>1.2719</c:v>
                      </c:pt>
                      <c:pt idx="11">
                        <c:v>1.1738</c:v>
                      </c:pt>
                      <c:pt idx="12">
                        <c:v>1.2517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Daten!$J$9</c15:sqref>
                        </c15:formulaRef>
                      </c:ext>
                    </c:extLst>
                    <c:strCache>
                      <c:ptCount val="1"/>
                      <c:pt idx="0">
                        <c:v>Moehrendorf</c:v>
                      </c:pt>
                    </c:strCache>
                  </c:strRef>
                </c:tx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Daten!$B$10:$B$27</c15:sqref>
                        </c15:formulaRef>
                      </c:ext>
                    </c:extLst>
                    <c:strCache>
                      <c:ptCount val="18"/>
                      <c:pt idx="0">
                        <c:v>1997</c:v>
                      </c:pt>
                      <c:pt idx="1">
                        <c:v>1998</c:v>
                      </c:pt>
                      <c:pt idx="2">
                        <c:v>1999</c:v>
                      </c:pt>
                      <c:pt idx="3">
                        <c:v>2000</c:v>
                      </c:pt>
                      <c:pt idx="4">
                        <c:v>2001</c:v>
                      </c:pt>
                      <c:pt idx="5">
                        <c:v>2002</c:v>
                      </c:pt>
                      <c:pt idx="6">
                        <c:v>2003</c:v>
                      </c:pt>
                      <c:pt idx="7">
                        <c:v>2004</c:v>
                      </c:pt>
                      <c:pt idx="8">
                        <c:v>2005</c:v>
                      </c:pt>
                      <c:pt idx="9">
                        <c:v>2006</c:v>
                      </c:pt>
                      <c:pt idx="10">
                        <c:v>2007</c:v>
                      </c:pt>
                      <c:pt idx="11">
                        <c:v>2008</c:v>
                      </c:pt>
                      <c:pt idx="12">
                        <c:v>2009</c:v>
                      </c:pt>
                      <c:pt idx="13">
                        <c:v>2010</c:v>
                      </c:pt>
                      <c:pt idx="14">
                        <c:v>2011</c:v>
                      </c:pt>
                      <c:pt idx="15">
                        <c:v>2012</c:v>
                      </c:pt>
                      <c:pt idx="16">
                        <c:v>2013</c:v>
                      </c:pt>
                      <c:pt idx="17">
                        <c:v>2014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Daten!$J$15:$J$27</c15:sqref>
                        </c15:formulaRef>
                      </c:ext>
                    </c:extLst>
                    <c:numCache>
                      <c:formatCode>0.00000</c:formatCode>
                      <c:ptCount val="13"/>
                      <c:pt idx="5">
                        <c:v>1.4069</c:v>
                      </c:pt>
                      <c:pt idx="6">
                        <c:v>1.895</c:v>
                      </c:pt>
                      <c:pt idx="7">
                        <c:v>1.7479</c:v>
                      </c:pt>
                      <c:pt idx="9">
                        <c:v>1.1143000000000001</c:v>
                      </c:pt>
                      <c:pt idx="10">
                        <c:v>1.5446</c:v>
                      </c:pt>
                      <c:pt idx="11">
                        <c:v>1.7488999999999999</c:v>
                      </c:pt>
                      <c:pt idx="12">
                        <c:v>1.3815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Daten!$K$9</c15:sqref>
                        </c15:formulaRef>
                      </c:ext>
                    </c:extLst>
                    <c:strCache>
                      <c:ptCount val="1"/>
                      <c:pt idx="0">
                        <c:v>Augsburg</c:v>
                      </c:pt>
                    </c:strCache>
                  </c:strRef>
                </c:tx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Daten!$B$10:$B$27</c15:sqref>
                        </c15:formulaRef>
                      </c:ext>
                    </c:extLst>
                    <c:strCache>
                      <c:ptCount val="18"/>
                      <c:pt idx="0">
                        <c:v>1997</c:v>
                      </c:pt>
                      <c:pt idx="1">
                        <c:v>1998</c:v>
                      </c:pt>
                      <c:pt idx="2">
                        <c:v>1999</c:v>
                      </c:pt>
                      <c:pt idx="3">
                        <c:v>2000</c:v>
                      </c:pt>
                      <c:pt idx="4">
                        <c:v>2001</c:v>
                      </c:pt>
                      <c:pt idx="5">
                        <c:v>2002</c:v>
                      </c:pt>
                      <c:pt idx="6">
                        <c:v>2003</c:v>
                      </c:pt>
                      <c:pt idx="7">
                        <c:v>2004</c:v>
                      </c:pt>
                      <c:pt idx="8">
                        <c:v>2005</c:v>
                      </c:pt>
                      <c:pt idx="9">
                        <c:v>2006</c:v>
                      </c:pt>
                      <c:pt idx="10">
                        <c:v>2007</c:v>
                      </c:pt>
                      <c:pt idx="11">
                        <c:v>2008</c:v>
                      </c:pt>
                      <c:pt idx="12">
                        <c:v>2009</c:v>
                      </c:pt>
                      <c:pt idx="13">
                        <c:v>2010</c:v>
                      </c:pt>
                      <c:pt idx="14">
                        <c:v>2011</c:v>
                      </c:pt>
                      <c:pt idx="15">
                        <c:v>2012</c:v>
                      </c:pt>
                      <c:pt idx="16">
                        <c:v>2013</c:v>
                      </c:pt>
                      <c:pt idx="17">
                        <c:v>2014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Daten!$K$15:$K$27</c15:sqref>
                        </c15:formulaRef>
                      </c:ext>
                    </c:extLst>
                    <c:numCache>
                      <c:formatCode>0.00000</c:formatCode>
                      <c:ptCount val="13"/>
                      <c:pt idx="0">
                        <c:v>3.883</c:v>
                      </c:pt>
                      <c:pt idx="1">
                        <c:v>3.1989999999999998</c:v>
                      </c:pt>
                      <c:pt idx="2">
                        <c:v>2.7629999999999999</c:v>
                      </c:pt>
                      <c:pt idx="3">
                        <c:v>2.1589999999999998</c:v>
                      </c:pt>
                      <c:pt idx="4">
                        <c:v>2.1560000000000001</c:v>
                      </c:pt>
                      <c:pt idx="5">
                        <c:v>1.9433</c:v>
                      </c:pt>
                      <c:pt idx="6">
                        <c:v>1.536</c:v>
                      </c:pt>
                      <c:pt idx="7">
                        <c:v>1.2009000000000001</c:v>
                      </c:pt>
                      <c:pt idx="8">
                        <c:v>1.216</c:v>
                      </c:pt>
                      <c:pt idx="9">
                        <c:v>1.33</c:v>
                      </c:pt>
                      <c:pt idx="10">
                        <c:v>1.2537277440000001</c:v>
                      </c:pt>
                      <c:pt idx="11">
                        <c:v>1.661</c:v>
                      </c:pt>
                      <c:pt idx="12">
                        <c:v>1.0492999999999999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397316464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Daten!$B$6</c:f>
              <c:strCache>
                <c:ptCount val="1"/>
              </c:strCache>
            </c:strRef>
          </c:tx>
          <c:layout/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low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ysClr val="windowText" lastClr="000000"/>
                </a:solidFill>
                <a:latin typeface="Meta Offc" panose="020B0604030101020102" pitchFamily="34" charset="0"/>
                <a:cs typeface="Meta Offc" panose="020B0604030101020102" pitchFamily="34" charset="0"/>
              </a:defRPr>
            </a:pPr>
            <a:endParaRPr lang="de-DE"/>
          </a:p>
        </c:txPr>
        <c:crossAx val="397316856"/>
        <c:crosses val="autoZero"/>
        <c:auto val="1"/>
        <c:lblAlgn val="ctr"/>
        <c:lblOffset val="100"/>
        <c:noMultiLvlLbl val="1"/>
      </c:catAx>
      <c:valAx>
        <c:axId val="397316856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.00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97316464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9.3885948904468344E-2"/>
          <c:y val="0.83321013414290435"/>
          <c:w val="0.86290609437572507"/>
          <c:h val="3.9527103523704567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anose="020B0604030101020102" pitchFamily="34" charset="0"/>
              <a:cs typeface="Meta Offc" panose="020B0604030101020102" pitchFamily="34" charset="0"/>
            </a:defRPr>
          </a:pPr>
          <a:endParaRPr lang="de-DE"/>
        </a:p>
      </c:txPr>
    </c:legend>
    <c:plotVisOnly val="1"/>
    <c:dispBlanksAs val="span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5" footer="0.314960629921261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185944</xdr:colOff>
      <xdr:row>1</xdr:row>
      <xdr:rowOff>215348</xdr:rowOff>
    </xdr:from>
    <xdr:to>
      <xdr:col>14</xdr:col>
      <xdr:colOff>33131</xdr:colOff>
      <xdr:row>20</xdr:row>
      <xdr:rowOff>262814</xdr:rowOff>
    </xdr:to>
    <xdr:graphicFrame macro="">
      <xdr:nvGraphicFramePr>
        <xdr:cNvPr id="2" name="Diagramm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476889</xdr:colOff>
      <xdr:row>19</xdr:row>
      <xdr:rowOff>196295</xdr:rowOff>
    </xdr:from>
    <xdr:to>
      <xdr:col>12</xdr:col>
      <xdr:colOff>857889</xdr:colOff>
      <xdr:row>20</xdr:row>
      <xdr:rowOff>4139</xdr:rowOff>
    </xdr:to>
    <xdr:sp macro="" textlink="Daten!AF3">
      <xdr:nvSpPr>
        <xdr:cNvPr id="3" name="Textfeld 2"/>
        <xdr:cNvSpPr txBox="1"/>
      </xdr:nvSpPr>
      <xdr:spPr>
        <a:xfrm>
          <a:off x="2528427" y="4804930"/>
          <a:ext cx="4454770" cy="2621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Bayerisches Landesamt für Umwelt 2016</a:t>
          </a:fld>
          <a:endParaRPr lang="de-DE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>
    <xdr:from>
      <xdr:col>0</xdr:col>
      <xdr:colOff>140804</xdr:colOff>
      <xdr:row>0</xdr:row>
      <xdr:rowOff>224867</xdr:rowOff>
    </xdr:from>
    <xdr:to>
      <xdr:col>12</xdr:col>
      <xdr:colOff>853108</xdr:colOff>
      <xdr:row>2</xdr:row>
      <xdr:rowOff>24844</xdr:rowOff>
    </xdr:to>
    <xdr:sp macro="" textlink="Daten!B1">
      <xdr:nvSpPr>
        <xdr:cNvPr id="5" name="Textfeld 4"/>
        <xdr:cNvSpPr txBox="1"/>
      </xdr:nvSpPr>
      <xdr:spPr>
        <a:xfrm>
          <a:off x="140804" y="224867"/>
          <a:ext cx="6841434" cy="313499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Belastung von Grünkohl mit ndl-PCB für verschiedenen Probenahmeorte in Bayern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4</xdr:col>
      <xdr:colOff>496957</xdr:colOff>
      <xdr:row>3</xdr:row>
      <xdr:rowOff>194227</xdr:rowOff>
    </xdr:from>
    <xdr:to>
      <xdr:col>15</xdr:col>
      <xdr:colOff>778566</xdr:colOff>
      <xdr:row>5</xdr:row>
      <xdr:rowOff>164823</xdr:rowOff>
    </xdr:to>
    <xdr:sp macro="" textlink="Daten!B2">
      <xdr:nvSpPr>
        <xdr:cNvPr id="6" name="Textfeld 5"/>
        <xdr:cNvSpPr txBox="1"/>
      </xdr:nvSpPr>
      <xdr:spPr>
        <a:xfrm>
          <a:off x="1499153" y="947944"/>
          <a:ext cx="6849717" cy="26877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/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16564</xdr:colOff>
      <xdr:row>1</xdr:row>
      <xdr:rowOff>3483</xdr:rowOff>
    </xdr:from>
    <xdr:to>
      <xdr:col>12</xdr:col>
      <xdr:colOff>870782</xdr:colOff>
      <xdr:row>1</xdr:row>
      <xdr:rowOff>3483</xdr:rowOff>
    </xdr:to>
    <xdr:cxnSp macro="">
      <xdr:nvCxnSpPr>
        <xdr:cNvPr id="8" name="Gerade Verbindung 7"/>
        <xdr:cNvCxnSpPr/>
      </xdr:nvCxnSpPr>
      <xdr:spPr>
        <a:xfrm>
          <a:off x="236372" y="259925"/>
          <a:ext cx="675971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16564</xdr:colOff>
      <xdr:row>19</xdr:row>
      <xdr:rowOff>176000</xdr:rowOff>
    </xdr:from>
    <xdr:to>
      <xdr:col>12</xdr:col>
      <xdr:colOff>865366</xdr:colOff>
      <xdr:row>19</xdr:row>
      <xdr:rowOff>176000</xdr:rowOff>
    </xdr:to>
    <xdr:cxnSp macro="">
      <xdr:nvCxnSpPr>
        <xdr:cNvPr id="9" name="Gerade Verbindung 8"/>
        <xdr:cNvCxnSpPr/>
      </xdr:nvCxnSpPr>
      <xdr:spPr>
        <a:xfrm>
          <a:off x="236372" y="4784635"/>
          <a:ext cx="6754302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/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/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/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/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/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/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/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/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/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207066</xdr:colOff>
      <xdr:row>2</xdr:row>
      <xdr:rowOff>124237</xdr:rowOff>
    </xdr:from>
    <xdr:to>
      <xdr:col>14</xdr:col>
      <xdr:colOff>1</xdr:colOff>
      <xdr:row>3</xdr:row>
      <xdr:rowOff>152812</xdr:rowOff>
    </xdr:to>
    <xdr:sp macro="" textlink="Daten!B5">
      <xdr:nvSpPr>
        <xdr:cNvPr id="23" name="Textfeld 22"/>
        <xdr:cNvSpPr txBox="1"/>
      </xdr:nvSpPr>
      <xdr:spPr>
        <a:xfrm>
          <a:off x="422414" y="637759"/>
          <a:ext cx="6849717" cy="26877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60AFEDC-20C0-478E-B89C-545E8354796F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WHO-TEQ (2005) µg/kg TS</a:t>
          </a:fld>
          <a:endParaRPr lang="de-DE" sz="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16564</xdr:colOff>
      <xdr:row>18</xdr:row>
      <xdr:rowOff>554932</xdr:rowOff>
    </xdr:from>
    <xdr:to>
      <xdr:col>12</xdr:col>
      <xdr:colOff>870782</xdr:colOff>
      <xdr:row>18</xdr:row>
      <xdr:rowOff>554932</xdr:rowOff>
    </xdr:to>
    <xdr:cxnSp macro="">
      <xdr:nvCxnSpPr>
        <xdr:cNvPr id="20" name="Gerade Verbindung 19"/>
        <xdr:cNvCxnSpPr/>
      </xdr:nvCxnSpPr>
      <xdr:spPr>
        <a:xfrm>
          <a:off x="236372" y="4445528"/>
          <a:ext cx="675971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17521</xdr:colOff>
      <xdr:row>19</xdr:row>
      <xdr:rowOff>193368</xdr:rowOff>
    </xdr:from>
    <xdr:to>
      <xdr:col>5</xdr:col>
      <xdr:colOff>97864</xdr:colOff>
      <xdr:row>19</xdr:row>
      <xdr:rowOff>439616</xdr:rowOff>
    </xdr:to>
    <xdr:sp macro="" textlink="">
      <xdr:nvSpPr>
        <xdr:cNvPr id="22" name="Textfeld 21"/>
        <xdr:cNvSpPr txBox="1"/>
      </xdr:nvSpPr>
      <xdr:spPr>
        <a:xfrm>
          <a:off x="237329" y="4802003"/>
          <a:ext cx="1794843" cy="2462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lang="de-DE" sz="600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t>* TEQ = Toxizitätsäquivalent
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3"/>
  </sheetPr>
  <dimension ref="A1:AF29"/>
  <sheetViews>
    <sheetView showGridLines="0" workbookViewId="0">
      <selection activeCell="O9" sqref="O9"/>
    </sheetView>
  </sheetViews>
  <sheetFormatPr baseColWidth="10" defaultColWidth="11.42578125" defaultRowHeight="12.75" x14ac:dyDescent="0.2"/>
  <cols>
    <col min="1" max="1" width="18.5703125" style="9" bestFit="1" customWidth="1"/>
    <col min="2" max="2" width="18" style="9" bestFit="1" customWidth="1"/>
    <col min="3" max="8" width="12.7109375" style="9" customWidth="1"/>
    <col min="9" max="13" width="12.7109375" style="45" customWidth="1"/>
    <col min="14" max="14" width="8" style="46" bestFit="1" customWidth="1"/>
    <col min="15" max="15" width="9" style="45" bestFit="1" customWidth="1"/>
    <col min="16" max="16" width="11.42578125" style="45" customWidth="1"/>
    <col min="17" max="17" width="8.5703125" style="45" bestFit="1" customWidth="1"/>
    <col min="18" max="18" width="9" style="45" customWidth="1"/>
    <col min="19" max="19" width="12.140625" style="9" customWidth="1"/>
    <col min="20" max="31" width="11.42578125" style="9"/>
    <col min="32" max="32" width="81" style="9" bestFit="1" customWidth="1"/>
    <col min="33" max="16384" width="11.42578125" style="9"/>
  </cols>
  <sheetData>
    <row r="1" spans="1:32" x14ac:dyDescent="0.2">
      <c r="A1" s="12" t="s">
        <v>1</v>
      </c>
      <c r="B1" s="47" t="s">
        <v>32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32" ht="15.95" customHeight="1" x14ac:dyDescent="0.2">
      <c r="A2" s="12" t="s">
        <v>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32" x14ac:dyDescent="0.2">
      <c r="A3" s="12" t="s">
        <v>0</v>
      </c>
      <c r="B3" s="47" t="s">
        <v>30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AF3" s="9" t="str">
        <f>"Quelle: "&amp;Daten!B3</f>
        <v>Quelle: Bayerisches Landesamt für Umwelt 2016</v>
      </c>
    </row>
    <row r="4" spans="1:32" x14ac:dyDescent="0.2">
      <c r="A4" s="12" t="s">
        <v>3</v>
      </c>
      <c r="B4" s="47" t="s">
        <v>34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32" x14ac:dyDescent="0.2">
      <c r="A5" s="12" t="s">
        <v>8</v>
      </c>
      <c r="B5" s="48" t="s">
        <v>31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1:32" x14ac:dyDescent="0.2">
      <c r="A6" s="13" t="s">
        <v>9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</row>
    <row r="8" spans="1:32" x14ac:dyDescent="0.2">
      <c r="A8" s="10"/>
      <c r="B8" s="10"/>
      <c r="C8" s="10"/>
      <c r="D8" s="10"/>
      <c r="E8" s="10"/>
      <c r="F8" s="10"/>
      <c r="G8" s="10"/>
      <c r="H8" s="10"/>
    </row>
    <row r="9" spans="1:32" ht="84" x14ac:dyDescent="0.2">
      <c r="A9" s="8"/>
      <c r="B9" s="53" t="s">
        <v>10</v>
      </c>
      <c r="C9" s="54" t="s">
        <v>20</v>
      </c>
      <c r="D9" s="54" t="s">
        <v>28</v>
      </c>
      <c r="E9" s="54" t="s">
        <v>21</v>
      </c>
      <c r="F9" s="54" t="s">
        <v>22</v>
      </c>
      <c r="G9" s="54" t="s">
        <v>29</v>
      </c>
      <c r="H9" s="54" t="s">
        <v>23</v>
      </c>
      <c r="I9" s="54" t="s">
        <v>24</v>
      </c>
      <c r="J9" s="54" t="s">
        <v>25</v>
      </c>
      <c r="K9" s="54" t="s">
        <v>26</v>
      </c>
      <c r="L9" s="54" t="s">
        <v>27</v>
      </c>
      <c r="M9" s="54" t="s">
        <v>33</v>
      </c>
      <c r="AC9" s="11"/>
      <c r="AD9" s="11"/>
      <c r="AE9" s="11"/>
      <c r="AF9" s="11"/>
    </row>
    <row r="10" spans="1:32" ht="18" customHeight="1" x14ac:dyDescent="0.2">
      <c r="A10" s="8"/>
      <c r="B10" s="55">
        <v>1997</v>
      </c>
      <c r="C10" s="56">
        <v>3.75</v>
      </c>
      <c r="D10" s="56">
        <v>2.73</v>
      </c>
      <c r="E10" s="56">
        <v>2.3199999999999998</v>
      </c>
      <c r="F10" s="56">
        <v>2.06</v>
      </c>
      <c r="G10" s="56">
        <v>3.88</v>
      </c>
      <c r="H10" s="56"/>
      <c r="I10" s="56"/>
      <c r="J10" s="56"/>
      <c r="K10" s="56"/>
      <c r="L10" s="56">
        <v>7.74</v>
      </c>
      <c r="M10" s="57">
        <f>SUM(C10,E10,F10)/3</f>
        <v>2.7100000000000004</v>
      </c>
      <c r="AC10" s="11"/>
      <c r="AD10" s="11"/>
      <c r="AE10" s="11"/>
      <c r="AF10" s="11"/>
    </row>
    <row r="11" spans="1:32" ht="18" customHeight="1" x14ac:dyDescent="0.2">
      <c r="A11" s="8"/>
      <c r="B11" s="58">
        <v>1998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60"/>
      <c r="AC11" s="11"/>
      <c r="AD11" s="11"/>
      <c r="AE11" s="11"/>
      <c r="AF11" s="11"/>
    </row>
    <row r="12" spans="1:32" ht="18" customHeight="1" x14ac:dyDescent="0.2">
      <c r="A12" s="8"/>
      <c r="B12" s="55">
        <v>1999</v>
      </c>
      <c r="C12" s="56">
        <v>13.36</v>
      </c>
      <c r="D12" s="56">
        <v>2.12</v>
      </c>
      <c r="E12" s="56">
        <v>2.93</v>
      </c>
      <c r="F12" s="56">
        <v>4.07</v>
      </c>
      <c r="G12" s="56">
        <v>27.79</v>
      </c>
      <c r="H12" s="56">
        <v>4.9800000000000004</v>
      </c>
      <c r="I12" s="56"/>
      <c r="J12" s="56"/>
      <c r="K12" s="56">
        <v>12.69</v>
      </c>
      <c r="L12" s="56">
        <v>16.43</v>
      </c>
      <c r="M12" s="57">
        <f>SUM(C12,E12,F12,H12,K12)/5</f>
        <v>7.6059999999999999</v>
      </c>
      <c r="AC12" s="11"/>
      <c r="AD12" s="11"/>
      <c r="AE12" s="11"/>
      <c r="AF12" s="11"/>
    </row>
    <row r="13" spans="1:32" ht="18" customHeight="1" x14ac:dyDescent="0.2">
      <c r="A13" s="8"/>
      <c r="B13" s="58">
        <v>2000</v>
      </c>
      <c r="C13" s="59">
        <v>2.4</v>
      </c>
      <c r="D13" s="59">
        <v>3.45</v>
      </c>
      <c r="E13" s="59">
        <v>5.01</v>
      </c>
      <c r="F13" s="59">
        <v>6.16</v>
      </c>
      <c r="G13" s="59">
        <v>4.57</v>
      </c>
      <c r="H13" s="59">
        <v>2.88</v>
      </c>
      <c r="I13" s="59">
        <v>3.92</v>
      </c>
      <c r="J13" s="59"/>
      <c r="K13" s="59">
        <v>7.44</v>
      </c>
      <c r="L13" s="59">
        <v>2.91</v>
      </c>
      <c r="M13" s="60">
        <f t="shared" ref="M13:M19" si="0">SUM(C13,E13,F13,H13,I13,K13)/6</f>
        <v>4.6349999999999998</v>
      </c>
      <c r="AC13" s="11"/>
      <c r="AD13" s="11"/>
      <c r="AE13" s="11"/>
      <c r="AF13" s="11"/>
    </row>
    <row r="14" spans="1:32" ht="18" customHeight="1" x14ac:dyDescent="0.2">
      <c r="A14" s="8"/>
      <c r="B14" s="55">
        <v>2001</v>
      </c>
      <c r="C14" s="56">
        <v>4.1900000000000004</v>
      </c>
      <c r="D14" s="56">
        <v>3.71</v>
      </c>
      <c r="E14" s="56">
        <v>3.07</v>
      </c>
      <c r="F14" s="56">
        <v>4.3499999999999996</v>
      </c>
      <c r="G14" s="56">
        <v>3.52</v>
      </c>
      <c r="H14" s="56">
        <v>2.42</v>
      </c>
      <c r="I14" s="56">
        <v>4.13</v>
      </c>
      <c r="J14" s="56"/>
      <c r="K14" s="56">
        <v>4.32</v>
      </c>
      <c r="L14" s="56">
        <v>12.62</v>
      </c>
      <c r="M14" s="57">
        <f t="shared" si="0"/>
        <v>3.7466666666666666</v>
      </c>
      <c r="AC14" s="11"/>
      <c r="AD14" s="11"/>
      <c r="AE14" s="11"/>
      <c r="AF14" s="11"/>
    </row>
    <row r="15" spans="1:32" ht="18" customHeight="1" x14ac:dyDescent="0.2">
      <c r="B15" s="58" t="s">
        <v>11</v>
      </c>
      <c r="C15" s="59">
        <v>7.3929999999999998</v>
      </c>
      <c r="D15" s="59">
        <v>3.8690000000000002</v>
      </c>
      <c r="E15" s="59">
        <v>2.8559999999999999</v>
      </c>
      <c r="F15" s="59">
        <v>3.6890000000000001</v>
      </c>
      <c r="G15" s="59"/>
      <c r="H15" s="59">
        <v>3.645</v>
      </c>
      <c r="I15" s="59">
        <v>4.8639999999999999</v>
      </c>
      <c r="J15" s="59"/>
      <c r="K15" s="59">
        <v>3.883</v>
      </c>
      <c r="L15" s="59">
        <v>8.2040000000000006</v>
      </c>
      <c r="M15" s="60">
        <f t="shared" si="0"/>
        <v>4.3883333333333328</v>
      </c>
    </row>
    <row r="16" spans="1:32" ht="18" customHeight="1" x14ac:dyDescent="0.2">
      <c r="B16" s="55">
        <v>2003</v>
      </c>
      <c r="C16" s="56">
        <v>2.2160000000000002</v>
      </c>
      <c r="D16" s="56">
        <v>2.2269999999999999</v>
      </c>
      <c r="E16" s="56">
        <v>2.1080000000000001</v>
      </c>
      <c r="F16" s="56">
        <v>2.9079999999999999</v>
      </c>
      <c r="G16" s="56"/>
      <c r="H16" s="56">
        <v>3.3170000000000002</v>
      </c>
      <c r="I16" s="56">
        <v>2.98</v>
      </c>
      <c r="J16" s="56"/>
      <c r="K16" s="56">
        <v>3.1989999999999998</v>
      </c>
      <c r="L16" s="56">
        <v>2.1320000000000001</v>
      </c>
      <c r="M16" s="57">
        <f t="shared" si="0"/>
        <v>2.7880000000000003</v>
      </c>
    </row>
    <row r="17" spans="2:13" ht="18" customHeight="1" x14ac:dyDescent="0.2">
      <c r="B17" s="58" t="s">
        <v>12</v>
      </c>
      <c r="C17" s="59">
        <v>2.1320000000000001</v>
      </c>
      <c r="D17" s="59">
        <v>1.847</v>
      </c>
      <c r="E17" s="59">
        <v>1.8109999999999999</v>
      </c>
      <c r="F17" s="59">
        <v>1.998</v>
      </c>
      <c r="G17" s="59"/>
      <c r="H17" s="59">
        <v>1.893</v>
      </c>
      <c r="I17" s="59">
        <v>2.742</v>
      </c>
      <c r="J17" s="59"/>
      <c r="K17" s="59">
        <v>2.7629999999999999</v>
      </c>
      <c r="L17" s="59">
        <v>20.634</v>
      </c>
      <c r="M17" s="60">
        <f t="shared" si="0"/>
        <v>2.2231666666666667</v>
      </c>
    </row>
    <row r="18" spans="2:13" ht="18" customHeight="1" x14ac:dyDescent="0.2">
      <c r="B18" s="55" t="s">
        <v>13</v>
      </c>
      <c r="C18" s="56">
        <v>1.9910000000000001</v>
      </c>
      <c r="D18" s="56">
        <v>1.6619999999999999</v>
      </c>
      <c r="E18" s="56">
        <v>1.371</v>
      </c>
      <c r="F18" s="56">
        <v>1.7709999999999999</v>
      </c>
      <c r="G18" s="56"/>
      <c r="H18" s="56">
        <v>1.464</v>
      </c>
      <c r="I18" s="56">
        <v>1.869</v>
      </c>
      <c r="J18" s="56"/>
      <c r="K18" s="56">
        <v>2.1589999999999998</v>
      </c>
      <c r="L18" s="56">
        <v>9.2530000000000001</v>
      </c>
      <c r="M18" s="57">
        <f t="shared" si="0"/>
        <v>1.7708333333333333</v>
      </c>
    </row>
    <row r="19" spans="2:13" ht="18" customHeight="1" x14ac:dyDescent="0.2">
      <c r="B19" s="58" t="s">
        <v>14</v>
      </c>
      <c r="C19" s="59">
        <v>1.748</v>
      </c>
      <c r="D19" s="59">
        <v>1.679</v>
      </c>
      <c r="E19" s="59">
        <v>1.5780000000000001</v>
      </c>
      <c r="F19" s="59">
        <v>1.97</v>
      </c>
      <c r="G19" s="59"/>
      <c r="H19" s="59">
        <v>1.0609999999999999</v>
      </c>
      <c r="I19" s="59">
        <v>1.819</v>
      </c>
      <c r="J19" s="59"/>
      <c r="K19" s="59">
        <v>2.1560000000000001</v>
      </c>
      <c r="L19" s="59">
        <v>9.1329999999999991</v>
      </c>
      <c r="M19" s="60">
        <f t="shared" si="0"/>
        <v>1.7220000000000002</v>
      </c>
    </row>
    <row r="20" spans="2:13" ht="18" customHeight="1" x14ac:dyDescent="0.2">
      <c r="B20" s="55" t="s">
        <v>15</v>
      </c>
      <c r="C20" s="56"/>
      <c r="D20" s="56"/>
      <c r="E20" s="56"/>
      <c r="F20" s="56"/>
      <c r="G20" s="56"/>
      <c r="H20" s="56">
        <v>1.0371999999999999</v>
      </c>
      <c r="I20" s="56">
        <v>1.4209000000000001</v>
      </c>
      <c r="J20" s="56">
        <v>1.4069</v>
      </c>
      <c r="K20" s="56">
        <v>1.9433</v>
      </c>
      <c r="L20" s="56">
        <v>6.78</v>
      </c>
      <c r="M20" s="57">
        <f>SUM(H20,I20,K20)/3</f>
        <v>1.4671333333333332</v>
      </c>
    </row>
    <row r="21" spans="2:13" ht="18" customHeight="1" x14ac:dyDescent="0.2">
      <c r="B21" s="58" t="s">
        <v>16</v>
      </c>
      <c r="C21" s="59">
        <v>1.1627000000000001</v>
      </c>
      <c r="D21" s="59"/>
      <c r="E21" s="59">
        <v>0.80079999999999996</v>
      </c>
      <c r="F21" s="59">
        <v>1.1052999999999999</v>
      </c>
      <c r="G21" s="59"/>
      <c r="H21" s="59">
        <v>1.0247999999999999</v>
      </c>
      <c r="I21" s="59">
        <v>1.6419999999999999</v>
      </c>
      <c r="J21" s="59">
        <v>1.895</v>
      </c>
      <c r="K21" s="59">
        <v>1.536</v>
      </c>
      <c r="L21" s="59">
        <v>7.2370000000000001</v>
      </c>
      <c r="M21" s="60">
        <f>SUM(C21,E21,F21,H21,I21,K21)/6</f>
        <v>1.2119333333333333</v>
      </c>
    </row>
    <row r="22" spans="2:13" ht="18" customHeight="1" x14ac:dyDescent="0.2">
      <c r="B22" s="55" t="s">
        <v>17</v>
      </c>
      <c r="C22" s="56"/>
      <c r="D22" s="56"/>
      <c r="E22" s="56"/>
      <c r="F22" s="56"/>
      <c r="G22" s="56"/>
      <c r="H22" s="56">
        <v>0.76180000000000003</v>
      </c>
      <c r="I22" s="56">
        <v>1.2297</v>
      </c>
      <c r="J22" s="56">
        <v>1.7479</v>
      </c>
      <c r="K22" s="56">
        <v>1.2009000000000001</v>
      </c>
      <c r="L22" s="56">
        <v>6.2149999999999999</v>
      </c>
      <c r="M22" s="57">
        <f>SUM(H22,I22,K22)/3</f>
        <v>1.0641333333333334</v>
      </c>
    </row>
    <row r="23" spans="2:13" ht="18" customHeight="1" x14ac:dyDescent="0.2">
      <c r="B23" s="58" t="s">
        <v>18</v>
      </c>
      <c r="C23" s="59">
        <v>0.69669999999999999</v>
      </c>
      <c r="D23" s="59"/>
      <c r="E23" s="59">
        <v>0.7984</v>
      </c>
      <c r="F23" s="59">
        <v>0.79869999999999997</v>
      </c>
      <c r="G23" s="59"/>
      <c r="H23" s="59">
        <v>0.67010000000000003</v>
      </c>
      <c r="I23" s="59"/>
      <c r="J23" s="59"/>
      <c r="K23" s="59">
        <v>1.216</v>
      </c>
      <c r="L23" s="59">
        <v>6.67</v>
      </c>
      <c r="M23" s="60">
        <f>SUM(C23,E23,F23,H23,K23)/5</f>
        <v>0.83597999999999995</v>
      </c>
    </row>
    <row r="24" spans="2:13" ht="18" customHeight="1" x14ac:dyDescent="0.2">
      <c r="B24" s="55" t="s">
        <v>19</v>
      </c>
      <c r="C24" s="56"/>
      <c r="D24" s="56"/>
      <c r="E24" s="56">
        <v>0.58940000000000003</v>
      </c>
      <c r="F24" s="56">
        <v>0.69889999999999997</v>
      </c>
      <c r="G24" s="56"/>
      <c r="H24" s="56">
        <v>0.67010000000000003</v>
      </c>
      <c r="I24" s="56">
        <v>1.0446</v>
      </c>
      <c r="J24" s="56">
        <v>1.1143000000000001</v>
      </c>
      <c r="K24" s="56">
        <v>1.33</v>
      </c>
      <c r="L24" s="56">
        <v>5.2380000000000004</v>
      </c>
      <c r="M24" s="57">
        <f>SUM(E24,F24,H24,I24,K24)/5</f>
        <v>0.86660000000000004</v>
      </c>
    </row>
    <row r="25" spans="2:13" ht="18" customHeight="1" x14ac:dyDescent="0.2">
      <c r="B25" s="58">
        <v>2012</v>
      </c>
      <c r="C25" s="59">
        <v>0.89700000000000002</v>
      </c>
      <c r="D25" s="59"/>
      <c r="E25" s="59">
        <v>0.64290000000000003</v>
      </c>
      <c r="F25" s="59">
        <v>0.86380000000000001</v>
      </c>
      <c r="G25" s="59"/>
      <c r="H25" s="59"/>
      <c r="I25" s="59">
        <v>1.2719</v>
      </c>
      <c r="J25" s="59">
        <v>1.5446</v>
      </c>
      <c r="K25" s="59">
        <v>1.2537277440000001</v>
      </c>
      <c r="L25" s="59">
        <v>9.9450000000000003</v>
      </c>
      <c r="M25" s="60">
        <f>SUM(C25,E25,F25,I25,K25)/5</f>
        <v>0.98586554879999999</v>
      </c>
    </row>
    <row r="26" spans="2:13" ht="18" customHeight="1" x14ac:dyDescent="0.2">
      <c r="B26" s="55">
        <v>2013</v>
      </c>
      <c r="C26" s="56">
        <v>0.88490000000000002</v>
      </c>
      <c r="D26" s="56"/>
      <c r="E26" s="56">
        <v>0.71540000000000004</v>
      </c>
      <c r="F26" s="56">
        <v>0.88160000000000005</v>
      </c>
      <c r="G26" s="56"/>
      <c r="H26" s="56">
        <v>1.0009999999999999</v>
      </c>
      <c r="I26" s="56">
        <v>1.1738</v>
      </c>
      <c r="J26" s="56">
        <v>1.7488999999999999</v>
      </c>
      <c r="K26" s="56">
        <v>1.661</v>
      </c>
      <c r="L26" s="56">
        <v>5.79</v>
      </c>
      <c r="M26" s="57">
        <f>SUM(C26,E26,F26,H26,I26,K26)/6</f>
        <v>1.0529500000000001</v>
      </c>
    </row>
    <row r="27" spans="2:13" ht="18" customHeight="1" x14ac:dyDescent="0.2">
      <c r="B27" s="58">
        <v>2014</v>
      </c>
      <c r="C27" s="59">
        <v>0.99690000000000001</v>
      </c>
      <c r="D27" s="59"/>
      <c r="E27" s="59">
        <v>0.65720000000000001</v>
      </c>
      <c r="F27" s="59">
        <v>0.97089999999999999</v>
      </c>
      <c r="G27" s="59"/>
      <c r="H27" s="59">
        <v>0.99270000000000003</v>
      </c>
      <c r="I27" s="59">
        <v>1.2517</v>
      </c>
      <c r="J27" s="59">
        <v>1.3815</v>
      </c>
      <c r="K27" s="59">
        <v>1.0492999999999999</v>
      </c>
      <c r="L27" s="59"/>
      <c r="M27" s="60">
        <f>SUM(C27,E27,F27,H27,I27,K27)/6</f>
        <v>0.98645000000000005</v>
      </c>
    </row>
    <row r="28" spans="2:13" ht="18" customHeight="1" x14ac:dyDescent="0.2"/>
    <row r="29" spans="2:13" ht="18" customHeight="1" x14ac:dyDescent="0.2"/>
  </sheetData>
  <sheetProtection selectLockedCells="1"/>
  <mergeCells count="6">
    <mergeCell ref="B1:M1"/>
    <mergeCell ref="B2:M2"/>
    <mergeCell ref="B3:M3"/>
    <mergeCell ref="B4:M4"/>
    <mergeCell ref="B6:M6"/>
    <mergeCell ref="B5:M5"/>
  </mergeCells>
  <phoneticPr fontId="19" type="noConversion"/>
  <conditionalFormatting sqref="AC9:AF14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Y30"/>
  <sheetViews>
    <sheetView showGridLines="0" tabSelected="1" zoomScale="130" zoomScaleNormal="130" workbookViewId="0">
      <selection activeCell="I24" sqref="I24"/>
    </sheetView>
  </sheetViews>
  <sheetFormatPr baseColWidth="10" defaultRowHeight="12.75" x14ac:dyDescent="0.2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4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</row>
    <row r="2" spans="1:25" ht="20.25" customHeight="1" x14ac:dyDescent="0.2">
      <c r="A2" s="36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7"/>
      <c r="Q2" s="50" t="s">
        <v>7</v>
      </c>
      <c r="R2" s="51"/>
      <c r="S2" s="51"/>
      <c r="T2" s="51"/>
      <c r="U2" s="51"/>
      <c r="V2" s="51"/>
      <c r="W2" s="51"/>
      <c r="X2" s="51"/>
      <c r="Y2" s="52"/>
    </row>
    <row r="3" spans="1:25" ht="18.75" customHeight="1" x14ac:dyDescent="0.3">
      <c r="A3" s="3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37"/>
      <c r="Q3" s="18"/>
      <c r="R3" s="19"/>
      <c r="S3" s="20"/>
      <c r="T3" s="19"/>
      <c r="U3" s="19"/>
      <c r="V3" s="20"/>
      <c r="W3" s="19"/>
      <c r="X3" s="19"/>
      <c r="Y3" s="21"/>
    </row>
    <row r="4" spans="1:25" ht="15.95" customHeight="1" x14ac:dyDescent="0.2">
      <c r="A4" s="3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37"/>
      <c r="Q4" s="18"/>
      <c r="R4" s="19"/>
      <c r="S4" s="19"/>
      <c r="T4" s="19"/>
      <c r="U4" s="19"/>
      <c r="V4" s="19"/>
      <c r="W4" s="19"/>
      <c r="X4" s="19"/>
      <c r="Y4" s="21"/>
    </row>
    <row r="5" spans="1:25" ht="7.5" customHeight="1" x14ac:dyDescent="0.2">
      <c r="A5" s="3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37"/>
      <c r="Q5" s="22"/>
      <c r="R5" s="23"/>
      <c r="S5" s="23"/>
      <c r="T5" s="23"/>
      <c r="U5" s="23"/>
      <c r="V5" s="23"/>
      <c r="W5" s="23"/>
      <c r="X5" s="23"/>
      <c r="Y5" s="24"/>
    </row>
    <row r="6" spans="1:25" ht="16.5" customHeight="1" x14ac:dyDescent="0.2">
      <c r="A6" s="36"/>
      <c r="C6" s="4"/>
      <c r="N6" s="37"/>
      <c r="Q6" s="22"/>
      <c r="R6" s="23"/>
      <c r="S6" s="23"/>
      <c r="T6" s="23"/>
      <c r="U6" s="23"/>
      <c r="V6" s="23"/>
      <c r="W6" s="23"/>
      <c r="X6" s="23"/>
      <c r="Y6" s="24"/>
    </row>
    <row r="7" spans="1:25" ht="16.5" customHeight="1" x14ac:dyDescent="0.2">
      <c r="A7" s="36"/>
      <c r="C7" s="4"/>
      <c r="N7" s="37"/>
      <c r="Q7" s="22"/>
      <c r="R7" s="23"/>
      <c r="S7" s="23"/>
      <c r="T7" s="23"/>
      <c r="U7" s="23"/>
      <c r="V7" s="23"/>
      <c r="W7" s="23"/>
      <c r="X7" s="23"/>
      <c r="Y7" s="24"/>
    </row>
    <row r="8" spans="1:25" ht="16.5" customHeight="1" x14ac:dyDescent="0.2">
      <c r="A8" s="36"/>
      <c r="C8" s="4"/>
      <c r="N8" s="37"/>
      <c r="Q8" s="22"/>
      <c r="R8" s="23"/>
      <c r="S8" s="23"/>
      <c r="T8" s="23"/>
      <c r="U8" s="23"/>
      <c r="V8" s="23"/>
      <c r="W8" s="23"/>
      <c r="X8" s="23"/>
      <c r="Y8" s="24"/>
    </row>
    <row r="9" spans="1:25" ht="16.5" customHeight="1" x14ac:dyDescent="0.2">
      <c r="A9" s="36"/>
      <c r="C9" s="4"/>
      <c r="N9" s="37"/>
      <c r="Q9" s="22"/>
      <c r="R9" s="23"/>
      <c r="S9" s="23"/>
      <c r="T9" s="23"/>
      <c r="U9" s="23"/>
      <c r="V9" s="23"/>
      <c r="W9" s="23"/>
      <c r="X9" s="23"/>
      <c r="Y9" s="24"/>
    </row>
    <row r="10" spans="1:25" ht="16.5" customHeight="1" x14ac:dyDescent="0.2">
      <c r="A10" s="36"/>
      <c r="C10" s="4"/>
      <c r="N10" s="37"/>
      <c r="Q10" s="22"/>
      <c r="R10" s="23"/>
      <c r="S10" s="23"/>
      <c r="T10" s="23"/>
      <c r="U10" s="23"/>
      <c r="V10" s="23"/>
      <c r="W10" s="23"/>
      <c r="X10" s="23"/>
      <c r="Y10" s="24"/>
    </row>
    <row r="11" spans="1:25" ht="16.5" customHeight="1" x14ac:dyDescent="0.2">
      <c r="A11" s="36"/>
      <c r="C11" s="4"/>
      <c r="N11" s="37"/>
      <c r="Q11" s="22"/>
      <c r="R11" s="25" t="s">
        <v>4</v>
      </c>
      <c r="S11" s="23"/>
      <c r="T11" s="23"/>
      <c r="U11" s="23"/>
      <c r="V11" s="23"/>
      <c r="W11" s="23"/>
      <c r="X11" s="23"/>
      <c r="Y11" s="24"/>
    </row>
    <row r="12" spans="1:25" ht="16.5" customHeight="1" x14ac:dyDescent="0.2">
      <c r="A12" s="36"/>
      <c r="C12" s="4"/>
      <c r="N12" s="37"/>
      <c r="Q12" s="22"/>
      <c r="R12" s="23"/>
      <c r="S12" s="23"/>
      <c r="T12" s="23"/>
      <c r="U12" s="23"/>
      <c r="V12" s="23"/>
      <c r="W12" s="23"/>
      <c r="X12" s="23"/>
      <c r="Y12" s="24"/>
    </row>
    <row r="13" spans="1:25" ht="17.25" customHeight="1" x14ac:dyDescent="0.2">
      <c r="A13" s="36"/>
      <c r="C13" s="4"/>
      <c r="N13" s="37"/>
      <c r="Q13" s="22"/>
      <c r="R13" s="25" t="s">
        <v>5</v>
      </c>
      <c r="S13" s="23"/>
      <c r="T13" s="23"/>
      <c r="U13" s="23"/>
      <c r="V13" s="23"/>
      <c r="W13" s="23"/>
      <c r="X13" s="23"/>
      <c r="Y13" s="24"/>
    </row>
    <row r="14" spans="1:25" ht="16.5" customHeight="1" x14ac:dyDescent="0.2">
      <c r="A14" s="36"/>
      <c r="B14" s="14"/>
      <c r="C14" s="15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38"/>
      <c r="O14" s="14"/>
      <c r="P14" s="14"/>
      <c r="Q14" s="22"/>
      <c r="R14" s="23"/>
      <c r="S14" s="23"/>
      <c r="T14" s="23"/>
      <c r="U14" s="23"/>
      <c r="V14" s="23"/>
      <c r="W14" s="23"/>
      <c r="X14" s="23"/>
      <c r="Y14" s="24"/>
    </row>
    <row r="15" spans="1:25" ht="16.5" customHeight="1" x14ac:dyDescent="0.2">
      <c r="A15" s="36"/>
      <c r="B15" s="14"/>
      <c r="C15" s="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38"/>
      <c r="O15" s="14"/>
      <c r="P15" s="14"/>
      <c r="Q15" s="22"/>
      <c r="R15" s="23"/>
      <c r="S15" s="25" t="s">
        <v>6</v>
      </c>
      <c r="T15" s="23"/>
      <c r="U15" s="23"/>
      <c r="V15" s="25" t="s">
        <v>6</v>
      </c>
      <c r="W15" s="23"/>
      <c r="X15" s="23"/>
      <c r="Y15" s="24"/>
    </row>
    <row r="16" spans="1:25" ht="16.5" customHeight="1" x14ac:dyDescent="0.2">
      <c r="A16" s="36"/>
      <c r="B16" s="14"/>
      <c r="C16" s="15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38"/>
      <c r="O16" s="14"/>
      <c r="P16" s="14"/>
      <c r="Q16" s="22"/>
      <c r="R16" s="23"/>
      <c r="S16" s="23"/>
      <c r="T16" s="23"/>
      <c r="U16" s="23"/>
      <c r="V16" s="23"/>
      <c r="W16" s="23"/>
      <c r="X16" s="23"/>
      <c r="Y16" s="24"/>
    </row>
    <row r="17" spans="1:25" ht="16.5" customHeight="1" x14ac:dyDescent="0.2">
      <c r="A17" s="36"/>
      <c r="B17" s="14"/>
      <c r="C17" s="15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38"/>
      <c r="O17" s="14"/>
      <c r="P17" s="14"/>
      <c r="Q17" s="22"/>
      <c r="R17" s="23"/>
      <c r="S17" s="23"/>
      <c r="T17" s="23"/>
      <c r="U17" s="23"/>
      <c r="V17" s="23"/>
      <c r="W17" s="23"/>
      <c r="X17" s="23"/>
      <c r="Y17" s="24"/>
    </row>
    <row r="18" spans="1:25" ht="22.5" customHeight="1" x14ac:dyDescent="0.2">
      <c r="A18" s="36"/>
      <c r="B18" s="14"/>
      <c r="C18" s="15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38"/>
      <c r="O18" s="14"/>
      <c r="P18" s="14"/>
      <c r="Q18" s="22"/>
      <c r="R18" s="23"/>
      <c r="S18" s="23"/>
      <c r="T18" s="23"/>
      <c r="U18" s="23"/>
      <c r="V18" s="23"/>
      <c r="W18" s="23"/>
      <c r="X18" s="23"/>
      <c r="Y18" s="24"/>
    </row>
    <row r="19" spans="1:25" ht="56.25" customHeight="1" x14ac:dyDescent="0.2">
      <c r="A19" s="36"/>
      <c r="B19" s="16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40"/>
      <c r="O19" s="14"/>
      <c r="P19" s="14"/>
      <c r="Q19" s="26"/>
      <c r="R19" s="27"/>
      <c r="S19" s="27"/>
      <c r="T19" s="27"/>
      <c r="U19" s="27"/>
      <c r="V19" s="27"/>
      <c r="W19" s="27"/>
      <c r="X19" s="27"/>
      <c r="Y19" s="28"/>
    </row>
    <row r="20" spans="1:25" ht="36" customHeight="1" x14ac:dyDescent="0.2">
      <c r="A20" s="39"/>
      <c r="B20" s="41"/>
      <c r="C20" s="42"/>
      <c r="D20" s="43"/>
      <c r="E20" s="43"/>
      <c r="F20" s="43"/>
      <c r="G20" s="43"/>
      <c r="H20" s="43"/>
      <c r="I20" s="43"/>
      <c r="J20" s="43"/>
      <c r="K20" s="43"/>
      <c r="L20" s="43"/>
      <c r="M20" s="41"/>
      <c r="N20" s="44"/>
      <c r="O20" s="14"/>
      <c r="P20" s="14"/>
    </row>
    <row r="21" spans="1:25" ht="21.75" customHeight="1" x14ac:dyDescent="0.2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1:25" ht="6.75" customHeight="1" x14ac:dyDescent="0.2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1:25" ht="6" customHeight="1" x14ac:dyDescent="0.2">
      <c r="B23" s="29"/>
      <c r="C23" s="29"/>
      <c r="D23" s="29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</row>
    <row r="24" spans="1:25" ht="4.5" customHeight="1" x14ac:dyDescent="0.2">
      <c r="B24" s="29"/>
      <c r="C24" s="29"/>
      <c r="D24" s="29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</row>
    <row r="25" spans="1:25" ht="6" customHeight="1" x14ac:dyDescent="0.2">
      <c r="B25" s="29"/>
      <c r="C25" s="29"/>
      <c r="D25" s="29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25" ht="6.75" customHeight="1" x14ac:dyDescent="0.2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1:25" ht="4.5" customHeight="1" x14ac:dyDescent="0.2">
      <c r="B27" s="14"/>
      <c r="C27" s="14"/>
      <c r="D27" s="14"/>
      <c r="E27" s="14"/>
      <c r="F27" s="14"/>
      <c r="G27" s="14"/>
      <c r="H27" s="31"/>
      <c r="I27" s="31"/>
      <c r="J27" s="31"/>
      <c r="K27" s="31"/>
      <c r="L27" s="31"/>
      <c r="M27" s="14"/>
      <c r="N27" s="14"/>
      <c r="O27" s="14"/>
      <c r="P27" s="14"/>
    </row>
    <row r="28" spans="1:25" ht="18" customHeight="1" x14ac:dyDescent="0.2">
      <c r="B28" s="32"/>
      <c r="C28" s="32"/>
      <c r="D28" s="32"/>
      <c r="E28" s="32"/>
      <c r="F28" s="32"/>
      <c r="G28" s="31"/>
      <c r="H28" s="31"/>
      <c r="I28" s="31"/>
      <c r="J28" s="31"/>
      <c r="K28" s="31"/>
      <c r="L28" s="31"/>
      <c r="M28" s="14"/>
      <c r="N28" s="14"/>
      <c r="O28" s="14"/>
      <c r="P28" s="14"/>
    </row>
    <row r="29" spans="1:25" x14ac:dyDescent="0.2">
      <c r="B29" s="32"/>
      <c r="C29" s="32"/>
      <c r="D29" s="32"/>
      <c r="E29" s="32"/>
      <c r="F29" s="32"/>
      <c r="G29" s="31"/>
      <c r="H29" s="31"/>
      <c r="I29" s="31"/>
      <c r="J29" s="31"/>
      <c r="K29" s="31"/>
      <c r="L29" s="31"/>
      <c r="M29" s="14"/>
      <c r="N29" s="14"/>
      <c r="O29" s="14"/>
      <c r="P29" s="14"/>
    </row>
    <row r="30" spans="1:25" x14ac:dyDescent="0.2">
      <c r="B30" s="7"/>
      <c r="C30" s="7"/>
      <c r="D30" s="7"/>
      <c r="E30" s="7"/>
      <c r="F30" s="7"/>
      <c r="G30" s="3"/>
      <c r="H30" s="3"/>
      <c r="I30" s="3"/>
      <c r="J30" s="3"/>
      <c r="K30" s="3"/>
      <c r="L30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Daten</vt:lpstr>
      <vt:lpstr>Diagramm</vt:lpstr>
      <vt:lpstr>Daten!Druckbereich</vt:lpstr>
      <vt:lpstr>Diagramm!Druckbereich</vt:lpstr>
      <vt:lpstr>Diagramm!Print_Area</vt:lpstr>
    </vt:vector>
  </TitlesOfParts>
  <Company>UBA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2016-03-04T08:44:44Z</cp:lastPrinted>
  <dcterms:created xsi:type="dcterms:W3CDTF">2010-08-25T11:28:54Z</dcterms:created>
  <dcterms:modified xsi:type="dcterms:W3CDTF">2018-02-02T08:52:00Z</dcterms:modified>
</cp:coreProperties>
</file>