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12_Emissionshandel\"/>
    </mc:Choice>
  </mc:AlternateContent>
  <xr:revisionPtr revIDLastSave="0" documentId="13_ncr:1_{B9890B33-AF01-4ED0-BF18-F03CC5B04961}" xr6:coauthVersionLast="36" xr6:coauthVersionMax="36" xr10:uidLastSave="{00000000-0000-0000-0000-000000000000}"/>
  <bookViews>
    <workbookView xWindow="0" yWindow="0" windowWidth="25605" windowHeight="1600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OFFSET(Daten!$B$10,0,0,COUNTA(Daten!$B$10:$B$22),-1)</definedName>
    <definedName name="Daten01">OFFSET(Daten!$C$10,0,0,COUNTA(Daten!$C$10:$C$22),-1)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F15" i="1" l="1"/>
  <c r="I23" i="1" l="1"/>
  <c r="G23" i="1" l="1"/>
  <c r="C23" i="1"/>
  <c r="D23" i="1"/>
  <c r="E15" i="1"/>
  <c r="G15" i="1" l="1"/>
  <c r="C15" i="1"/>
  <c r="W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<sst xmlns="http://schemas.openxmlformats.org/spreadsheetml/2006/main" count="21" uniqueCount="20">
  <si>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</si>
  <si>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</si>
  <si>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</si>
  <si>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</si>
  <si>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</si>
  <si>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</si>
  <si>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</si>
  <si>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</si>
  <si>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</si>
  <si>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</si>
  <si>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Gesamt-Cap und Emissionen im Europäischen Emissionshandel</t>
  </si>
  <si>
    <t>Cap</t>
  </si>
  <si>
    <t xml:space="preserve">Cap inkl. durchschnittlich pro Jahr genutzte Projektgutschriften </t>
  </si>
  <si>
    <t>Emissionen</t>
  </si>
  <si>
    <t>Cap inkl. durchschnittlich genutzte Projektgutschriften 3 HP</t>
  </si>
  <si>
    <t>Millionen Tonnen Kohlendioxid-Äquivalente</t>
  </si>
  <si>
    <t>Umweltbundsamt 2024, Deutsche Emissionshandelsstelle, eigene Berechnungen auf Basis von Daten der Europäischen Umweltagentur und der Europäischen Kommission (2013/448/EU); Stand 05/2024</t>
  </si>
  <si>
    <t>Cap 4.HP</t>
  </si>
  <si>
    <t>Cap 3. HP</t>
  </si>
  <si>
    <t>Cap 4 HP. 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</si>
</sst>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FF0000"/>
      <name val="Meta Offc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31" fillId="24" borderId="0" xfId="0" applyFont="1" applyFill="1" applyBorder="1"/>
    <xf numFmtId="3" fontId="28" fillId="24" borderId="22" xfId="0" applyNumberFormat="1" applyFont="1" applyFill="1" applyBorder="1" applyAlignment="1">
      <alignment horizontal="center" vertical="center" wrapText="1"/>
    </xf>
    <xf numFmtId="3" fontId="28" fillId="26" borderId="22" xfId="0" applyNumberFormat="1" applyFont="1" applyFill="1" applyBorder="1" applyAlignment="1">
      <alignment horizontal="center" vertical="center" wrapText="1"/>
    </xf>
    <xf numFmtId="3" fontId="28" fillId="26" borderId="28" xfId="0" applyNumberFormat="1" applyFont="1" applyFill="1" applyBorder="1" applyAlignment="1">
      <alignment horizontal="center" vertical="center" wrapText="1"/>
    </xf>
    <xf numFmtId="3" fontId="28" fillId="24" borderId="2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8" fillId="0" borderId="28" xfId="0" applyNumberFormat="1" applyFont="1" applyFill="1" applyBorder="1" applyAlignment="1">
      <alignment horizontal="center" vertical="center" wrapText="1"/>
    </xf>
    <xf numFmtId="0" fontId="32" fillId="24" borderId="21" xfId="40" applyFont="1" applyFill="1" applyBorder="1" applyAlignment="1">
      <alignment horizontal="left" vertical="center" wrapText="1"/>
    </xf>
    <xf numFmtId="0" fontId="32" fillId="26" borderId="21" xfId="40" applyFont="1" applyFill="1" applyBorder="1" applyAlignment="1">
      <alignment horizontal="left" vertical="center" wrapText="1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32" fillId="24" borderId="29" xfId="40" applyFont="1" applyFill="1" applyBorder="1" applyAlignment="1">
      <alignment horizontal="left" vertical="center" wrapText="1"/>
    </xf>
    <xf numFmtId="3" fontId="28" fillId="24" borderId="30" xfId="0" applyNumberFormat="1" applyFont="1" applyFill="1" applyBorder="1" applyAlignment="1">
      <alignment horizontal="center" vertical="center" wrapText="1"/>
    </xf>
    <xf numFmtId="0" fontId="26" fillId="24" borderId="17" xfId="0" applyFont="1" applyFill="1" applyBorder="1"/>
    <xf numFmtId="3" fontId="28" fillId="24" borderId="31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005F85"/>
      <color rgb="FFFFFFFF"/>
      <color rgb="FF080808"/>
      <color rgb="FF9BC5EF"/>
      <color rgb="FF00B6F6"/>
      <color rgb="FFB2B2B2"/>
      <color rgb="FFE6E6E6"/>
      <color rgb="FF5EAD35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39212030057978E-2"/>
          <c:y val="0.13794657746508135"/>
          <c:w val="0.89828344421658801"/>
          <c:h val="0.6111227874110289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Daten!$H$9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0-3B16-48C6-8369-BE3CAF6B5AF4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Daten!$H$10:$H$32</c:f>
              <c:numCache>
                <c:formatCode>#,##0</c:formatCode>
                <c:ptCount val="23"/>
                <c:pt idx="0">
                  <c:v>2119674.111</c:v>
                </c:pt>
                <c:pt idx="1">
                  <c:v>1879618.4540000004</c:v>
                </c:pt>
                <c:pt idx="2">
                  <c:v>1938803.0079999994</c:v>
                </c:pt>
                <c:pt idx="3">
                  <c:v>1904394.075</c:v>
                </c:pt>
                <c:pt idx="4">
                  <c:v>1867032.8930000002</c:v>
                </c:pt>
                <c:pt idx="5">
                  <c:v>1907950.1329999999</c:v>
                </c:pt>
                <c:pt idx="6">
                  <c:v>1813641.8470000003</c:v>
                </c:pt>
                <c:pt idx="7">
                  <c:v>1802939.6109999998</c:v>
                </c:pt>
                <c:pt idx="8">
                  <c:v>1750585.3680000002</c:v>
                </c:pt>
                <c:pt idx="9">
                  <c:v>1754754.9819999998</c:v>
                </c:pt>
                <c:pt idx="10">
                  <c:v>1683163.3119999997</c:v>
                </c:pt>
                <c:pt idx="11">
                  <c:v>1530386.0419999999</c:v>
                </c:pt>
                <c:pt idx="12">
                  <c:v>1355993.5360000003</c:v>
                </c:pt>
                <c:pt idx="13">
                  <c:v>1336701.5970000001</c:v>
                </c:pt>
                <c:pt idx="14">
                  <c:v>1313225.2290000001</c:v>
                </c:pt>
                <c:pt idx="15">
                  <c:v>1089407.6240000001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4-F14A-ABC0-3B1E4597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62125312"/>
        <c:axId val="362125704"/>
      </c:barChar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Cap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84-F14A-ABC0-3B1E45979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84-F14A-ABC0-3B1E45979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84-F14A-ABC0-3B1E45979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84-F14A-ABC0-3B1E45979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84-F14A-ABC0-3B1E45979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84-F14A-ABC0-3B1E45979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84-F14A-ABC0-3B1E45979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84-F14A-ABC0-3B1E459795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84-F14A-ABC0-3B1E459795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84-F14A-ABC0-3B1E459795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84-F14A-ABC0-3B1E459795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84-F14A-ABC0-3B1E459795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84-F14A-ABC0-3B1E459795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84-F14A-ABC0-3B1E459795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84-F14A-ABC0-3B1E459795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84-F14A-ABC0-3B1E45979565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Daten!$C$10:$C$22</c:f>
              <c:numCache>
                <c:formatCode>#,##0</c:formatCode>
                <c:ptCount val="13"/>
                <c:pt idx="0">
                  <c:v>2088145.9942000001</c:v>
                </c:pt>
                <c:pt idx="1">
                  <c:v>2088145.9942000001</c:v>
                </c:pt>
                <c:pt idx="2">
                  <c:v>2088145.9942000001</c:v>
                </c:pt>
                <c:pt idx="3">
                  <c:v>2088145.9942000001</c:v>
                </c:pt>
                <c:pt idx="4">
                  <c:v>2088145.9942000001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84-F14A-ABC0-3B1E4597956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Cap 3. HP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Daten!$D$10:$D$22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2084301.8560000001</c:v>
                </c:pt>
                <c:pt idx="6">
                  <c:v>2046037.61</c:v>
                </c:pt>
                <c:pt idx="7">
                  <c:v>2007773.3640000001</c:v>
                </c:pt>
                <c:pt idx="8">
                  <c:v>1969509.1180000002</c:v>
                </c:pt>
                <c:pt idx="9">
                  <c:v>1931244.8720000002</c:v>
                </c:pt>
                <c:pt idx="10">
                  <c:v>1892980.6260000002</c:v>
                </c:pt>
                <c:pt idx="11">
                  <c:v>1854716.3800000004</c:v>
                </c:pt>
                <c:pt idx="12">
                  <c:v>1816452.1340000003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84-F14A-ABC0-3B1E45979565}"/>
            </c:ext>
          </c:extLst>
        </c:ser>
        <c:ser>
          <c:idx val="2"/>
          <c:order val="2"/>
          <c:tx>
            <c:strRef>
              <c:f>Daten!$G$9</c:f>
              <c:strCache>
                <c:ptCount val="1"/>
                <c:pt idx="0">
                  <c:v>Cap inkl. durchschnittlich pro Jahr genutzte Projektgutschriften 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Daten!$G$10:$G$22</c:f>
              <c:numCache>
                <c:formatCode>#,##0</c:formatCode>
                <c:ptCount val="13"/>
                <c:pt idx="0">
                  <c:v>2297734.9435999999</c:v>
                </c:pt>
                <c:pt idx="1">
                  <c:v>2297734.9435999999</c:v>
                </c:pt>
                <c:pt idx="2">
                  <c:v>2297734.9435999999</c:v>
                </c:pt>
                <c:pt idx="3">
                  <c:v>2297734.9435999999</c:v>
                </c:pt>
                <c:pt idx="4">
                  <c:v>2297734.9435999999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84-F14A-ABC0-3B1E45979565}"/>
            </c:ext>
          </c:extLst>
        </c:ser>
        <c:ser>
          <c:idx val="4"/>
          <c:order val="4"/>
          <c:tx>
            <c:strRef>
              <c:f>Daten!$I$9</c:f>
              <c:strCache>
                <c:ptCount val="1"/>
                <c:pt idx="0">
                  <c:v>Cap inkl. durchschnittlich genutzte Projektgutschriften 3 HP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Daten!$I$10:$I$22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2146457.8581250003</c:v>
                </c:pt>
                <c:pt idx="6">
                  <c:v>2108193.612125</c:v>
                </c:pt>
                <c:pt idx="7">
                  <c:v>2069929.3661250002</c:v>
                </c:pt>
                <c:pt idx="8">
                  <c:v>2031665.1201250004</c:v>
                </c:pt>
                <c:pt idx="9">
                  <c:v>1993400.8741250001</c:v>
                </c:pt>
                <c:pt idx="10">
                  <c:v>1955136.6281250003</c:v>
                </c:pt>
                <c:pt idx="11">
                  <c:v>1916872.3821250005</c:v>
                </c:pt>
                <c:pt idx="12">
                  <c:v>1878608.1361250002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84-F14A-ABC0-3B1E45979565}"/>
            </c:ext>
          </c:extLst>
        </c:ser>
        <c:ser>
          <c:idx val="5"/>
          <c:order val="5"/>
          <c:tx>
            <c:strRef>
              <c:f>Daten!$E$9</c:f>
              <c:strCache>
                <c:ptCount val="1"/>
                <c:pt idx="0">
                  <c:v>Cap 4.HP</c:v>
                </c:pt>
              </c:strCache>
            </c:strRef>
          </c:tx>
          <c:spPr>
            <a:ln>
              <a:solidFill>
                <a:srgbClr val="005F85"/>
              </a:solidFill>
              <a:prstDash val="sysDash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Daten!$E$10:$E$32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1571583.007</c:v>
                </c:pt>
                <c:pt idx="14">
                  <c:v>1528579.4919999999</c:v>
                </c:pt>
                <c:pt idx="15">
                  <c:v>1485575.9769999997</c:v>
                </c:pt>
                <c:pt idx="16">
                  <c:v>1442572.4619999996</c:v>
                </c:pt>
                <c:pt idx="17">
                  <c:v>1399568.9469999995</c:v>
                </c:pt>
                <c:pt idx="18">
                  <c:v>1356565.4319999993</c:v>
                </c:pt>
                <c:pt idx="19">
                  <c:v>1313561.9169999992</c:v>
                </c:pt>
                <c:pt idx="20">
                  <c:v>1270558.4019999993</c:v>
                </c:pt>
                <c:pt idx="21">
                  <c:v>1227554.8869999992</c:v>
                </c:pt>
                <c:pt idx="22">
                  <c:v>1184551.371999999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B9-4A69-9036-7C2BE9F4C02D}"/>
            </c:ext>
          </c:extLst>
        </c:ser>
        <c:ser>
          <c:idx val="6"/>
          <c:order val="6"/>
          <c:tx>
            <c:strRef>
              <c:f>Daten!$F$9</c:f>
              <c:strCache>
                <c:ptCount val="1"/>
                <c:pt idx="0">
                  <c:v>Cap 4 HP. Neu</c:v>
                </c:pt>
              </c:strCache>
            </c:strRef>
          </c:tx>
          <c:spPr>
            <a:ln>
              <a:solidFill>
                <a:schemeClr val="tx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Daten!$F$10:$F$32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1571600</c:v>
                </c:pt>
                <c:pt idx="14">
                  <c:v>1528600</c:v>
                </c:pt>
                <c:pt idx="15">
                  <c:v>1485600</c:v>
                </c:pt>
                <c:pt idx="16">
                  <c:v>1311600</c:v>
                </c:pt>
                <c:pt idx="17">
                  <c:v>1227399.9999999998</c:v>
                </c:pt>
                <c:pt idx="18">
                  <c:v>1116400</c:v>
                </c:pt>
                <c:pt idx="19">
                  <c:v>1032399.9999999999</c:v>
                </c:pt>
                <c:pt idx="20">
                  <c:v>946300</c:v>
                </c:pt>
                <c:pt idx="21">
                  <c:v>860300</c:v>
                </c:pt>
                <c:pt idx="22">
                  <c:v>774400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86-4F38-A451-F0C1B6BA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25312"/>
        <c:axId val="362125704"/>
      </c:lineChart>
      <c:catAx>
        <c:axId val="3621253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2125704"/>
        <c:crosses val="autoZero"/>
        <c:auto val="1"/>
        <c:lblAlgn val="ctr"/>
        <c:lblOffset val="100"/>
        <c:noMultiLvlLbl val="0"/>
      </c:catAx>
      <c:valAx>
        <c:axId val="36212570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2125312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8248393060539976E-2"/>
          <c:y val="0.85298695332420127"/>
          <c:w val="0.95175160693945993"/>
          <c:h val="4.0775306148790325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13</xdr:col>
      <xdr:colOff>365125</xdr:colOff>
      <xdr:row>19</xdr:row>
      <xdr:rowOff>56599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63501</xdr:colOff>
      <xdr:row>18</xdr:row>
      <xdr:rowOff>929892</xdr:rowOff>
    </xdr:from>
    <xdr:to>
      <xdr:col>13</xdr:col>
      <xdr:colOff>333376</xdr:colOff>
      <xdr:row>20</xdr:row>
      <xdr:rowOff>103188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8001" y="4747830"/>
          <a:ext cx="3944938" cy="514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DAFA33E8-A293-441F-A455-B0C752F0448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Umweltbundsamt 2024, Deutsche Emissionshandelsstelle, eigene Berechnungen auf Basis von Daten der Europäischen Umweltagentur und der Europäischen Kommission (2013/448/EU); Stand 05/2024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10769</xdr:colOff>
      <xdr:row>18</xdr:row>
      <xdr:rowOff>929888</xdr:rowOff>
    </xdr:from>
    <xdr:to>
      <xdr:col>6</xdr:col>
      <xdr:colOff>206376</xdr:colOff>
      <xdr:row>18</xdr:row>
      <xdr:rowOff>1150935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3019" y="4747826"/>
          <a:ext cx="2021232" cy="221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227740</xdr:rowOff>
    </xdr:from>
    <xdr:to>
      <xdr:col>12</xdr:col>
      <xdr:colOff>844826</xdr:colOff>
      <xdr:row>1</xdr:row>
      <xdr:rowOff>255997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27740"/>
          <a:ext cx="644195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Gesamt-Cap und Emissionen im Europäischen Emissionshandel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13</xdr:col>
      <xdr:colOff>341938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4" y="260244"/>
          <a:ext cx="62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912816</xdr:rowOff>
    </xdr:from>
    <xdr:to>
      <xdr:col>13</xdr:col>
      <xdr:colOff>341938</xdr:colOff>
      <xdr:row>18</xdr:row>
      <xdr:rowOff>912816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6" y="4730754"/>
          <a:ext cx="677096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219199</xdr:colOff>
      <xdr:row>2</xdr:row>
      <xdr:rowOff>12211</xdr:rowOff>
    </xdr:from>
    <xdr:to>
      <xdr:col>6</xdr:col>
      <xdr:colOff>692368</xdr:colOff>
      <xdr:row>3</xdr:row>
      <xdr:rowOff>3069</xdr:rowOff>
    </xdr:to>
    <xdr:sp macro="" textlink="Daten!B5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9199" y="525096"/>
          <a:ext cx="2524707" cy="232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B39D053-960B-41AD-8291-418171367239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Millionen Tonnen Kohlendioxid-Äquivalente</a:t>
          </a:fld>
          <a:endParaRPr lang="de-DE" sz="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7937</xdr:colOff>
      <xdr:row>18</xdr:row>
      <xdr:rowOff>501900</xdr:rowOff>
    </xdr:from>
    <xdr:to>
      <xdr:col>13</xdr:col>
      <xdr:colOff>341589</xdr:colOff>
      <xdr:row>18</xdr:row>
      <xdr:rowOff>501900</xdr:rowOff>
    </xdr:to>
    <xdr:cxnSp macro="">
      <xdr:nvCxnSpPr>
        <xdr:cNvPr id="25" name="Gerade Verbindung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27745" y="4392496"/>
          <a:ext cx="677401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35413</xdr:colOff>
      <xdr:row>3</xdr:row>
      <xdr:rowOff>131333</xdr:rowOff>
    </xdr:from>
    <xdr:to>
      <xdr:col>5</xdr:col>
      <xdr:colOff>52810</xdr:colOff>
      <xdr:row>5</xdr:row>
      <xdr:rowOff>84945</xdr:rowOff>
    </xdr:to>
    <xdr:sp macro="" textlink="">
      <xdr:nvSpPr>
        <xdr:cNvPr id="27" name="Textfeld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36221" y="886006"/>
          <a:ext cx="1350897" cy="246689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000" b="1">
              <a:latin typeface="Meta Offc" panose="020B0604030101020102" pitchFamily="34" charset="0"/>
              <a:cs typeface="Meta Offc" panose="020B0604030101020102" pitchFamily="34" charset="0"/>
            </a:rPr>
            <a:t>2. Handelsperiode (EU30</a:t>
          </a:r>
          <a:r>
            <a:rPr lang="de-DE" sz="900" b="1">
              <a:latin typeface="Meta Offc" panose="020B0604030101020102" pitchFamily="34" charset="0"/>
              <a:cs typeface="Meta Offc" panose="020B0604030101020102" pitchFamily="34" charset="0"/>
            </a:rPr>
            <a:t>)</a:t>
          </a:r>
        </a:p>
      </xdr:txBody>
    </xdr:sp>
    <xdr:clientData/>
  </xdr:twoCellAnchor>
  <xdr:twoCellAnchor>
    <xdr:from>
      <xdr:col>6</xdr:col>
      <xdr:colOff>393586</xdr:colOff>
      <xdr:row>3</xdr:row>
      <xdr:rowOff>124006</xdr:rowOff>
    </xdr:from>
    <xdr:to>
      <xdr:col>8</xdr:col>
      <xdr:colOff>699786</xdr:colOff>
      <xdr:row>5</xdr:row>
      <xdr:rowOff>77664</xdr:rowOff>
    </xdr:to>
    <xdr:sp macro="" textlink="">
      <xdr:nvSpPr>
        <xdr:cNvPr id="28" name="Textfeld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5124" y="878679"/>
          <a:ext cx="1353950" cy="24673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000" b="1">
              <a:latin typeface="Meta Offc" panose="020B0604030101020102" pitchFamily="34" charset="0"/>
              <a:cs typeface="Meta Offc" panose="020B0604030101020102" pitchFamily="34" charset="0"/>
            </a:rPr>
            <a:t>3. Handelsperiode (EU31 </a:t>
          </a:r>
          <a:r>
            <a:rPr lang="de-DE" sz="800" b="1">
              <a:latin typeface="Meta Offc" panose="020B0604030101020102" pitchFamily="34" charset="0"/>
              <a:cs typeface="Meta Offc" panose="020B0604030101020102" pitchFamily="34" charset="0"/>
            </a:rPr>
            <a:t>+neue Sektoren</a:t>
          </a:r>
          <a:r>
            <a:rPr lang="de-DE" sz="1000" b="1">
              <a:latin typeface="Meta Offc" panose="020B0604030101020102" pitchFamily="34" charset="0"/>
              <a:cs typeface="Meta Offc" panose="020B0604030101020102" pitchFamily="34" charset="0"/>
            </a:rPr>
            <a:t>)</a:t>
          </a:r>
        </a:p>
      </xdr:txBody>
    </xdr:sp>
    <xdr:clientData/>
  </xdr:twoCellAnchor>
  <xdr:twoCellAnchor>
    <xdr:from>
      <xdr:col>5</xdr:col>
      <xdr:colOff>64719</xdr:colOff>
      <xdr:row>5</xdr:row>
      <xdr:rowOff>17701</xdr:rowOff>
    </xdr:from>
    <xdr:to>
      <xdr:col>5</xdr:col>
      <xdr:colOff>64719</xdr:colOff>
      <xdr:row>18</xdr:row>
      <xdr:rowOff>191576</xdr:rowOff>
    </xdr:to>
    <xdr:cxnSp macro="">
      <xdr:nvCxnSpPr>
        <xdr:cNvPr id="29" name="Gerade Verbindung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999027" y="1065451"/>
          <a:ext cx="0" cy="3016721"/>
        </a:xfrm>
        <a:prstGeom prst="line">
          <a:avLst/>
        </a:prstGeom>
        <a:ln w="2857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1089024</xdr:colOff>
      <xdr:row>5</xdr:row>
      <xdr:rowOff>16236</xdr:rowOff>
    </xdr:from>
    <xdr:to>
      <xdr:col>8</xdr:col>
      <xdr:colOff>1089024</xdr:colOff>
      <xdr:row>18</xdr:row>
      <xdr:rowOff>190111</xdr:rowOff>
    </xdr:to>
    <xdr:cxnSp macro="">
      <xdr:nvCxnSpPr>
        <xdr:cNvPr id="24" name="Gerade Verbindung 8">
          <a:extLst>
            <a:ext uri="{FF2B5EF4-FFF2-40B4-BE49-F238E27FC236}">
              <a16:creationId xmlns:a16="http://schemas.microsoft.com/office/drawing/2014/main" id="{D2839F0A-02AB-42F7-A1A0-79DE1771D54B}"/>
            </a:ext>
          </a:extLst>
        </xdr:cNvPr>
        <xdr:cNvCxnSpPr/>
      </xdr:nvCxnSpPr>
      <xdr:spPr>
        <a:xfrm>
          <a:off x="4188312" y="1063986"/>
          <a:ext cx="0" cy="3016721"/>
        </a:xfrm>
        <a:prstGeom prst="line">
          <a:avLst/>
        </a:prstGeom>
        <a:ln w="2857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0.69819</cdr:x>
      <cdr:y>0.07568</cdr:y>
    </cdr:from>
    <cdr:to>
      <cdr:x>0.89193</cdr:x>
      <cdr:y>0.12884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C000000}"/>
            </a:ext>
          </a:extLst>
        </cdr:cNvPr>
        <cdr:cNvSpPr txBox="1"/>
      </cdr:nvSpPr>
      <cdr:spPr>
        <a:xfrm xmlns:a="http://schemas.openxmlformats.org/drawingml/2006/main">
          <a:off x="4879243" y="351204"/>
          <a:ext cx="1353950" cy="246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 b="1">
              <a:latin typeface="Meta Offc" panose="020B0604030101020102" pitchFamily="34" charset="0"/>
              <a:cs typeface="Meta Offc" panose="020B0604030101020102" pitchFamily="34" charset="0"/>
            </a:rPr>
            <a:t>4. Handelsperiode (EU30)</a:t>
          </a:r>
        </a:p>
      </cdr:txBody>
    </cdr:sp>
  </cdr:relSizeAnchor>
  <cdr:relSizeAnchor xmlns:cdr="http://schemas.openxmlformats.org/drawingml/2006/chartDrawing">
    <cdr:from>
      <cdr:x>0.73073</cdr:x>
      <cdr:y>0.22682</cdr:y>
    </cdr:from>
    <cdr:to>
      <cdr:x>0.96558</cdr:x>
      <cdr:y>0.34997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9B0D3323-F920-4959-8580-287A51FC6D47}"/>
            </a:ext>
          </a:extLst>
        </cdr:cNvPr>
        <cdr:cNvSpPr txBox="1"/>
      </cdr:nvSpPr>
      <cdr:spPr>
        <a:xfrm xmlns:a="http://schemas.openxmlformats.org/drawingml/2006/main">
          <a:off x="5106670" y="1052621"/>
          <a:ext cx="1641203" cy="5715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solidFill>
                <a:srgbClr val="FFFFFF"/>
              </a:solidFill>
              <a:latin typeface="Meta Offc" panose="020B0604030101020102" pitchFamily="34" charset="0"/>
            </a:rPr>
            <a:t>Ab 2021 Cap und Emissionen ohne Projektgutschriften und </a:t>
          </a:r>
          <a:r>
            <a:rPr lang="de-DE" sz="900" baseline="0">
              <a:solidFill>
                <a:srgbClr val="FFFFFF"/>
              </a:solidFill>
              <a:latin typeface="Meta Offc" panose="020B0604030101020102" pitchFamily="34" charset="0"/>
            </a:rPr>
            <a:t>das vereinigte Königreich </a:t>
          </a:r>
          <a:endParaRPr lang="de-DE" sz="900">
            <a:solidFill>
              <a:srgbClr val="FFFFFF"/>
            </a:solidFill>
            <a:latin typeface="Meta Offc" panose="020B0604030101020102" pitchFamily="34" charset="0"/>
          </a:endParaRPr>
        </a:p>
      </cdr:txBody>
    </cdr:sp>
  </cdr:relSizeAnchor>
  <cdr:relSizeAnchor xmlns:cdr="http://schemas.openxmlformats.org/drawingml/2006/chartDrawing">
    <cdr:from>
      <cdr:x>0.74121</cdr:x>
      <cdr:y>0.61405</cdr:y>
    </cdr:from>
    <cdr:to>
      <cdr:x>0.96662</cdr:x>
      <cdr:y>0.6973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AF0473C4-3ED3-4FF8-A1B9-902E5289DF62}"/>
            </a:ext>
          </a:extLst>
        </cdr:cNvPr>
        <cdr:cNvSpPr txBox="1"/>
      </cdr:nvSpPr>
      <cdr:spPr>
        <a:xfrm xmlns:a="http://schemas.openxmlformats.org/drawingml/2006/main">
          <a:off x="5179911" y="2849683"/>
          <a:ext cx="1575289" cy="386346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>
              <a:solidFill>
                <a:srgbClr val="FFFFFF"/>
              </a:solidFill>
              <a:latin typeface="Meta Offc" panose="020B0604030101020102" pitchFamily="34" charset="0"/>
            </a:rPr>
            <a:t>Ab 2023</a:t>
          </a:r>
          <a:r>
            <a:rPr lang="de-DE" sz="900" baseline="0">
              <a:solidFill>
                <a:srgbClr val="FFFFFF"/>
              </a:solidFill>
              <a:latin typeface="Meta Offc" panose="020B0604030101020102" pitchFamily="34" charset="0"/>
            </a:rPr>
            <a:t> reduziertes Cap durch das "Fit for 55" Paket</a:t>
          </a:r>
          <a:endParaRPr lang="de-DE" sz="900">
            <a:solidFill>
              <a:srgbClr val="FFFFFF"/>
            </a:solidFill>
            <a:latin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3"/>
  <sheetViews>
    <sheetView showGridLines="0" workbookViewId="0">
      <selection activeCell="J23" sqref="J2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9" width="28.140625" style="9" customWidth="1"/>
    <col min="10" max="10" width="21.42578125" style="8" bestFit="1" customWidth="1"/>
    <col min="11" max="12" width="11.42578125" style="8"/>
    <col min="13" max="16384" width="11.42578125" style="9"/>
  </cols>
  <sheetData>
    <row r="1" spans="1:23" ht="15.95" customHeight="1" x14ac:dyDescent="0.2">
      <c r="A1" s="13" t="s">
        <v>1</v>
      </c>
      <c r="B1" s="57" t="s">
        <v>10</v>
      </c>
      <c r="C1" s="57"/>
      <c r="D1" s="57"/>
      <c r="E1" s="57"/>
      <c r="F1" s="57"/>
      <c r="G1" s="57"/>
      <c r="H1" s="57"/>
      <c r="I1" s="58"/>
    </row>
    <row r="2" spans="1:23" ht="15.95" customHeight="1" x14ac:dyDescent="0.2">
      <c r="A2" s="13" t="s">
        <v>2</v>
      </c>
      <c r="B2" s="59"/>
      <c r="C2" s="59"/>
      <c r="D2" s="59"/>
      <c r="E2" s="59"/>
      <c r="F2" s="59"/>
      <c r="G2" s="59"/>
      <c r="H2" s="59"/>
      <c r="I2" s="58"/>
    </row>
    <row r="3" spans="1:23" x14ac:dyDescent="0.2">
      <c r="A3" s="13" t="s">
        <v>0</v>
      </c>
      <c r="B3" s="62" t="s">
        <v>16</v>
      </c>
      <c r="C3" s="63"/>
      <c r="D3" s="63"/>
      <c r="E3" s="63"/>
      <c r="F3" s="63"/>
      <c r="G3" s="63"/>
      <c r="H3" s="63"/>
      <c r="I3" s="57"/>
      <c r="W3" s="9" t="str">
        <f>"Quelle: "&amp;Daten!B3</f>
        <v>Quelle: Umweltbundsamt 2024, Deutsche Emissionshandelsstelle, eigene Berechnungen auf Basis von Daten der Europäischen Umweltagentur und der Europäischen Kommission (2013/448/EU); Stand 05/2024</v>
      </c>
    </row>
    <row r="4" spans="1:23" x14ac:dyDescent="0.2">
      <c r="A4" s="13" t="s">
        <v>3</v>
      </c>
      <c r="B4" s="62"/>
      <c r="C4" s="63"/>
      <c r="D4" s="63"/>
      <c r="E4" s="63"/>
      <c r="F4" s="63"/>
      <c r="G4" s="63"/>
      <c r="H4" s="63"/>
      <c r="I4" s="57"/>
    </row>
    <row r="5" spans="1:23" x14ac:dyDescent="0.2">
      <c r="A5" s="13" t="s">
        <v>8</v>
      </c>
      <c r="B5" s="59" t="s">
        <v>15</v>
      </c>
      <c r="C5" s="59"/>
      <c r="D5" s="59"/>
      <c r="E5" s="59"/>
      <c r="F5" s="59"/>
      <c r="G5" s="59"/>
      <c r="H5" s="59"/>
      <c r="I5" s="58"/>
    </row>
    <row r="6" spans="1:23" x14ac:dyDescent="0.2">
      <c r="A6" s="14" t="s">
        <v>9</v>
      </c>
      <c r="B6" s="60"/>
      <c r="C6" s="60"/>
      <c r="D6" s="60"/>
      <c r="E6" s="60"/>
      <c r="F6" s="60"/>
      <c r="G6" s="60"/>
      <c r="H6" s="60"/>
      <c r="I6" s="61"/>
    </row>
    <row r="8" spans="1:23" x14ac:dyDescent="0.2">
      <c r="A8" s="10"/>
      <c r="B8" s="10"/>
      <c r="C8" s="10"/>
      <c r="D8" s="10"/>
      <c r="E8" s="10"/>
      <c r="F8" s="10"/>
      <c r="G8" s="10"/>
      <c r="H8" s="10"/>
      <c r="I8" s="8"/>
    </row>
    <row r="9" spans="1:23" ht="42" customHeight="1" x14ac:dyDescent="0.2">
      <c r="A9" s="8"/>
      <c r="B9" s="36"/>
      <c r="C9" s="37" t="s">
        <v>11</v>
      </c>
      <c r="D9" s="37" t="s">
        <v>18</v>
      </c>
      <c r="E9" s="37" t="s">
        <v>17</v>
      </c>
      <c r="F9" s="37" t="s">
        <v>19</v>
      </c>
      <c r="G9" s="37" t="s">
        <v>12</v>
      </c>
      <c r="H9" s="37" t="s">
        <v>13</v>
      </c>
      <c r="I9" s="37" t="s">
        <v>14</v>
      </c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" customHeight="1" x14ac:dyDescent="0.2">
      <c r="A10" s="8"/>
      <c r="B10" s="55">
        <v>2008</v>
      </c>
      <c r="C10" s="49">
        <v>2088145.9942000001</v>
      </c>
      <c r="D10" s="49" t="e">
        <v>#N/A</v>
      </c>
      <c r="E10" s="49" t="e">
        <v>#N/A</v>
      </c>
      <c r="F10" s="49" t="e">
        <v>#N/A</v>
      </c>
      <c r="G10" s="49">
        <v>2297734.9435999999</v>
      </c>
      <c r="H10" s="49">
        <v>2119674.111</v>
      </c>
      <c r="I10" s="52" t="e">
        <v>#N/A</v>
      </c>
    </row>
    <row r="11" spans="1:23" ht="18" customHeight="1" x14ac:dyDescent="0.2">
      <c r="A11" s="12"/>
      <c r="B11" s="56">
        <v>2009</v>
      </c>
      <c r="C11" s="50">
        <v>2088145.9942000001</v>
      </c>
      <c r="D11" s="50" t="e">
        <v>#N/A</v>
      </c>
      <c r="E11" s="50" t="e">
        <v>#N/A</v>
      </c>
      <c r="F11" s="50" t="e">
        <v>#N/A</v>
      </c>
      <c r="G11" s="50">
        <v>2297734.9435999999</v>
      </c>
      <c r="H11" s="50">
        <v>1879618.4540000004</v>
      </c>
      <c r="I11" s="51" t="e">
        <v>#N/A</v>
      </c>
    </row>
    <row r="12" spans="1:23" ht="18" customHeight="1" x14ac:dyDescent="0.2">
      <c r="A12" s="12"/>
      <c r="B12" s="55">
        <v>2010</v>
      </c>
      <c r="C12" s="49">
        <v>2088145.9942000001</v>
      </c>
      <c r="D12" s="49" t="e">
        <v>#N/A</v>
      </c>
      <c r="E12" s="49" t="e">
        <v>#N/A</v>
      </c>
      <c r="F12" s="49" t="e">
        <v>#N/A</v>
      </c>
      <c r="G12" s="49">
        <v>2297734.9435999999</v>
      </c>
      <c r="H12" s="49">
        <v>1938803.0079999994</v>
      </c>
      <c r="I12" s="52" t="e">
        <v>#N/A</v>
      </c>
    </row>
    <row r="13" spans="1:23" ht="18" customHeight="1" x14ac:dyDescent="0.2">
      <c r="A13" s="12"/>
      <c r="B13" s="56">
        <v>2011</v>
      </c>
      <c r="C13" s="50">
        <v>2088145.9942000001</v>
      </c>
      <c r="D13" s="50" t="e">
        <v>#N/A</v>
      </c>
      <c r="E13" s="50" t="e">
        <v>#N/A</v>
      </c>
      <c r="F13" s="50" t="e">
        <v>#N/A</v>
      </c>
      <c r="G13" s="50">
        <v>2297734.9435999999</v>
      </c>
      <c r="H13" s="50">
        <v>1904394.075</v>
      </c>
      <c r="I13" s="51" t="e">
        <v>#N/A</v>
      </c>
    </row>
    <row r="14" spans="1:23" ht="18" customHeight="1" x14ac:dyDescent="0.2">
      <c r="A14" s="12"/>
      <c r="B14" s="55">
        <v>2012</v>
      </c>
      <c r="C14" s="49">
        <v>2088145.9942000001</v>
      </c>
      <c r="D14" s="49" t="e">
        <v>#N/A</v>
      </c>
      <c r="E14" s="49" t="e">
        <v>#N/A</v>
      </c>
      <c r="F14" s="49" t="e">
        <v>#N/A</v>
      </c>
      <c r="G14" s="49">
        <v>2297734.9435999999</v>
      </c>
      <c r="H14" s="49">
        <v>1867032.8930000002</v>
      </c>
      <c r="I14" s="52" t="e">
        <v>#N/A</v>
      </c>
    </row>
    <row r="15" spans="1:23" ht="18" customHeight="1" x14ac:dyDescent="0.2">
      <c r="A15" s="12"/>
      <c r="B15" s="56">
        <v>2013</v>
      </c>
      <c r="C15" s="50" t="e">
        <f>NA()</f>
        <v>#N/A</v>
      </c>
      <c r="D15" s="50">
        <v>2084301.8560000001</v>
      </c>
      <c r="E15" s="50" t="e">
        <f>NA()</f>
        <v>#N/A</v>
      </c>
      <c r="F15" s="50" t="e">
        <f>NA()</f>
        <v>#N/A</v>
      </c>
      <c r="G15" s="50" t="e">
        <f>NA()</f>
        <v>#N/A</v>
      </c>
      <c r="H15" s="50">
        <v>1907950.1329999999</v>
      </c>
      <c r="I15" s="51">
        <v>2146457.8581250003</v>
      </c>
    </row>
    <row r="16" spans="1:23" ht="18" customHeight="1" x14ac:dyDescent="0.2">
      <c r="A16" s="12"/>
      <c r="B16" s="55">
        <v>2014</v>
      </c>
      <c r="C16" s="49" t="e">
        <v>#N/A</v>
      </c>
      <c r="D16" s="49">
        <v>2046037.61</v>
      </c>
      <c r="E16" s="49" t="e">
        <v>#N/A</v>
      </c>
      <c r="F16" s="49" t="e">
        <v>#N/A</v>
      </c>
      <c r="G16" s="49" t="e">
        <v>#N/A</v>
      </c>
      <c r="H16" s="49">
        <v>1813641.8470000003</v>
      </c>
      <c r="I16" s="52">
        <v>2108193.612125</v>
      </c>
    </row>
    <row r="17" spans="1:13" ht="18" customHeight="1" x14ac:dyDescent="0.2">
      <c r="A17" s="12"/>
      <c r="B17" s="56">
        <v>2015</v>
      </c>
      <c r="C17" s="50" t="e">
        <v>#N/A</v>
      </c>
      <c r="D17" s="50">
        <v>2007773.3640000001</v>
      </c>
      <c r="E17" s="50" t="e">
        <v>#N/A</v>
      </c>
      <c r="F17" s="50" t="e">
        <v>#N/A</v>
      </c>
      <c r="G17" s="50" t="e">
        <v>#N/A</v>
      </c>
      <c r="H17" s="50">
        <v>1802939.6109999998</v>
      </c>
      <c r="I17" s="51">
        <v>2069929.3661250002</v>
      </c>
    </row>
    <row r="18" spans="1:13" ht="18" customHeight="1" x14ac:dyDescent="0.2">
      <c r="A18" s="12"/>
      <c r="B18" s="55">
        <v>2016</v>
      </c>
      <c r="C18" s="49" t="e">
        <v>#N/A</v>
      </c>
      <c r="D18" s="49">
        <v>1969509.1180000002</v>
      </c>
      <c r="E18" s="49" t="e">
        <v>#N/A</v>
      </c>
      <c r="F18" s="49" t="e">
        <v>#N/A</v>
      </c>
      <c r="G18" s="49" t="e">
        <v>#N/A</v>
      </c>
      <c r="H18" s="49">
        <v>1750585.3680000002</v>
      </c>
      <c r="I18" s="52">
        <v>2031665.1201250004</v>
      </c>
    </row>
    <row r="19" spans="1:13" ht="18" customHeight="1" x14ac:dyDescent="0.2">
      <c r="A19" s="12"/>
      <c r="B19" s="56">
        <v>2017</v>
      </c>
      <c r="C19" s="50" t="e">
        <v>#N/A</v>
      </c>
      <c r="D19" s="50">
        <v>1931244.8720000002</v>
      </c>
      <c r="E19" s="50" t="e">
        <v>#N/A</v>
      </c>
      <c r="F19" s="50" t="e">
        <v>#N/A</v>
      </c>
      <c r="G19" s="50" t="e">
        <v>#N/A</v>
      </c>
      <c r="H19" s="50">
        <v>1754754.9819999998</v>
      </c>
      <c r="I19" s="51">
        <v>1993400.8741250001</v>
      </c>
    </row>
    <row r="20" spans="1:13" ht="18" customHeight="1" x14ac:dyDescent="0.2">
      <c r="A20" s="12"/>
      <c r="B20" s="55">
        <v>2018</v>
      </c>
      <c r="C20" s="49" t="e">
        <v>#N/A</v>
      </c>
      <c r="D20" s="49">
        <v>1892980.6260000002</v>
      </c>
      <c r="E20" s="49" t="e">
        <v>#N/A</v>
      </c>
      <c r="F20" s="49" t="e">
        <v>#N/A</v>
      </c>
      <c r="G20" s="49" t="e">
        <v>#N/A</v>
      </c>
      <c r="H20" s="49">
        <v>1683163.3119999997</v>
      </c>
      <c r="I20" s="52">
        <v>1955136.6281250003</v>
      </c>
    </row>
    <row r="21" spans="1:13" ht="18" customHeight="1" x14ac:dyDescent="0.2">
      <c r="A21" s="12"/>
      <c r="B21" s="56">
        <v>2019</v>
      </c>
      <c r="C21" s="50" t="e">
        <v>#N/A</v>
      </c>
      <c r="D21" s="50">
        <v>1854716.3800000004</v>
      </c>
      <c r="E21" s="50" t="e">
        <v>#N/A</v>
      </c>
      <c r="F21" s="50" t="e">
        <v>#N/A</v>
      </c>
      <c r="G21" s="50" t="e">
        <v>#N/A</v>
      </c>
      <c r="H21" s="50">
        <v>1530386.0419999999</v>
      </c>
      <c r="I21" s="51">
        <v>1916872.3821250005</v>
      </c>
    </row>
    <row r="22" spans="1:13" ht="18" customHeight="1" x14ac:dyDescent="0.2">
      <c r="A22" s="12"/>
      <c r="B22" s="55">
        <v>2020</v>
      </c>
      <c r="C22" s="49" t="e">
        <v>#N/A</v>
      </c>
      <c r="D22" s="49">
        <v>1816452.1340000003</v>
      </c>
      <c r="E22" s="49" t="e">
        <v>#N/A</v>
      </c>
      <c r="F22" s="49" t="e">
        <v>#N/A</v>
      </c>
      <c r="G22" s="49" t="e">
        <v>#N/A</v>
      </c>
      <c r="H22" s="49">
        <v>1355993.5360000003</v>
      </c>
      <c r="I22" s="54">
        <v>1878608.1361250002</v>
      </c>
    </row>
    <row r="23" spans="1:13" ht="18" customHeight="1" x14ac:dyDescent="0.2">
      <c r="B23" s="56">
        <v>2021</v>
      </c>
      <c r="C23" s="50" t="e">
        <f>NA()</f>
        <v>#N/A</v>
      </c>
      <c r="D23" s="50" t="e">
        <f>NA()</f>
        <v>#N/A</v>
      </c>
      <c r="E23" s="50">
        <v>1571583.007</v>
      </c>
      <c r="F23" s="50">
        <v>1571600</v>
      </c>
      <c r="G23" s="50" t="e">
        <f>NA()</f>
        <v>#N/A</v>
      </c>
      <c r="H23" s="50">
        <v>1336701.5970000001</v>
      </c>
      <c r="I23" s="51" t="e">
        <f>NA()</f>
        <v>#N/A</v>
      </c>
    </row>
    <row r="24" spans="1:13" ht="18" customHeight="1" x14ac:dyDescent="0.2">
      <c r="B24" s="55">
        <v>2022</v>
      </c>
      <c r="C24" s="49" t="e">
        <v>#N/A</v>
      </c>
      <c r="D24" s="49" t="e">
        <v>#N/A</v>
      </c>
      <c r="E24" s="49">
        <v>1528579.4919999999</v>
      </c>
      <c r="F24" s="49">
        <v>1528600</v>
      </c>
      <c r="G24" s="49" t="e">
        <v>#N/A</v>
      </c>
      <c r="H24" s="49">
        <v>1313225.2290000001</v>
      </c>
      <c r="I24" s="52" t="e">
        <v>#N/A</v>
      </c>
    </row>
    <row r="25" spans="1:13" ht="18" customHeight="1" x14ac:dyDescent="0.2">
      <c r="B25" s="56">
        <v>2023</v>
      </c>
      <c r="C25" s="50" t="e">
        <v>#N/A</v>
      </c>
      <c r="D25" s="50" t="e">
        <v>#N/A</v>
      </c>
      <c r="E25" s="50">
        <v>1485575.9769999997</v>
      </c>
      <c r="F25" s="50">
        <v>1485600</v>
      </c>
      <c r="G25" s="50" t="e">
        <v>#N/A</v>
      </c>
      <c r="H25" s="50">
        <v>1089407.6240000001</v>
      </c>
      <c r="I25" s="51" t="e">
        <v>#N/A</v>
      </c>
    </row>
    <row r="26" spans="1:13" ht="18" customHeight="1" x14ac:dyDescent="0.2">
      <c r="B26" s="55">
        <v>2024</v>
      </c>
      <c r="C26" s="49" t="e">
        <v>#N/A</v>
      </c>
      <c r="D26" s="49" t="e">
        <v>#N/A</v>
      </c>
      <c r="E26" s="49">
        <v>1442572.4619999996</v>
      </c>
      <c r="F26" s="49">
        <v>1311600</v>
      </c>
      <c r="G26" s="49" t="e">
        <v>#N/A</v>
      </c>
      <c r="H26" s="49"/>
      <c r="I26" s="52" t="e">
        <v>#N/A</v>
      </c>
      <c r="L26" s="53"/>
      <c r="M26" s="53"/>
    </row>
    <row r="27" spans="1:13" ht="18" customHeight="1" x14ac:dyDescent="0.2">
      <c r="B27" s="56">
        <v>2025</v>
      </c>
      <c r="C27" s="50" t="e">
        <v>#N/A</v>
      </c>
      <c r="D27" s="50" t="e">
        <v>#N/A</v>
      </c>
      <c r="E27" s="50">
        <v>1399568.9469999995</v>
      </c>
      <c r="F27" s="50">
        <v>1227399.9999999998</v>
      </c>
      <c r="G27" s="50" t="e">
        <v>#N/A</v>
      </c>
      <c r="H27" s="50"/>
      <c r="I27" s="51" t="e">
        <v>#N/A</v>
      </c>
    </row>
    <row r="28" spans="1:13" ht="18" customHeight="1" x14ac:dyDescent="0.2">
      <c r="B28" s="55">
        <v>2026</v>
      </c>
      <c r="C28" s="49" t="e">
        <v>#N/A</v>
      </c>
      <c r="D28" s="49" t="e">
        <v>#N/A</v>
      </c>
      <c r="E28" s="49">
        <v>1356565.4319999993</v>
      </c>
      <c r="F28" s="49">
        <v>1116400</v>
      </c>
      <c r="G28" s="49" t="e">
        <v>#N/A</v>
      </c>
      <c r="H28" s="49"/>
      <c r="I28" s="52" t="e">
        <v>#N/A</v>
      </c>
    </row>
    <row r="29" spans="1:13" ht="18" customHeight="1" x14ac:dyDescent="0.2">
      <c r="B29" s="56">
        <v>2027</v>
      </c>
      <c r="C29" s="50" t="e">
        <v>#N/A</v>
      </c>
      <c r="D29" s="50" t="e">
        <v>#N/A</v>
      </c>
      <c r="E29" s="50">
        <v>1313561.9169999992</v>
      </c>
      <c r="F29" s="50">
        <v>1032399.9999999999</v>
      </c>
      <c r="G29" s="50" t="e">
        <v>#N/A</v>
      </c>
      <c r="H29" s="50"/>
      <c r="I29" s="51" t="e">
        <v>#N/A</v>
      </c>
    </row>
    <row r="30" spans="1:13" ht="18" customHeight="1" x14ac:dyDescent="0.2">
      <c r="B30" s="55">
        <v>2028</v>
      </c>
      <c r="C30" s="49" t="e">
        <v>#N/A</v>
      </c>
      <c r="D30" s="49" t="e">
        <v>#N/A</v>
      </c>
      <c r="E30" s="49">
        <v>1270558.4019999993</v>
      </c>
      <c r="F30" s="49">
        <v>946300</v>
      </c>
      <c r="G30" s="49" t="e">
        <v>#N/A</v>
      </c>
      <c r="H30" s="49"/>
      <c r="I30" s="52" t="e">
        <v>#N/A</v>
      </c>
    </row>
    <row r="31" spans="1:13" ht="18" customHeight="1" x14ac:dyDescent="0.2">
      <c r="B31" s="56">
        <v>2029</v>
      </c>
      <c r="C31" s="50" t="e">
        <v>#N/A</v>
      </c>
      <c r="D31" s="50" t="e">
        <v>#N/A</v>
      </c>
      <c r="E31" s="50">
        <v>1227554.8869999992</v>
      </c>
      <c r="F31" s="50">
        <v>860300</v>
      </c>
      <c r="G31" s="50" t="e">
        <v>#N/A</v>
      </c>
      <c r="H31" s="50"/>
      <c r="I31" s="51" t="e">
        <v>#N/A</v>
      </c>
    </row>
    <row r="32" spans="1:13" ht="18" customHeight="1" x14ac:dyDescent="0.2">
      <c r="B32" s="68">
        <v>2030</v>
      </c>
      <c r="C32" s="69" t="e">
        <v>#N/A</v>
      </c>
      <c r="D32" s="69" t="e">
        <v>#N/A</v>
      </c>
      <c r="E32" s="69">
        <v>1184551.371999999</v>
      </c>
      <c r="F32" s="69">
        <v>774400</v>
      </c>
      <c r="G32" s="69" t="e">
        <v>#N/A</v>
      </c>
      <c r="H32" s="70"/>
      <c r="I32" s="71" t="e">
        <v>#N/A</v>
      </c>
    </row>
    <row r="33" ht="18" customHeight="1" x14ac:dyDescent="0.2"/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N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15" sqref="P15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2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28515625" style="1" customWidth="1"/>
    <col min="15" max="15" width="1.42578125" style="1" customWidth="1"/>
    <col min="16" max="16" width="15.140625" style="1" customWidth="1"/>
    <col min="17" max="17" width="2.42578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42578125" customWidth="1"/>
  </cols>
  <sheetData>
    <row r="1" spans="1:25" ht="20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2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1"/>
      <c r="C6" s="4"/>
      <c r="N6" s="42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1"/>
      <c r="C7" s="4"/>
      <c r="N7" s="42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1"/>
      <c r="C8" s="4"/>
      <c r="N8" s="42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1"/>
      <c r="C9" s="4"/>
      <c r="N9" s="42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1"/>
      <c r="C10" s="4"/>
      <c r="N10" s="42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1"/>
      <c r="C11" s="4"/>
      <c r="N11" s="42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1"/>
      <c r="C12" s="4"/>
      <c r="N12" s="42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1"/>
      <c r="C13" s="4"/>
      <c r="N13" s="42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1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3"/>
      <c r="O14" s="15"/>
      <c r="P14" s="15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3"/>
      <c r="O15" s="15"/>
      <c r="P15" s="15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 x14ac:dyDescent="0.2">
      <c r="A16" s="4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3"/>
      <c r="O16" s="15"/>
      <c r="P16" s="15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96.75" customHeight="1" x14ac:dyDescent="0.2">
      <c r="A19" s="44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7"/>
      <c r="O19" s="15"/>
      <c r="P19" s="15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B20" s="17"/>
      <c r="C20" s="18"/>
      <c r="D20" s="17"/>
      <c r="E20" s="64"/>
      <c r="F20" s="17"/>
      <c r="G20" s="64"/>
      <c r="H20" s="17"/>
      <c r="I20" s="64"/>
      <c r="J20" s="17"/>
      <c r="K20" s="64"/>
      <c r="L20" s="17"/>
      <c r="M20" s="64"/>
      <c r="N20" s="17"/>
      <c r="O20" s="15"/>
      <c r="P20" s="15"/>
    </row>
    <row r="21" spans="1:25" ht="11.25" customHeight="1" x14ac:dyDescent="0.2">
      <c r="B21" s="17"/>
      <c r="C21" s="18"/>
      <c r="D21" s="17"/>
      <c r="E21" s="64"/>
      <c r="F21" s="17"/>
      <c r="G21" s="64"/>
      <c r="H21" s="17"/>
      <c r="I21" s="64"/>
      <c r="J21" s="17"/>
      <c r="K21" s="64"/>
      <c r="L21" s="17"/>
      <c r="M21" s="64"/>
      <c r="N21" s="17"/>
      <c r="O21" s="15"/>
      <c r="P21" s="15"/>
    </row>
    <row r="22" spans="1:25" ht="3.75" customHeight="1" x14ac:dyDescent="0.2">
      <c r="B22" s="17"/>
      <c r="C22" s="18"/>
      <c r="D22" s="17"/>
      <c r="E22" s="19"/>
      <c r="F22" s="17"/>
      <c r="G22" s="19"/>
      <c r="H22" s="17"/>
      <c r="I22" s="19"/>
      <c r="J22" s="17"/>
      <c r="K22" s="19"/>
      <c r="L22" s="17"/>
      <c r="M22" s="19"/>
      <c r="N22" s="17"/>
      <c r="O22" s="15"/>
      <c r="P22" s="15"/>
    </row>
    <row r="23" spans="1:25" ht="9" customHeight="1" x14ac:dyDescent="0.2">
      <c r="B23" s="17"/>
      <c r="C23" s="18"/>
      <c r="D23" s="17"/>
      <c r="E23" s="64"/>
      <c r="F23" s="17"/>
      <c r="G23" s="64"/>
      <c r="H23" s="17"/>
      <c r="I23" s="64"/>
      <c r="J23" s="17"/>
      <c r="K23" s="64"/>
      <c r="L23" s="17"/>
      <c r="M23" s="64"/>
      <c r="N23" s="17"/>
      <c r="O23" s="15"/>
      <c r="P23" s="15"/>
    </row>
    <row r="24" spans="1:25" ht="9" customHeight="1" x14ac:dyDescent="0.2">
      <c r="B24" s="17"/>
      <c r="C24" s="18"/>
      <c r="D24" s="17"/>
      <c r="E24" s="64"/>
      <c r="F24" s="17"/>
      <c r="G24" s="64"/>
      <c r="H24" s="17"/>
      <c r="I24" s="64"/>
      <c r="J24" s="17"/>
      <c r="K24" s="64"/>
      <c r="L24" s="17"/>
      <c r="M24" s="64"/>
      <c r="N24" s="17"/>
      <c r="O24" s="15"/>
      <c r="P24" s="15"/>
    </row>
    <row r="25" spans="1:25" ht="16.5" customHeight="1" x14ac:dyDescent="0.2">
      <c r="B25" s="15"/>
      <c r="C25" s="16"/>
      <c r="D25" s="20"/>
      <c r="E25" s="48"/>
      <c r="F25" s="20"/>
      <c r="G25" s="20"/>
      <c r="H25" s="20"/>
      <c r="I25" s="20"/>
      <c r="J25" s="20"/>
      <c r="K25" s="20"/>
      <c r="L25" s="20"/>
      <c r="M25" s="15"/>
      <c r="N25" s="15"/>
      <c r="O25" s="15"/>
      <c r="P25" s="15"/>
    </row>
    <row r="26" spans="1:25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4.5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5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5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4"/>
      <c r="I32" s="34"/>
      <c r="J32" s="34"/>
      <c r="K32" s="34"/>
      <c r="L32" s="34"/>
      <c r="M32" s="15"/>
      <c r="N32" s="15"/>
      <c r="O32" s="15"/>
      <c r="P32" s="15"/>
    </row>
    <row r="33" spans="2:16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5"/>
      <c r="N33" s="15"/>
      <c r="O33" s="15"/>
      <c r="P33" s="15"/>
    </row>
    <row r="34" spans="2:16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5"/>
      <c r="N34" s="15"/>
      <c r="O34" s="15"/>
      <c r="P34" s="15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2024-08-27T05:40:02Z</dcterms:modified>
</cp:coreProperties>
</file>