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4_FLAECHE-BODEN-LANDOEKO\4-1_Flaeche\4-1-1_Strukt-Flaechennutz\"/>
    </mc:Choice>
  </mc:AlternateContent>
  <xr:revisionPtr revIDLastSave="0" documentId="13_ncr:1_{867831CE-DB23-4F62-A040-45F240724282}" xr6:coauthVersionLast="36" xr6:coauthVersionMax="36" xr10:uidLastSave="{00000000-0000-0000-0000-000000000000}"/>
  <bookViews>
    <workbookView xWindow="1020" yWindow="0" windowWidth="28800" windowHeight="11265" tabRatio="643" activeTab="1" xr2:uid="{00000000-000D-0000-FFFF-FFFF00000000}"/>
  </bookViews>
  <sheets>
    <sheet name="Daten" sheetId="1" r:id="rId1"/>
    <sheet name="Diagramm" sheetId="19" r:id="rId2"/>
  </sheets>
  <definedNames>
    <definedName name="Beschriftung">OFFSET(Daten!$B$10,0,0,COUNTA(Daten!$B$10:$B$24),-1)</definedName>
    <definedName name="Daten01">OFFSET(Daten!$C$10,0,0,COUNTA(Daten!$C$10:$C$24),-1)</definedName>
    <definedName name="Daten02">OFFSET(Daten!$D$10,0,0,COUNTA(Daten!$D$10:$D$24),-1)</definedName>
    <definedName name="Daten03">OFFSET(Daten!$E$10,0,0,COUNTA(Daten!$E$10:$E$24),-1)</definedName>
    <definedName name="Daten04">OFFSET(Daten!$F$10,0,0,COUNTA(Daten!$F$10:$F$24),-1)</definedName>
    <definedName name="Daten05">OFFSET(Daten!$G$10,0,0,COUNTA(Daten!$G$10:$G$24),-1)</definedName>
    <definedName name="Daten06">OFFSET(Daten!$H$10,0,0,COUNTA(Daten!$H$10:$H$24),-1)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0">Daten!$B$9:$H$28</definedName>
    <definedName name="Print_Area" localSheetId="1">Diagramm!$A$1:$Q$24</definedName>
  </definedNames>
  <calcPr calcId="191029"/>
</workbook>
</file>

<file path=xl/calcChain.xml><?xml version="1.0" encoding="utf-8"?>
<calcChain xmlns="http://schemas.openxmlformats.org/spreadsheetml/2006/main">
  <c r="D26" i="1" l="1"/>
  <c r="F26" i="1" l="1"/>
  <c r="G26" i="1"/>
  <c r="J11" i="1" l="1"/>
  <c r="H11" i="1" s="1"/>
  <c r="J12" i="1"/>
  <c r="H12" i="1" s="1"/>
  <c r="J13" i="1"/>
  <c r="H13" i="1" s="1"/>
  <c r="J14" i="1"/>
  <c r="H14" i="1" s="1"/>
  <c r="J15" i="1"/>
  <c r="H15" i="1" s="1"/>
  <c r="J16" i="1"/>
  <c r="H16" i="1" s="1"/>
  <c r="J17" i="1"/>
  <c r="H17" i="1" s="1"/>
  <c r="J18" i="1"/>
  <c r="H18" i="1" s="1"/>
  <c r="J19" i="1"/>
  <c r="H19" i="1" s="1"/>
  <c r="J20" i="1"/>
  <c r="H20" i="1" s="1"/>
  <c r="J21" i="1"/>
  <c r="H21" i="1" s="1"/>
  <c r="J22" i="1"/>
  <c r="H22" i="1" s="1"/>
  <c r="J23" i="1"/>
  <c r="H23" i="1" s="1"/>
  <c r="J24" i="1"/>
  <c r="H24" i="1" s="1"/>
  <c r="J25" i="1"/>
  <c r="H25" i="1" s="1"/>
  <c r="J10" i="1"/>
  <c r="H10" i="1" s="1"/>
  <c r="E26" i="1"/>
  <c r="C26" i="1"/>
  <c r="J26" i="1" l="1"/>
  <c r="H26" i="1" s="1"/>
  <c r="X3" i="1" l="1"/>
</calcChain>
</file>

<file path=xl/sharedStrings.xml><?xml version="1.0" encoding="utf-8"?>
<sst xmlns="http://schemas.openxmlformats.org/spreadsheetml/2006/main" count="40" uniqueCount="39">
  <si>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</si>
  <si>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</si>
  <si>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</si>
  <si>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</si>
  <si>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</si>
  <si>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</si>
  <si>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</si>
  <si>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</si>
  <si>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</si>
  <si>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</si>
  <si>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Bodenfläche insgesamt</t>
  </si>
  <si>
    <t>Wasserfläche</t>
  </si>
  <si>
    <t>Bayern</t>
  </si>
  <si>
    <t>Berlin</t>
  </si>
  <si>
    <t>Brandenburg</t>
  </si>
  <si>
    <t>Bremen</t>
  </si>
  <si>
    <t>Hamburg</t>
  </si>
  <si>
    <t>Hessen</t>
  </si>
  <si>
    <t>Niedersachsen</t>
  </si>
  <si>
    <t>Sachsen</t>
  </si>
  <si>
    <t>Thüringen</t>
  </si>
  <si>
    <t>Deutschland</t>
  </si>
  <si>
    <t>Mecklenburg-
Vorpommern</t>
  </si>
  <si>
    <t>Nordrhein-
Westfalen</t>
  </si>
  <si>
    <t>Schleswig-
Holstein</t>
  </si>
  <si>
    <t>Baden-
Württemberg</t>
  </si>
  <si>
    <t>Sachsen-
Anhalt</t>
  </si>
  <si>
    <t>Quadratkilometer (km²)</t>
  </si>
  <si>
    <t>Landwirtschaftsfläche</t>
  </si>
  <si>
    <t>Sonstige Flächen einschl. Abbauland, Unland und Gehölz</t>
  </si>
  <si>
    <t>Waldfläche*</t>
  </si>
  <si>
    <t>Saarland**</t>
  </si>
  <si>
    <t>Rheinland-Pfalz**</t>
  </si>
  <si>
    <t>Fläche für Siedlung und Verkehr</t>
  </si>
  <si>
    <t>Flächennutzung in den Bundesländern (Stand 31.12.2022)</t>
  </si>
  <si>
    <t>Jahr 2022 (km²)</t>
  </si>
  <si>
    <t>Summen ohne sonstige Flächen 2022</t>
  </si>
  <si>
    <t>Statistisches Bundesamt 2023, Genesis Datenbank: Bodenfläche (tatsächliche Nutzung): Bundesländer (abgerufen am 16.11.2023)</t>
  </si>
  <si>
    <t>* seit 2016 werden Waldflächen in der Statistik ohne Gehölze ausgewiesen. Gehölz wird getrennt unter "sonstige Flächen" erfasst
** einschließlich des gemeinschaftlichen deutsch-luxemburgischen Hoheitsgebietes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</si>
</sst>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color rgb="FFFF000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3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right" vertical="center"/>
    </xf>
    <xf numFmtId="0" fontId="29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29" fillId="25" borderId="24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0" fillId="0" borderId="25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/>
    <xf numFmtId="0" fontId="25" fillId="24" borderId="0" xfId="0" applyFont="1" applyFill="1" applyBorder="1" applyAlignment="1" applyProtection="1">
      <alignment horizontal="left" vertical="top" wrapText="1"/>
    </xf>
    <xf numFmtId="3" fontId="27" fillId="24" borderId="0" xfId="0" applyNumberFormat="1" applyFont="1" applyFill="1"/>
    <xf numFmtId="3" fontId="27" fillId="24" borderId="0" xfId="0" applyNumberFormat="1" applyFont="1" applyFill="1" applyProtection="1"/>
    <xf numFmtId="0" fontId="29" fillId="25" borderId="21" xfId="0" applyFont="1" applyFill="1" applyBorder="1" applyAlignment="1">
      <alignment horizontal="left" vertical="center" wrapText="1"/>
    </xf>
    <xf numFmtId="3" fontId="29" fillId="25" borderId="22" xfId="0" applyNumberFormat="1" applyFont="1" applyFill="1" applyBorder="1" applyAlignment="1">
      <alignment horizontal="right" vertical="center" wrapText="1" indent="3"/>
    </xf>
    <xf numFmtId="3" fontId="33" fillId="24" borderId="22" xfId="0" applyNumberFormat="1" applyFont="1" applyFill="1" applyBorder="1" applyAlignment="1">
      <alignment horizontal="right" vertical="center" wrapText="1" indent="3"/>
    </xf>
    <xf numFmtId="3" fontId="32" fillId="24" borderId="22" xfId="0" applyNumberFormat="1" applyFont="1" applyFill="1" applyBorder="1" applyAlignment="1">
      <alignment horizontal="right" vertical="center" wrapText="1" indent="3"/>
    </xf>
    <xf numFmtId="3" fontId="32" fillId="26" borderId="22" xfId="0" applyNumberFormat="1" applyFont="1" applyFill="1" applyBorder="1" applyAlignment="1">
      <alignment horizontal="right" vertical="center" wrapText="1" indent="3"/>
    </xf>
    <xf numFmtId="1" fontId="27" fillId="24" borderId="0" xfId="43" applyNumberFormat="1" applyFont="1" applyFill="1"/>
    <xf numFmtId="3" fontId="34" fillId="24" borderId="0" xfId="0" applyNumberFormat="1" applyFont="1" applyFill="1" applyProtection="1"/>
    <xf numFmtId="0" fontId="29" fillId="25" borderId="23" xfId="0" applyFont="1" applyFill="1" applyBorder="1" applyAlignment="1">
      <alignment horizontal="left" vertical="center" wrapText="1"/>
    </xf>
    <xf numFmtId="3" fontId="32" fillId="24" borderId="22" xfId="0" applyNumberFormat="1" applyFont="1" applyFill="1" applyBorder="1" applyAlignment="1">
      <alignment horizontal="center" vertical="center" wrapText="1"/>
    </xf>
    <xf numFmtId="3" fontId="32" fillId="26" borderId="22" xfId="0" applyNumberFormat="1" applyFont="1" applyFill="1" applyBorder="1" applyAlignment="1">
      <alignment horizontal="center" vertical="center" wrapText="1"/>
    </xf>
    <xf numFmtId="3" fontId="29" fillId="25" borderId="22" xfId="0" applyNumberFormat="1" applyFont="1" applyFill="1" applyBorder="1" applyAlignment="1">
      <alignment horizontal="center" vertical="center" wrapText="1"/>
    </xf>
    <xf numFmtId="3" fontId="33" fillId="26" borderId="22" xfId="0" applyNumberFormat="1" applyFont="1" applyFill="1" applyBorder="1" applyAlignment="1">
      <alignment horizontal="right" vertical="center" wrapText="1" indent="3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30" fillId="25" borderId="19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" xfId="43" builtinId="5"/>
    <cellStyle name="Schlecht" xfId="33" builtinId="27" customBuiltin="1"/>
    <cellStyle name="Standard" xfId="0" builtinId="0"/>
    <cellStyle name="Standard 2" xfId="42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6E6E6"/>
      <color rgb="FFFFFFFF"/>
      <color rgb="FF6D6D6D"/>
      <color rgb="FF333333"/>
      <color rgb="FF080808"/>
      <color rgb="FF5EAD35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53132758703085E-2"/>
          <c:y val="6.7543448474796278E-2"/>
          <c:w val="0.86192709556774139"/>
          <c:h val="0.692396649954173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Daten!$D$9</c:f>
              <c:strCache>
                <c:ptCount val="1"/>
                <c:pt idx="0">
                  <c:v>Fläche für Siedlung und Verkehr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Daten!$B$10:$B$25</c:f>
              <c:strCache>
                <c:ptCount val="16"/>
                <c:pt idx="0">
                  <c:v>Baden-
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
Vorpommern</c:v>
                </c:pt>
                <c:pt idx="8">
                  <c:v>Niedersachsen</c:v>
                </c:pt>
                <c:pt idx="9">
                  <c:v>Nordrhein-
Westfalen</c:v>
                </c:pt>
                <c:pt idx="10">
                  <c:v>Rheinland-Pfalz**</c:v>
                </c:pt>
                <c:pt idx="11">
                  <c:v>Saarland**</c:v>
                </c:pt>
                <c:pt idx="12">
                  <c:v>Sachsen</c:v>
                </c:pt>
                <c:pt idx="13">
                  <c:v>Sachsen-
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Daten!$D$10:$D$25</c:f>
              <c:numCache>
                <c:formatCode>#,##0</c:formatCode>
                <c:ptCount val="16"/>
                <c:pt idx="0">
                  <c:v>5368.13</c:v>
                </c:pt>
                <c:pt idx="1">
                  <c:v>8813.9500000000007</c:v>
                </c:pt>
                <c:pt idx="2">
                  <c:v>629.16999999999996</c:v>
                </c:pt>
                <c:pt idx="3">
                  <c:v>3050</c:v>
                </c:pt>
                <c:pt idx="4">
                  <c:v>238.53</c:v>
                </c:pt>
                <c:pt idx="5">
                  <c:v>441.82</c:v>
                </c:pt>
                <c:pt idx="6">
                  <c:v>3418.6800000000003</c:v>
                </c:pt>
                <c:pt idx="7">
                  <c:v>2004.5700000000002</c:v>
                </c:pt>
                <c:pt idx="8">
                  <c:v>7009.6299999999992</c:v>
                </c:pt>
                <c:pt idx="9">
                  <c:v>8124</c:v>
                </c:pt>
                <c:pt idx="10">
                  <c:v>2975.91</c:v>
                </c:pt>
                <c:pt idx="11">
                  <c:v>562.94000000000005</c:v>
                </c:pt>
                <c:pt idx="12">
                  <c:v>2782.12</c:v>
                </c:pt>
                <c:pt idx="13">
                  <c:v>2364.8000000000002</c:v>
                </c:pt>
                <c:pt idx="14">
                  <c:v>2166.13</c:v>
                </c:pt>
                <c:pt idx="15">
                  <c:v>1952.44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0-42D7-BD20-679D8BEFFCF1}"/>
            </c:ext>
          </c:extLst>
        </c:ser>
        <c:ser>
          <c:idx val="0"/>
          <c:order val="1"/>
          <c:tx>
            <c:strRef>
              <c:f>Daten!$E$9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cat>
            <c:strRef>
              <c:f>Daten!$B$10:$B$25</c:f>
              <c:strCache>
                <c:ptCount val="16"/>
                <c:pt idx="0">
                  <c:v>Baden-
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
Vorpommern</c:v>
                </c:pt>
                <c:pt idx="8">
                  <c:v>Niedersachsen</c:v>
                </c:pt>
                <c:pt idx="9">
                  <c:v>Nordrhein-
Westfalen</c:v>
                </c:pt>
                <c:pt idx="10">
                  <c:v>Rheinland-Pfalz**</c:v>
                </c:pt>
                <c:pt idx="11">
                  <c:v>Saarland**</c:v>
                </c:pt>
                <c:pt idx="12">
                  <c:v>Sachsen</c:v>
                </c:pt>
                <c:pt idx="13">
                  <c:v>Sachsen-
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Daten!$E$10:$E$25</c:f>
              <c:numCache>
                <c:formatCode>#,##0</c:formatCode>
                <c:ptCount val="16"/>
                <c:pt idx="0">
                  <c:v>16038.05</c:v>
                </c:pt>
                <c:pt idx="1">
                  <c:v>32507.919999999998</c:v>
                </c:pt>
                <c:pt idx="2">
                  <c:v>35.42</c:v>
                </c:pt>
                <c:pt idx="3">
                  <c:v>14233.23</c:v>
                </c:pt>
                <c:pt idx="4">
                  <c:v>113.95</c:v>
                </c:pt>
                <c:pt idx="5">
                  <c:v>172.65</c:v>
                </c:pt>
                <c:pt idx="6">
                  <c:v>8716.98</c:v>
                </c:pt>
                <c:pt idx="7">
                  <c:v>14355.92</c:v>
                </c:pt>
                <c:pt idx="8">
                  <c:v>27593.21</c:v>
                </c:pt>
                <c:pt idx="9">
                  <c:v>15950.91</c:v>
                </c:pt>
                <c:pt idx="10">
                  <c:v>8045.41</c:v>
                </c:pt>
                <c:pt idx="11">
                  <c:v>1032.26</c:v>
                </c:pt>
                <c:pt idx="12">
                  <c:v>9920.24</c:v>
                </c:pt>
                <c:pt idx="13">
                  <c:v>12286.71</c:v>
                </c:pt>
                <c:pt idx="14">
                  <c:v>10787.85</c:v>
                </c:pt>
                <c:pt idx="15">
                  <c:v>8416.48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0-42D7-BD20-679D8BEFFCF1}"/>
            </c:ext>
          </c:extLst>
        </c:ser>
        <c:ser>
          <c:idx val="2"/>
          <c:order val="2"/>
          <c:tx>
            <c:strRef>
              <c:f>Daten!$F$9</c:f>
              <c:strCache>
                <c:ptCount val="1"/>
                <c:pt idx="0">
                  <c:v>Waldfläche*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Daten!$B$10:$B$25</c:f>
              <c:strCache>
                <c:ptCount val="16"/>
                <c:pt idx="0">
                  <c:v>Baden-
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
Vorpommern</c:v>
                </c:pt>
                <c:pt idx="8">
                  <c:v>Niedersachsen</c:v>
                </c:pt>
                <c:pt idx="9">
                  <c:v>Nordrhein-
Westfalen</c:v>
                </c:pt>
                <c:pt idx="10">
                  <c:v>Rheinland-Pfalz**</c:v>
                </c:pt>
                <c:pt idx="11">
                  <c:v>Saarland**</c:v>
                </c:pt>
                <c:pt idx="12">
                  <c:v>Sachsen</c:v>
                </c:pt>
                <c:pt idx="13">
                  <c:v>Sachsen-
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Daten!$F$10:$F$25</c:f>
              <c:numCache>
                <c:formatCode>#,##0</c:formatCode>
                <c:ptCount val="16"/>
                <c:pt idx="0">
                  <c:v>13531.34</c:v>
                </c:pt>
                <c:pt idx="1">
                  <c:v>24928.66</c:v>
                </c:pt>
                <c:pt idx="2">
                  <c:v>157.80000000000001</c:v>
                </c:pt>
                <c:pt idx="3">
                  <c:v>10360.959999999999</c:v>
                </c:pt>
                <c:pt idx="4">
                  <c:v>4.3600000000000003</c:v>
                </c:pt>
                <c:pt idx="5">
                  <c:v>42.62</c:v>
                </c:pt>
                <c:pt idx="6">
                  <c:v>8444.4</c:v>
                </c:pt>
                <c:pt idx="7">
                  <c:v>4955.54</c:v>
                </c:pt>
                <c:pt idx="8">
                  <c:v>10337.5</c:v>
                </c:pt>
                <c:pt idx="9">
                  <c:v>8464.0300000000007</c:v>
                </c:pt>
                <c:pt idx="10">
                  <c:v>8079.89</c:v>
                </c:pt>
                <c:pt idx="11">
                  <c:v>895.15</c:v>
                </c:pt>
                <c:pt idx="12">
                  <c:v>4941.21</c:v>
                </c:pt>
                <c:pt idx="13">
                  <c:v>4620.4799999999996</c:v>
                </c:pt>
                <c:pt idx="14">
                  <c:v>1625.46</c:v>
                </c:pt>
                <c:pt idx="15">
                  <c:v>5405.65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0-42D7-BD20-679D8BEFFCF1}"/>
            </c:ext>
          </c:extLst>
        </c:ser>
        <c:ser>
          <c:idx val="3"/>
          <c:order val="3"/>
          <c:tx>
            <c:strRef>
              <c:f>Daten!$G$9</c:f>
              <c:strCache>
                <c:ptCount val="1"/>
                <c:pt idx="0">
                  <c:v>Wasserfläche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Daten!$B$10:$B$25</c:f>
              <c:strCache>
                <c:ptCount val="16"/>
                <c:pt idx="0">
                  <c:v>Baden-
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
Vorpommern</c:v>
                </c:pt>
                <c:pt idx="8">
                  <c:v>Niedersachsen</c:v>
                </c:pt>
                <c:pt idx="9">
                  <c:v>Nordrhein-
Westfalen</c:v>
                </c:pt>
                <c:pt idx="10">
                  <c:v>Rheinland-Pfalz**</c:v>
                </c:pt>
                <c:pt idx="11">
                  <c:v>Saarland**</c:v>
                </c:pt>
                <c:pt idx="12">
                  <c:v>Sachsen</c:v>
                </c:pt>
                <c:pt idx="13">
                  <c:v>Sachsen-
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Daten!$G$10:$G$25</c:f>
              <c:numCache>
                <c:formatCode>#,##0</c:formatCode>
                <c:ptCount val="16"/>
                <c:pt idx="0">
                  <c:v>394.01</c:v>
                </c:pt>
                <c:pt idx="1">
                  <c:v>1222.73</c:v>
                </c:pt>
                <c:pt idx="2">
                  <c:v>58.46</c:v>
                </c:pt>
                <c:pt idx="3">
                  <c:v>1023.07</c:v>
                </c:pt>
                <c:pt idx="4">
                  <c:v>48.39</c:v>
                </c:pt>
                <c:pt idx="5">
                  <c:v>62.16</c:v>
                </c:pt>
                <c:pt idx="6">
                  <c:v>289.62</c:v>
                </c:pt>
                <c:pt idx="7">
                  <c:v>1337.53</c:v>
                </c:pt>
                <c:pt idx="8">
                  <c:v>1002.78</c:v>
                </c:pt>
                <c:pt idx="9">
                  <c:v>616.4</c:v>
                </c:pt>
                <c:pt idx="10">
                  <c:v>286.81</c:v>
                </c:pt>
                <c:pt idx="11">
                  <c:v>26.5</c:v>
                </c:pt>
                <c:pt idx="12">
                  <c:v>442.95</c:v>
                </c:pt>
                <c:pt idx="13">
                  <c:v>457.96</c:v>
                </c:pt>
                <c:pt idx="14">
                  <c:v>767.85</c:v>
                </c:pt>
                <c:pt idx="15">
                  <c:v>193.25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C0-42D7-BD20-679D8BEFFCF1}"/>
            </c:ext>
          </c:extLst>
        </c:ser>
        <c:ser>
          <c:idx val="4"/>
          <c:order val="4"/>
          <c:tx>
            <c:strRef>
              <c:f>Daten!$H$9</c:f>
              <c:strCache>
                <c:ptCount val="1"/>
                <c:pt idx="0">
                  <c:v>Sonstige Flächen einschl. Abbauland, Unland und Gehölz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Daten!$B$10:$B$25</c:f>
              <c:strCache>
                <c:ptCount val="16"/>
                <c:pt idx="0">
                  <c:v>Baden-
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
Vorpommern</c:v>
                </c:pt>
                <c:pt idx="8">
                  <c:v>Niedersachsen</c:v>
                </c:pt>
                <c:pt idx="9">
                  <c:v>Nordrhein-
Westfalen</c:v>
                </c:pt>
                <c:pt idx="10">
                  <c:v>Rheinland-Pfalz**</c:v>
                </c:pt>
                <c:pt idx="11">
                  <c:v>Saarland**</c:v>
                </c:pt>
                <c:pt idx="12">
                  <c:v>Sachsen</c:v>
                </c:pt>
                <c:pt idx="13">
                  <c:v>Sachsen-
Anhalt</c:v>
                </c:pt>
                <c:pt idx="14">
                  <c:v>Schleswig-
Holstein</c:v>
                </c:pt>
                <c:pt idx="15">
                  <c:v>Thüringen</c:v>
                </c:pt>
              </c:strCache>
            </c:strRef>
          </c:cat>
          <c:val>
            <c:numRef>
              <c:f>Daten!$H$10:$H$25</c:f>
              <c:numCache>
                <c:formatCode>#,##0</c:formatCode>
                <c:ptCount val="16"/>
                <c:pt idx="0">
                  <c:v>416.31999999999243</c:v>
                </c:pt>
                <c:pt idx="1">
                  <c:v>3068.320000000007</c:v>
                </c:pt>
                <c:pt idx="2">
                  <c:v>10.270000000000095</c:v>
                </c:pt>
                <c:pt idx="3">
                  <c:v>987.12000000000262</c:v>
                </c:pt>
                <c:pt idx="4">
                  <c:v>14.70999999999998</c:v>
                </c:pt>
                <c:pt idx="5">
                  <c:v>35.840000000000032</c:v>
                </c:pt>
                <c:pt idx="6">
                  <c:v>245.94000000000233</c:v>
                </c:pt>
                <c:pt idx="7">
                  <c:v>640.34000000000378</c:v>
                </c:pt>
                <c:pt idx="8">
                  <c:v>1766.7800000000061</c:v>
                </c:pt>
                <c:pt idx="9">
                  <c:v>957.36999999999534</c:v>
                </c:pt>
                <c:pt idx="10">
                  <c:v>469.95000000000073</c:v>
                </c:pt>
                <c:pt idx="11">
                  <c:v>54.660000000000309</c:v>
                </c:pt>
                <c:pt idx="12">
                  <c:v>363.34000000000015</c:v>
                </c:pt>
                <c:pt idx="13">
                  <c:v>737.25000000000364</c:v>
                </c:pt>
                <c:pt idx="14">
                  <c:v>457.01000000000022</c:v>
                </c:pt>
                <c:pt idx="15">
                  <c:v>234.55000000000109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C0-42D7-BD20-679D8BEF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119664"/>
        <c:axId val="352120056"/>
      </c:barChart>
      <c:catAx>
        <c:axId val="352119664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5400000" vert="horz"/>
          <a:lstStyle/>
          <a:p>
            <a:pPr>
              <a:defRPr sz="6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52120056"/>
        <c:crosses val="autoZero"/>
        <c:auto val="1"/>
        <c:lblAlgn val="ctr"/>
        <c:lblOffset val="100"/>
        <c:noMultiLvlLbl val="0"/>
      </c:catAx>
      <c:valAx>
        <c:axId val="352120056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Quadratkilometer (km²)</c:v>
                </c:pt>
              </c:strCache>
            </c:strRef>
          </c:tx>
          <c:layout>
            <c:manualLayout>
              <c:xMode val="edge"/>
              <c:yMode val="edge"/>
              <c:x val="5.789905454339149E-2"/>
              <c:y val="1.2661748041266151E-2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52119664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4.2532578621505342E-2"/>
          <c:y val="0.94103370727809843"/>
          <c:w val="0.8792305757663329"/>
          <c:h val="4.189806214543408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073" footer="0.3149606299212607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23052</xdr:colOff>
      <xdr:row>2</xdr:row>
      <xdr:rowOff>15875</xdr:rowOff>
    </xdr:from>
    <xdr:to>
      <xdr:col>18</xdr:col>
      <xdr:colOff>77304</xdr:colOff>
      <xdr:row>20</xdr:row>
      <xdr:rowOff>7938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359019</xdr:colOff>
      <xdr:row>20</xdr:row>
      <xdr:rowOff>33191</xdr:rowOff>
    </xdr:from>
    <xdr:to>
      <xdr:col>16</xdr:col>
      <xdr:colOff>109243</xdr:colOff>
      <xdr:row>23</xdr:row>
      <xdr:rowOff>84203</xdr:rowOff>
    </xdr:to>
    <xdr:sp macro="" textlink="Daten!X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535365" y="5147383"/>
          <a:ext cx="3047340" cy="314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97F09157-02A8-440A-B84F-D2224975AA30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Statistisches Bundesamt 2023, Genesis Datenbank: Bodenfläche (tatsächliche Nutzung): Bundesländer (abgerufen am 16.11.2023)</a:t>
          </a:fld>
          <a:endParaRPr lang="de-DE" sz="2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0</xdr:col>
      <xdr:colOff>245239</xdr:colOff>
      <xdr:row>20</xdr:row>
      <xdr:rowOff>41246</xdr:rowOff>
    </xdr:from>
    <xdr:to>
      <xdr:col>8</xdr:col>
      <xdr:colOff>608134</xdr:colOff>
      <xdr:row>23</xdr:row>
      <xdr:rowOff>146537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5239" y="5155438"/>
          <a:ext cx="3491491" cy="369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seit 2016 werden Waldflächen in der Statistik ohne Gehölze ausgewiesen. Gehölz wird getrennt unter "sonstige Flächen" erfasst
** einschließlich des gemeinschaftlichen deutsch-luxemburgischen Hoheitsgebietes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174621</xdr:colOff>
      <xdr:row>0</xdr:row>
      <xdr:rowOff>247649</xdr:rowOff>
    </xdr:from>
    <xdr:to>
      <xdr:col>12</xdr:col>
      <xdr:colOff>873465</xdr:colOff>
      <xdr:row>2</xdr:row>
      <xdr:rowOff>22224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4621" y="247649"/>
          <a:ext cx="5913782" cy="2825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Flächennutzung in den Bundesländern (Stand 31.12.2022)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1</xdr:col>
      <xdr:colOff>331304</xdr:colOff>
      <xdr:row>2</xdr:row>
      <xdr:rowOff>61705</xdr:rowOff>
    </xdr:from>
    <xdr:to>
      <xdr:col>4</xdr:col>
      <xdr:colOff>66261</xdr:colOff>
      <xdr:row>3</xdr:row>
      <xdr:rowOff>90280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9782" y="575227"/>
          <a:ext cx="521805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6BEEE22-7F52-4D5F-9950-CDFDE0D12654}" type="TxLink">
            <a:rPr lang="en-US" sz="1000" b="0" i="0" u="none" strike="noStrike">
              <a:solidFill>
                <a:srgbClr val="080808"/>
              </a:solidFill>
              <a:latin typeface="Cambria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8285</xdr:colOff>
      <xdr:row>1</xdr:row>
      <xdr:rowOff>3483</xdr:rowOff>
    </xdr:from>
    <xdr:to>
      <xdr:col>16</xdr:col>
      <xdr:colOff>123002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56763" y="260244"/>
          <a:ext cx="7362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</xdr:colOff>
      <xdr:row>20</xdr:row>
      <xdr:rowOff>26958</xdr:rowOff>
    </xdr:from>
    <xdr:to>
      <xdr:col>16</xdr:col>
      <xdr:colOff>115957</xdr:colOff>
      <xdr:row>20</xdr:row>
      <xdr:rowOff>26958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49120" y="5141150"/>
          <a:ext cx="734029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</xdr:colOff>
      <xdr:row>18</xdr:row>
      <xdr:rowOff>853290</xdr:rowOff>
    </xdr:from>
    <xdr:to>
      <xdr:col>16</xdr:col>
      <xdr:colOff>123003</xdr:colOff>
      <xdr:row>18</xdr:row>
      <xdr:rowOff>853290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57401" y="4743886"/>
          <a:ext cx="7339064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X54"/>
  <sheetViews>
    <sheetView showGridLines="0" zoomScale="90" zoomScaleNormal="90" zoomScalePageLayoutView="90" workbookViewId="0">
      <selection activeCell="M16" sqref="M16"/>
    </sheetView>
  </sheetViews>
  <sheetFormatPr baseColWidth="10" defaultColWidth="11.42578125" defaultRowHeight="12.75" x14ac:dyDescent="0.2"/>
  <cols>
    <col min="1" max="1" width="18" style="7" bestFit="1" customWidth="1"/>
    <col min="2" max="4" width="16.7109375" style="7" customWidth="1"/>
    <col min="5" max="5" width="20" style="7" customWidth="1"/>
    <col min="6" max="7" width="16.7109375" style="7" customWidth="1"/>
    <col min="8" max="8" width="18.28515625" style="7" customWidth="1"/>
    <col min="9" max="9" width="11.42578125" style="6"/>
    <col min="10" max="10" width="14.42578125" style="7" customWidth="1"/>
    <col min="11" max="12" width="13.5703125" style="7" customWidth="1"/>
    <col min="13" max="13" width="14" style="7" customWidth="1"/>
    <col min="14" max="14" width="13.140625" style="7" customWidth="1"/>
    <col min="15" max="15" width="11.42578125" style="7"/>
    <col min="16" max="16" width="16.85546875" style="7" customWidth="1"/>
    <col min="17" max="17" width="11.42578125" style="7"/>
    <col min="18" max="18" width="12.5703125" style="7" bestFit="1" customWidth="1"/>
    <col min="19" max="16384" width="11.42578125" style="7"/>
  </cols>
  <sheetData>
    <row r="1" spans="1:24" ht="15.95" customHeight="1" x14ac:dyDescent="0.2">
      <c r="A1" s="14" t="s">
        <v>1</v>
      </c>
      <c r="B1" s="62" t="s">
        <v>34</v>
      </c>
      <c r="C1" s="63"/>
      <c r="D1" s="63"/>
      <c r="E1" s="63"/>
      <c r="F1" s="63"/>
      <c r="G1" s="63"/>
      <c r="H1" s="63"/>
    </row>
    <row r="2" spans="1:24" ht="15.95" customHeight="1" x14ac:dyDescent="0.2">
      <c r="A2" s="14" t="s">
        <v>2</v>
      </c>
      <c r="B2" s="62"/>
      <c r="C2" s="63"/>
      <c r="D2" s="63"/>
      <c r="E2" s="63"/>
      <c r="F2" s="63"/>
      <c r="G2" s="63"/>
      <c r="H2" s="63"/>
    </row>
    <row r="3" spans="1:24" ht="15.95" customHeight="1" x14ac:dyDescent="0.2">
      <c r="A3" s="14" t="s">
        <v>0</v>
      </c>
      <c r="B3" s="62" t="s">
        <v>37</v>
      </c>
      <c r="C3" s="63"/>
      <c r="D3" s="63"/>
      <c r="E3" s="63"/>
      <c r="F3" s="63"/>
      <c r="G3" s="63"/>
      <c r="H3" s="63"/>
      <c r="X3" s="7" t="str">
        <f>"Quelle: "&amp;Daten!B3</f>
        <v>Quelle: Statistisches Bundesamt 2023, Genesis Datenbank: Bodenfläche (tatsächliche Nutzung): Bundesländer (abgerufen am 16.11.2023)</v>
      </c>
    </row>
    <row r="4" spans="1:24" ht="27.75" customHeight="1" x14ac:dyDescent="0.2">
      <c r="A4" s="14" t="s">
        <v>3</v>
      </c>
      <c r="B4" s="66" t="s">
        <v>38</v>
      </c>
      <c r="C4" s="63"/>
      <c r="D4" s="63"/>
      <c r="E4" s="63"/>
      <c r="F4" s="63"/>
      <c r="G4" s="63"/>
      <c r="H4" s="63"/>
    </row>
    <row r="5" spans="1:24" x14ac:dyDescent="0.2">
      <c r="A5" s="14" t="s">
        <v>8</v>
      </c>
      <c r="B5" s="62" t="s">
        <v>27</v>
      </c>
      <c r="C5" s="63"/>
      <c r="D5" s="63"/>
      <c r="E5" s="63"/>
      <c r="F5" s="63"/>
      <c r="G5" s="63"/>
      <c r="H5" s="63"/>
    </row>
    <row r="6" spans="1:24" x14ac:dyDescent="0.2">
      <c r="A6" s="15" t="s">
        <v>9</v>
      </c>
      <c r="B6" s="64"/>
      <c r="C6" s="65"/>
      <c r="D6" s="65"/>
      <c r="E6" s="65"/>
      <c r="F6" s="65"/>
      <c r="G6" s="65"/>
      <c r="H6" s="65"/>
    </row>
    <row r="8" spans="1:24" x14ac:dyDescent="0.2">
      <c r="A8" s="8"/>
      <c r="B8" s="8"/>
      <c r="C8" s="6"/>
      <c r="D8" s="9"/>
      <c r="E8" s="9"/>
      <c r="F8" s="9"/>
      <c r="G8" s="9"/>
      <c r="H8" s="9"/>
    </row>
    <row r="9" spans="1:24" ht="56.45" customHeight="1" x14ac:dyDescent="0.2">
      <c r="A9" s="6"/>
      <c r="B9" s="57" t="s">
        <v>35</v>
      </c>
      <c r="C9" s="35" t="s">
        <v>10</v>
      </c>
      <c r="D9" s="35" t="s">
        <v>33</v>
      </c>
      <c r="E9" s="35" t="s">
        <v>28</v>
      </c>
      <c r="F9" s="35" t="s">
        <v>30</v>
      </c>
      <c r="G9" s="35" t="s">
        <v>11</v>
      </c>
      <c r="H9" s="35" t="s">
        <v>29</v>
      </c>
      <c r="I9" s="10"/>
      <c r="J9" s="35" t="s">
        <v>36</v>
      </c>
    </row>
    <row r="10" spans="1:24" ht="24" customHeight="1" x14ac:dyDescent="0.2">
      <c r="A10" s="6"/>
      <c r="B10" s="11" t="s">
        <v>25</v>
      </c>
      <c r="C10" s="52">
        <v>35747.85</v>
      </c>
      <c r="D10" s="53">
        <v>5368.13</v>
      </c>
      <c r="E10" s="53">
        <v>16038.05</v>
      </c>
      <c r="F10" s="53">
        <v>13531.34</v>
      </c>
      <c r="G10" s="53">
        <v>394.01</v>
      </c>
      <c r="H10" s="53">
        <f>C10-J10</f>
        <v>416.31999999999243</v>
      </c>
      <c r="I10" s="56"/>
      <c r="J10" s="58">
        <f t="shared" ref="J10:J26" si="0">SUM(D10:G10)</f>
        <v>35331.530000000006</v>
      </c>
    </row>
    <row r="11" spans="1:24" ht="18.75" customHeight="1" x14ac:dyDescent="0.2">
      <c r="A11" s="12"/>
      <c r="B11" s="13" t="s">
        <v>12</v>
      </c>
      <c r="C11" s="61">
        <v>70541.58</v>
      </c>
      <c r="D11" s="54">
        <v>8813.9500000000007</v>
      </c>
      <c r="E11" s="54">
        <v>32507.919999999998</v>
      </c>
      <c r="F11" s="54">
        <v>24928.66</v>
      </c>
      <c r="G11" s="54">
        <v>1222.73</v>
      </c>
      <c r="H11" s="54">
        <f t="shared" ref="H11:H26" si="1">C11-J11</f>
        <v>3068.320000000007</v>
      </c>
      <c r="I11" s="56"/>
      <c r="J11" s="59">
        <f t="shared" si="0"/>
        <v>67473.259999999995</v>
      </c>
    </row>
    <row r="12" spans="1:24" ht="18.75" customHeight="1" x14ac:dyDescent="0.2">
      <c r="A12" s="12"/>
      <c r="B12" s="11" t="s">
        <v>13</v>
      </c>
      <c r="C12" s="52">
        <v>891.12</v>
      </c>
      <c r="D12" s="53">
        <v>629.16999999999996</v>
      </c>
      <c r="E12" s="53">
        <v>35.42</v>
      </c>
      <c r="F12" s="53">
        <v>157.80000000000001</v>
      </c>
      <c r="G12" s="53">
        <v>58.46</v>
      </c>
      <c r="H12" s="53">
        <f t="shared" si="1"/>
        <v>10.270000000000095</v>
      </c>
      <c r="I12" s="56"/>
      <c r="J12" s="58">
        <f t="shared" si="0"/>
        <v>880.84999999999991</v>
      </c>
    </row>
    <row r="13" spans="1:24" ht="18.75" customHeight="1" x14ac:dyDescent="0.2">
      <c r="A13" s="12"/>
      <c r="B13" s="13" t="s">
        <v>14</v>
      </c>
      <c r="C13" s="61">
        <v>29654.38</v>
      </c>
      <c r="D13" s="54">
        <v>3050</v>
      </c>
      <c r="E13" s="54">
        <v>14233.23</v>
      </c>
      <c r="F13" s="54">
        <v>10360.959999999999</v>
      </c>
      <c r="G13" s="54">
        <v>1023.07</v>
      </c>
      <c r="H13" s="54">
        <f t="shared" si="1"/>
        <v>987.12000000000262</v>
      </c>
      <c r="I13" s="56"/>
      <c r="J13" s="59">
        <f t="shared" si="0"/>
        <v>28667.26</v>
      </c>
    </row>
    <row r="14" spans="1:24" ht="18.75" customHeight="1" x14ac:dyDescent="0.2">
      <c r="A14" s="12"/>
      <c r="B14" s="11" t="s">
        <v>15</v>
      </c>
      <c r="C14" s="52">
        <v>419.94</v>
      </c>
      <c r="D14" s="53">
        <v>238.53</v>
      </c>
      <c r="E14" s="53">
        <v>113.95</v>
      </c>
      <c r="F14" s="53">
        <v>4.3600000000000003</v>
      </c>
      <c r="G14" s="53">
        <v>48.39</v>
      </c>
      <c r="H14" s="53">
        <f t="shared" si="1"/>
        <v>14.70999999999998</v>
      </c>
      <c r="I14" s="56"/>
      <c r="J14" s="58">
        <f t="shared" si="0"/>
        <v>405.23</v>
      </c>
    </row>
    <row r="15" spans="1:24" ht="18.75" customHeight="1" x14ac:dyDescent="0.2">
      <c r="A15" s="12"/>
      <c r="B15" s="13" t="s">
        <v>16</v>
      </c>
      <c r="C15" s="61">
        <v>755.09</v>
      </c>
      <c r="D15" s="54">
        <v>441.82</v>
      </c>
      <c r="E15" s="54">
        <v>172.65</v>
      </c>
      <c r="F15" s="54">
        <v>42.62</v>
      </c>
      <c r="G15" s="54">
        <v>62.16</v>
      </c>
      <c r="H15" s="54">
        <f t="shared" si="1"/>
        <v>35.840000000000032</v>
      </c>
      <c r="I15" s="56"/>
      <c r="J15" s="59">
        <f t="shared" si="0"/>
        <v>719.25</v>
      </c>
    </row>
    <row r="16" spans="1:24" ht="18.75" customHeight="1" x14ac:dyDescent="0.2">
      <c r="A16" s="12"/>
      <c r="B16" s="11" t="s">
        <v>17</v>
      </c>
      <c r="C16" s="52">
        <v>21115.62</v>
      </c>
      <c r="D16" s="53">
        <v>3418.6800000000003</v>
      </c>
      <c r="E16" s="53">
        <v>8716.98</v>
      </c>
      <c r="F16" s="53">
        <v>8444.4</v>
      </c>
      <c r="G16" s="53">
        <v>289.62</v>
      </c>
      <c r="H16" s="53">
        <f t="shared" si="1"/>
        <v>245.94000000000233</v>
      </c>
      <c r="I16" s="56"/>
      <c r="J16" s="58">
        <f t="shared" si="0"/>
        <v>20869.679999999997</v>
      </c>
    </row>
    <row r="17" spans="1:10" ht="28.5" customHeight="1" x14ac:dyDescent="0.2">
      <c r="A17" s="12"/>
      <c r="B17" s="13" t="s">
        <v>22</v>
      </c>
      <c r="C17" s="61">
        <v>23293.9</v>
      </c>
      <c r="D17" s="54">
        <v>2004.5700000000002</v>
      </c>
      <c r="E17" s="54">
        <v>14355.92</v>
      </c>
      <c r="F17" s="54">
        <v>4955.54</v>
      </c>
      <c r="G17" s="54">
        <v>1337.53</v>
      </c>
      <c r="H17" s="54">
        <f t="shared" si="1"/>
        <v>640.34000000000378</v>
      </c>
      <c r="I17" s="56"/>
      <c r="J17" s="59">
        <f t="shared" si="0"/>
        <v>22653.559999999998</v>
      </c>
    </row>
    <row r="18" spans="1:10" ht="18.75" customHeight="1" x14ac:dyDescent="0.2">
      <c r="A18" s="12"/>
      <c r="B18" s="11" t="s">
        <v>18</v>
      </c>
      <c r="C18" s="52">
        <v>47709.9</v>
      </c>
      <c r="D18" s="53">
        <v>7009.6299999999992</v>
      </c>
      <c r="E18" s="53">
        <v>27593.21</v>
      </c>
      <c r="F18" s="53">
        <v>10337.5</v>
      </c>
      <c r="G18" s="53">
        <v>1002.78</v>
      </c>
      <c r="H18" s="53">
        <f t="shared" si="1"/>
        <v>1766.7800000000061</v>
      </c>
      <c r="I18" s="56"/>
      <c r="J18" s="58">
        <f t="shared" si="0"/>
        <v>45943.119999999995</v>
      </c>
    </row>
    <row r="19" spans="1:10" ht="26.25" customHeight="1" x14ac:dyDescent="0.2">
      <c r="A19" s="12"/>
      <c r="B19" s="13" t="s">
        <v>23</v>
      </c>
      <c r="C19" s="61">
        <v>34112.71</v>
      </c>
      <c r="D19" s="54">
        <v>8124</v>
      </c>
      <c r="E19" s="54">
        <v>15950.91</v>
      </c>
      <c r="F19" s="54">
        <v>8464.0300000000007</v>
      </c>
      <c r="G19" s="54">
        <v>616.4</v>
      </c>
      <c r="H19" s="54">
        <f t="shared" si="1"/>
        <v>957.36999999999534</v>
      </c>
      <c r="I19" s="56"/>
      <c r="J19" s="59">
        <f t="shared" si="0"/>
        <v>33155.340000000004</v>
      </c>
    </row>
    <row r="20" spans="1:10" ht="18.75" customHeight="1" x14ac:dyDescent="0.2">
      <c r="A20" s="12"/>
      <c r="B20" s="11" t="s">
        <v>32</v>
      </c>
      <c r="C20" s="52">
        <v>19857.97</v>
      </c>
      <c r="D20" s="53">
        <v>2975.91</v>
      </c>
      <c r="E20" s="53">
        <v>8045.41</v>
      </c>
      <c r="F20" s="53">
        <v>8079.89</v>
      </c>
      <c r="G20" s="53">
        <v>286.81</v>
      </c>
      <c r="H20" s="53">
        <f t="shared" si="1"/>
        <v>469.95000000000073</v>
      </c>
      <c r="I20" s="56"/>
      <c r="J20" s="58">
        <f t="shared" si="0"/>
        <v>19388.02</v>
      </c>
    </row>
    <row r="21" spans="1:10" ht="18.75" customHeight="1" x14ac:dyDescent="0.2">
      <c r="A21" s="12"/>
      <c r="B21" s="13" t="s">
        <v>31</v>
      </c>
      <c r="C21" s="61">
        <v>2571.5100000000002</v>
      </c>
      <c r="D21" s="54">
        <v>562.94000000000005</v>
      </c>
      <c r="E21" s="54">
        <v>1032.26</v>
      </c>
      <c r="F21" s="54">
        <v>895.15</v>
      </c>
      <c r="G21" s="54">
        <v>26.5</v>
      </c>
      <c r="H21" s="54">
        <f t="shared" si="1"/>
        <v>54.660000000000309</v>
      </c>
      <c r="I21" s="56"/>
      <c r="J21" s="59">
        <f t="shared" si="0"/>
        <v>2516.85</v>
      </c>
    </row>
    <row r="22" spans="1:10" ht="18.75" customHeight="1" x14ac:dyDescent="0.2">
      <c r="A22" s="12"/>
      <c r="B22" s="11" t="s">
        <v>19</v>
      </c>
      <c r="C22" s="52">
        <v>18449.86</v>
      </c>
      <c r="D22" s="53">
        <v>2782.12</v>
      </c>
      <c r="E22" s="53">
        <v>9920.24</v>
      </c>
      <c r="F22" s="53">
        <v>4941.21</v>
      </c>
      <c r="G22" s="53">
        <v>442.95</v>
      </c>
      <c r="H22" s="53">
        <f t="shared" si="1"/>
        <v>363.34000000000015</v>
      </c>
      <c r="I22" s="56"/>
      <c r="J22" s="58">
        <f t="shared" si="0"/>
        <v>18086.52</v>
      </c>
    </row>
    <row r="23" spans="1:10" ht="24.75" customHeight="1" x14ac:dyDescent="0.2">
      <c r="A23" s="12"/>
      <c r="B23" s="13" t="s">
        <v>26</v>
      </c>
      <c r="C23" s="61">
        <v>20467.2</v>
      </c>
      <c r="D23" s="54">
        <v>2364.8000000000002</v>
      </c>
      <c r="E23" s="54">
        <v>12286.71</v>
      </c>
      <c r="F23" s="54">
        <v>4620.4799999999996</v>
      </c>
      <c r="G23" s="54">
        <v>457.96</v>
      </c>
      <c r="H23" s="54">
        <f t="shared" si="1"/>
        <v>737.25000000000364</v>
      </c>
      <c r="I23" s="56"/>
      <c r="J23" s="59">
        <f t="shared" si="0"/>
        <v>19729.949999999997</v>
      </c>
    </row>
    <row r="24" spans="1:10" ht="24.75" customHeight="1" x14ac:dyDescent="0.2">
      <c r="A24" s="6"/>
      <c r="B24" s="11" t="s">
        <v>24</v>
      </c>
      <c r="C24" s="52">
        <v>15804.3</v>
      </c>
      <c r="D24" s="53">
        <v>2166.13</v>
      </c>
      <c r="E24" s="53">
        <v>10787.85</v>
      </c>
      <c r="F24" s="53">
        <v>1625.46</v>
      </c>
      <c r="G24" s="53">
        <v>767.85</v>
      </c>
      <c r="H24" s="53">
        <f t="shared" si="1"/>
        <v>457.01000000000022</v>
      </c>
      <c r="I24" s="56"/>
      <c r="J24" s="58">
        <f t="shared" si="0"/>
        <v>15347.289999999999</v>
      </c>
    </row>
    <row r="25" spans="1:10" ht="18.75" customHeight="1" x14ac:dyDescent="0.2">
      <c r="B25" s="13" t="s">
        <v>20</v>
      </c>
      <c r="C25" s="61">
        <v>16202.37</v>
      </c>
      <c r="D25" s="54">
        <v>1952.44</v>
      </c>
      <c r="E25" s="54">
        <v>8416.48</v>
      </c>
      <c r="F25" s="54">
        <v>5405.65</v>
      </c>
      <c r="G25" s="54">
        <v>193.25</v>
      </c>
      <c r="H25" s="54">
        <f t="shared" si="1"/>
        <v>234.55000000000109</v>
      </c>
      <c r="I25" s="56"/>
      <c r="J25" s="59">
        <f t="shared" si="0"/>
        <v>15967.82</v>
      </c>
    </row>
    <row r="26" spans="1:10" ht="18.75" customHeight="1" x14ac:dyDescent="0.2">
      <c r="B26" s="50" t="s">
        <v>21</v>
      </c>
      <c r="C26" s="51">
        <f>SUM(C10:C25)</f>
        <v>357595.29999999993</v>
      </c>
      <c r="D26" s="51">
        <f>SUM(D10:D25)</f>
        <v>51902.820000000007</v>
      </c>
      <c r="E26" s="51">
        <f>SUM(E10:E25)</f>
        <v>180207.19</v>
      </c>
      <c r="F26" s="51">
        <f>SUM(F10:F25)</f>
        <v>106795.05</v>
      </c>
      <c r="G26" s="51">
        <f>SUM(G10:G25)</f>
        <v>8230.4699999999993</v>
      </c>
      <c r="H26" s="51">
        <f t="shared" si="1"/>
        <v>10459.76999999996</v>
      </c>
      <c r="I26" s="49"/>
      <c r="J26" s="60">
        <f t="shared" si="0"/>
        <v>347135.52999999997</v>
      </c>
    </row>
    <row r="27" spans="1:10" x14ac:dyDescent="0.2">
      <c r="C27" s="48"/>
      <c r="D27" s="48"/>
      <c r="E27" s="48"/>
      <c r="F27" s="48"/>
      <c r="G27" s="48"/>
      <c r="H27" s="55"/>
    </row>
    <row r="28" spans="1:10" x14ac:dyDescent="0.2">
      <c r="C28" s="48"/>
      <c r="D28" s="48"/>
      <c r="E28" s="48"/>
      <c r="F28" s="48"/>
      <c r="G28" s="48"/>
      <c r="H28" s="48"/>
    </row>
    <row r="33" spans="1:9" x14ac:dyDescent="0.2">
      <c r="A33" s="6"/>
      <c r="I33" s="7"/>
    </row>
    <row r="34" spans="1:9" x14ac:dyDescent="0.2">
      <c r="A34" s="6"/>
      <c r="I34" s="7"/>
    </row>
    <row r="35" spans="1:9" x14ac:dyDescent="0.2">
      <c r="A35" s="6"/>
      <c r="I35" s="7"/>
    </row>
    <row r="36" spans="1:9" x14ac:dyDescent="0.2">
      <c r="A36" s="6"/>
      <c r="I36" s="7"/>
    </row>
    <row r="37" spans="1:9" x14ac:dyDescent="0.2">
      <c r="A37" s="6"/>
      <c r="I37" s="7"/>
    </row>
    <row r="38" spans="1:9" x14ac:dyDescent="0.2">
      <c r="A38" s="6"/>
      <c r="I38" s="7"/>
    </row>
    <row r="39" spans="1:9" x14ac:dyDescent="0.2">
      <c r="A39" s="6"/>
      <c r="I39" s="7"/>
    </row>
    <row r="40" spans="1:9" x14ac:dyDescent="0.2">
      <c r="A40" s="6"/>
      <c r="I40" s="7"/>
    </row>
    <row r="41" spans="1:9" x14ac:dyDescent="0.2">
      <c r="A41" s="6"/>
      <c r="I41" s="7"/>
    </row>
    <row r="42" spans="1:9" x14ac:dyDescent="0.2">
      <c r="A42" s="6"/>
      <c r="I42" s="7"/>
    </row>
    <row r="43" spans="1:9" x14ac:dyDescent="0.2">
      <c r="A43" s="6"/>
      <c r="I43" s="7"/>
    </row>
    <row r="44" spans="1:9" x14ac:dyDescent="0.2">
      <c r="A44" s="6"/>
      <c r="I44" s="7"/>
    </row>
    <row r="45" spans="1:9" x14ac:dyDescent="0.2">
      <c r="A45" s="6"/>
      <c r="I45" s="7"/>
    </row>
    <row r="46" spans="1:9" x14ac:dyDescent="0.2">
      <c r="A46" s="6"/>
      <c r="I46" s="7"/>
    </row>
    <row r="47" spans="1:9" x14ac:dyDescent="0.2">
      <c r="A47" s="6"/>
      <c r="I47" s="7"/>
    </row>
    <row r="48" spans="1:9" x14ac:dyDescent="0.2">
      <c r="A48" s="6"/>
      <c r="I48" s="7"/>
    </row>
    <row r="49" spans="1:9" x14ac:dyDescent="0.2">
      <c r="A49" s="6"/>
      <c r="I49" s="7"/>
    </row>
    <row r="50" spans="1:9" x14ac:dyDescent="0.2">
      <c r="A50" s="6"/>
      <c r="I50" s="7"/>
    </row>
    <row r="51" spans="1:9" x14ac:dyDescent="0.2">
      <c r="A51" s="6"/>
      <c r="I51" s="7"/>
    </row>
    <row r="52" spans="1:9" x14ac:dyDescent="0.2">
      <c r="A52" s="6"/>
      <c r="I52" s="7"/>
    </row>
    <row r="53" spans="1:9" x14ac:dyDescent="0.2">
      <c r="A53" s="6"/>
      <c r="I53" s="7"/>
    </row>
    <row r="54" spans="1:9" x14ac:dyDescent="0.2">
      <c r="A54" s="6"/>
      <c r="I54" s="7"/>
    </row>
  </sheetData>
  <sheetProtection selectLockedCells="1"/>
  <mergeCells count="6">
    <mergeCell ref="B1:H1"/>
    <mergeCell ref="B5:H5"/>
    <mergeCell ref="B6:H6"/>
    <mergeCell ref="B4:H4"/>
    <mergeCell ref="B3:H3"/>
    <mergeCell ref="B2:H2"/>
  </mergeCells>
  <phoneticPr fontId="19" type="noConversion"/>
  <conditionalFormatting sqref="I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33"/>
  <sheetViews>
    <sheetView showGridLines="0" tabSelected="1" zoomScale="120" zoomScaleNormal="120" workbookViewId="0">
      <selection activeCell="T24" sqref="T24"/>
    </sheetView>
  </sheetViews>
  <sheetFormatPr baseColWidth="10" defaultRowHeight="12.75" x14ac:dyDescent="0.2"/>
  <cols>
    <col min="1" max="1" width="3.7109375" style="4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6.28515625" style="1" customWidth="1"/>
    <col min="18" max="18" width="3.140625" style="1" customWidth="1"/>
    <col min="19" max="19" width="2.5703125" customWidth="1"/>
    <col min="20" max="22" width="11.7109375" customWidth="1"/>
    <col min="23" max="23" width="4" customWidth="1"/>
    <col min="24" max="25" width="11.7109375" customWidth="1"/>
    <col min="26" max="26" width="19.140625" customWidth="1"/>
    <col min="27" max="27" width="2.5703125" customWidth="1"/>
  </cols>
  <sheetData>
    <row r="1" spans="1:27" ht="20.25" customHeight="1" x14ac:dyDescent="0.2">
      <c r="A1" s="4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7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39"/>
      <c r="S2" s="67" t="s">
        <v>7</v>
      </c>
      <c r="T2" s="68"/>
      <c r="U2" s="68"/>
      <c r="V2" s="68"/>
      <c r="W2" s="68"/>
      <c r="X2" s="68"/>
      <c r="Y2" s="68"/>
      <c r="Z2" s="68"/>
      <c r="AA2" s="69"/>
    </row>
    <row r="3" spans="1:27" ht="18.75" customHeight="1" x14ac:dyDescent="0.3">
      <c r="A3" s="4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39"/>
      <c r="S3" s="20"/>
      <c r="T3" s="21"/>
      <c r="U3" s="22"/>
      <c r="V3" s="21"/>
      <c r="W3" s="21"/>
      <c r="X3" s="22"/>
      <c r="Y3" s="21"/>
      <c r="Z3" s="21"/>
      <c r="AA3" s="23"/>
    </row>
    <row r="4" spans="1:27" ht="15.95" customHeight="1" x14ac:dyDescent="0.2">
      <c r="A4" s="4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Q4" s="39"/>
      <c r="S4" s="20"/>
      <c r="T4" s="21"/>
      <c r="U4" s="21"/>
      <c r="V4" s="21"/>
      <c r="W4" s="21"/>
      <c r="X4" s="21"/>
      <c r="Y4" s="21"/>
      <c r="Z4" s="21"/>
      <c r="AA4" s="23"/>
    </row>
    <row r="5" spans="1:27" ht="7.5" customHeight="1" x14ac:dyDescent="0.2">
      <c r="A5" s="4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39"/>
      <c r="S5" s="24"/>
      <c r="T5" s="25"/>
      <c r="U5" s="25"/>
      <c r="V5" s="25"/>
      <c r="W5" s="25"/>
      <c r="X5" s="25"/>
      <c r="Y5" s="25"/>
      <c r="Z5" s="25"/>
      <c r="AA5" s="26"/>
    </row>
    <row r="6" spans="1:27" ht="16.5" customHeight="1" x14ac:dyDescent="0.2">
      <c r="A6" s="44"/>
      <c r="C6" s="3"/>
      <c r="Q6" s="39"/>
      <c r="S6" s="24"/>
      <c r="T6" s="25"/>
      <c r="U6" s="25"/>
      <c r="V6" s="25"/>
      <c r="W6" s="25"/>
      <c r="X6" s="25"/>
      <c r="Y6" s="25"/>
      <c r="Z6" s="25"/>
      <c r="AA6" s="26"/>
    </row>
    <row r="7" spans="1:27" ht="16.5" customHeight="1" x14ac:dyDescent="0.2">
      <c r="A7" s="44"/>
      <c r="C7" s="3"/>
      <c r="Q7" s="39"/>
      <c r="S7" s="24"/>
      <c r="T7" s="25"/>
      <c r="U7" s="25"/>
      <c r="V7" s="25"/>
      <c r="W7" s="25"/>
      <c r="X7" s="25"/>
      <c r="Y7" s="25"/>
      <c r="Z7" s="25"/>
      <c r="AA7" s="26"/>
    </row>
    <row r="8" spans="1:27" ht="16.5" customHeight="1" x14ac:dyDescent="0.2">
      <c r="A8" s="44"/>
      <c r="C8" s="3"/>
      <c r="Q8" s="39"/>
      <c r="S8" s="24"/>
      <c r="T8" s="25"/>
      <c r="U8" s="25"/>
      <c r="V8" s="25"/>
      <c r="W8" s="25"/>
      <c r="X8" s="25"/>
      <c r="Y8" s="25"/>
      <c r="Z8" s="25"/>
      <c r="AA8" s="26"/>
    </row>
    <row r="9" spans="1:27" ht="16.5" customHeight="1" x14ac:dyDescent="0.2">
      <c r="A9" s="44"/>
      <c r="C9" s="3"/>
      <c r="Q9" s="39"/>
      <c r="S9" s="24"/>
      <c r="T9" s="25"/>
      <c r="U9" s="25"/>
      <c r="V9" s="25"/>
      <c r="W9" s="25"/>
      <c r="X9" s="25"/>
      <c r="Y9" s="25"/>
      <c r="Z9" s="25"/>
      <c r="AA9" s="26"/>
    </row>
    <row r="10" spans="1:27" ht="16.5" customHeight="1" x14ac:dyDescent="0.2">
      <c r="A10" s="44"/>
      <c r="C10" s="3"/>
      <c r="Q10" s="39"/>
      <c r="S10" s="24"/>
      <c r="T10" s="25"/>
      <c r="U10" s="25"/>
      <c r="V10" s="25"/>
      <c r="W10" s="25"/>
      <c r="X10" s="25"/>
      <c r="Y10" s="25"/>
      <c r="Z10" s="25"/>
      <c r="AA10" s="26"/>
    </row>
    <row r="11" spans="1:27" ht="16.5" customHeight="1" x14ac:dyDescent="0.2">
      <c r="A11" s="44"/>
      <c r="C11" s="3"/>
      <c r="Q11" s="39"/>
      <c r="S11" s="24"/>
      <c r="T11" s="27" t="s">
        <v>4</v>
      </c>
      <c r="U11" s="25"/>
      <c r="V11" s="25"/>
      <c r="W11" s="25"/>
      <c r="X11" s="25"/>
      <c r="Y11" s="25"/>
      <c r="Z11" s="25"/>
      <c r="AA11" s="26"/>
    </row>
    <row r="12" spans="1:27" ht="16.5" customHeight="1" x14ac:dyDescent="0.2">
      <c r="A12" s="44"/>
      <c r="C12" s="3"/>
      <c r="Q12" s="39"/>
      <c r="S12" s="24"/>
      <c r="T12" s="25"/>
      <c r="U12" s="25"/>
      <c r="V12" s="25"/>
      <c r="W12" s="25"/>
      <c r="X12" s="25"/>
      <c r="Y12" s="25"/>
      <c r="Z12" s="25"/>
      <c r="AA12" s="26"/>
    </row>
    <row r="13" spans="1:27" ht="17.25" customHeight="1" x14ac:dyDescent="0.2">
      <c r="A13" s="44"/>
      <c r="C13" s="3"/>
      <c r="Q13" s="39"/>
      <c r="S13" s="24"/>
      <c r="T13" s="27" t="s">
        <v>5</v>
      </c>
      <c r="U13" s="25"/>
      <c r="V13" s="25"/>
      <c r="W13" s="25"/>
      <c r="X13" s="25"/>
      <c r="Y13" s="25"/>
      <c r="Z13" s="25"/>
      <c r="AA13" s="26"/>
    </row>
    <row r="14" spans="1:27" ht="16.5" customHeight="1" x14ac:dyDescent="0.2">
      <c r="A14" s="44"/>
      <c r="C14" s="3"/>
      <c r="Q14" s="39"/>
      <c r="S14" s="24"/>
      <c r="T14" s="25"/>
      <c r="U14" s="25"/>
      <c r="V14" s="25"/>
      <c r="W14" s="25"/>
      <c r="X14" s="25"/>
      <c r="Y14" s="25"/>
      <c r="Z14" s="25"/>
      <c r="AA14" s="26"/>
    </row>
    <row r="15" spans="1:27" ht="16.5" customHeight="1" x14ac:dyDescent="0.2">
      <c r="A15" s="44"/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0"/>
      <c r="R15" s="16"/>
      <c r="S15" s="24"/>
      <c r="T15" s="25"/>
      <c r="U15" s="27" t="s">
        <v>6</v>
      </c>
      <c r="V15" s="25"/>
      <c r="W15" s="25"/>
      <c r="X15" s="27" t="s">
        <v>6</v>
      </c>
      <c r="Y15" s="25"/>
      <c r="Z15" s="25"/>
      <c r="AA15" s="26"/>
    </row>
    <row r="16" spans="1:27" ht="16.5" customHeight="1" x14ac:dyDescent="0.2">
      <c r="A16" s="44"/>
      <c r="B16" s="1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0"/>
      <c r="R16" s="16"/>
      <c r="S16" s="24"/>
      <c r="T16" s="25"/>
      <c r="U16" s="25"/>
      <c r="V16" s="25"/>
      <c r="W16" s="25"/>
      <c r="X16" s="25"/>
      <c r="Y16" s="25"/>
      <c r="Z16" s="25"/>
      <c r="AA16" s="26"/>
    </row>
    <row r="17" spans="1:27" ht="16.5" customHeight="1" x14ac:dyDescent="0.2">
      <c r="A17" s="44"/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0"/>
      <c r="R17" s="16"/>
      <c r="S17" s="24"/>
      <c r="T17" s="25"/>
      <c r="U17" s="25"/>
      <c r="V17" s="25"/>
      <c r="W17" s="25"/>
      <c r="X17" s="25"/>
      <c r="Y17" s="25"/>
      <c r="Z17" s="25"/>
      <c r="AA17" s="26"/>
    </row>
    <row r="18" spans="1:27" ht="22.5" customHeight="1" x14ac:dyDescent="0.2">
      <c r="A18" s="44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40"/>
      <c r="R18" s="16"/>
      <c r="S18" s="24"/>
      <c r="T18" s="25"/>
      <c r="U18" s="25"/>
      <c r="V18" s="25"/>
      <c r="W18" s="25"/>
      <c r="X18" s="25"/>
      <c r="Y18" s="25"/>
      <c r="Z18" s="25"/>
      <c r="AA18" s="26"/>
    </row>
    <row r="19" spans="1:27" ht="87" customHeight="1" x14ac:dyDescent="0.2">
      <c r="A19" s="44"/>
      <c r="B19" s="18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"/>
      <c r="P19" s="16"/>
      <c r="Q19" s="40"/>
      <c r="R19" s="16"/>
      <c r="S19" s="28"/>
      <c r="T19" s="29"/>
      <c r="U19" s="29"/>
      <c r="V19" s="29"/>
      <c r="W19" s="29"/>
      <c r="X19" s="29"/>
      <c r="Y19" s="29"/>
      <c r="Z19" s="29"/>
      <c r="AA19" s="30"/>
    </row>
    <row r="20" spans="1:27" ht="9" customHeight="1" x14ac:dyDescent="0.2">
      <c r="A20" s="44"/>
      <c r="B20" s="18"/>
      <c r="C20" s="19"/>
      <c r="D20" s="18"/>
      <c r="E20" s="70"/>
      <c r="F20" s="18"/>
      <c r="G20" s="70"/>
      <c r="H20" s="18"/>
      <c r="I20" s="70"/>
      <c r="J20" s="18"/>
      <c r="K20" s="70"/>
      <c r="L20" s="18"/>
      <c r="M20" s="70"/>
      <c r="N20" s="18"/>
      <c r="O20" s="16"/>
      <c r="P20" s="16"/>
      <c r="Q20" s="40"/>
      <c r="R20" s="16"/>
    </row>
    <row r="21" spans="1:27" ht="11.25" customHeight="1" x14ac:dyDescent="0.2">
      <c r="A21" s="44"/>
      <c r="B21" s="18"/>
      <c r="C21" s="19"/>
      <c r="D21" s="18"/>
      <c r="E21" s="70"/>
      <c r="F21" s="18"/>
      <c r="G21" s="70"/>
      <c r="H21" s="18"/>
      <c r="I21" s="70"/>
      <c r="J21" s="18"/>
      <c r="K21" s="70"/>
      <c r="L21" s="18"/>
      <c r="M21" s="70"/>
      <c r="N21" s="18"/>
      <c r="O21" s="16"/>
      <c r="P21" s="16"/>
      <c r="Q21" s="40"/>
      <c r="R21" s="16"/>
    </row>
    <row r="22" spans="1:27" ht="3.75" customHeight="1" x14ac:dyDescent="0.2">
      <c r="A22" s="44"/>
      <c r="B22" s="18"/>
      <c r="C22" s="19"/>
      <c r="D22" s="18"/>
      <c r="E22" s="36"/>
      <c r="F22" s="18"/>
      <c r="G22" s="36"/>
      <c r="H22" s="18"/>
      <c r="I22" s="36"/>
      <c r="J22" s="18"/>
      <c r="K22" s="36"/>
      <c r="L22" s="18"/>
      <c r="M22" s="36"/>
      <c r="N22" s="18"/>
      <c r="O22" s="16"/>
      <c r="P22" s="16"/>
      <c r="Q22" s="40"/>
      <c r="R22" s="16"/>
    </row>
    <row r="23" spans="1:27" ht="5.25" customHeight="1" x14ac:dyDescent="0.2">
      <c r="A23" s="44"/>
      <c r="B23" s="18"/>
      <c r="C23" s="19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16"/>
      <c r="P23" s="16"/>
      <c r="Q23" s="40"/>
      <c r="R23" s="16"/>
    </row>
    <row r="24" spans="1:27" ht="15.75" customHeight="1" x14ac:dyDescent="0.2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16"/>
    </row>
    <row r="25" spans="1:27" ht="6.75" customHeigh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27" ht="6" customHeight="1" x14ac:dyDescent="0.2"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7" ht="4.5" customHeight="1" x14ac:dyDescent="0.2"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7" ht="6" customHeight="1" x14ac:dyDescent="0.2"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27" ht="6.75" customHeigh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7" ht="4.5" customHeight="1" x14ac:dyDescent="0.2">
      <c r="B30" s="16"/>
      <c r="C30" s="16"/>
      <c r="D30" s="16"/>
      <c r="E30" s="16"/>
      <c r="F30" s="16"/>
      <c r="G30" s="16"/>
      <c r="H30" s="33"/>
      <c r="I30" s="33"/>
      <c r="J30" s="33"/>
      <c r="K30" s="33"/>
      <c r="L30" s="33"/>
      <c r="M30" s="16"/>
      <c r="N30" s="16"/>
      <c r="O30" s="16"/>
      <c r="P30" s="16"/>
      <c r="Q30" s="16"/>
      <c r="R30" s="16"/>
    </row>
    <row r="31" spans="1:27" ht="18" customHeight="1" x14ac:dyDescent="0.2">
      <c r="B31" s="34"/>
      <c r="C31" s="34"/>
      <c r="D31" s="34"/>
      <c r="E31" s="34"/>
      <c r="F31" s="34"/>
      <c r="G31" s="33"/>
      <c r="H31" s="33"/>
      <c r="I31" s="33"/>
      <c r="J31" s="33"/>
      <c r="K31" s="33"/>
      <c r="L31" s="33"/>
      <c r="M31" s="16"/>
      <c r="N31" s="16"/>
      <c r="O31" s="16"/>
      <c r="P31" s="16"/>
      <c r="Q31" s="16"/>
      <c r="R31" s="16"/>
    </row>
    <row r="32" spans="1:27" x14ac:dyDescent="0.2">
      <c r="B32" s="34"/>
      <c r="C32" s="34"/>
      <c r="D32" s="34"/>
      <c r="E32" s="34"/>
      <c r="F32" s="34"/>
      <c r="G32" s="33"/>
      <c r="H32" s="33"/>
      <c r="I32" s="33"/>
      <c r="J32" s="33"/>
      <c r="K32" s="33"/>
      <c r="L32" s="33"/>
      <c r="M32" s="16"/>
      <c r="N32" s="16"/>
      <c r="O32" s="16"/>
      <c r="P32" s="16"/>
      <c r="Q32" s="16"/>
      <c r="R32" s="16"/>
    </row>
    <row r="33" spans="2:18" x14ac:dyDescent="0.2">
      <c r="B33" s="34"/>
      <c r="C33" s="34"/>
      <c r="D33" s="34"/>
      <c r="E33" s="34"/>
      <c r="F33" s="34"/>
      <c r="G33" s="33"/>
      <c r="H33" s="33"/>
      <c r="I33" s="33"/>
      <c r="J33" s="33"/>
      <c r="K33" s="33"/>
      <c r="L33" s="33"/>
      <c r="M33" s="16"/>
      <c r="N33" s="16"/>
      <c r="O33" s="16"/>
      <c r="P33" s="16"/>
      <c r="Q33" s="16"/>
      <c r="R33" s="16"/>
    </row>
  </sheetData>
  <sheetProtection selectLockedCells="1"/>
  <mergeCells count="6">
    <mergeCell ref="S2:AA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Daten!Print_Area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Aubrecht, Elisabeth Lena</cp:lastModifiedBy>
  <cp:lastPrinted>2018-04-25T11:20:27Z</cp:lastPrinted>
  <dcterms:created xsi:type="dcterms:W3CDTF">2010-08-25T11:28:54Z</dcterms:created>
  <dcterms:modified xsi:type="dcterms:W3CDTF">2023-11-17T08:46:04Z</dcterms:modified>
</cp:coreProperties>
</file>