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DieseArbeitsmappe"/>
  <mc:AlternateContent xmlns:mc="http://schemas.openxmlformats.org/markup-compatibility/2006">
    <mc:Choice Requires="x15">
      <x15ac:absPath xmlns:x15ac="http://schemas.microsoft.com/office/spreadsheetml/2010/11/ac" url="\\uba\gruppen\I1.5\Int\DATEN-ZUR-UMWELT\_DzU-ARTIKEL\11_HAUSHALTE-KONSUM\11-4_Wohnen\11-4-3_EV-pH\"/>
    </mc:Choice>
  </mc:AlternateContent>
  <xr:revisionPtr revIDLastSave="0" documentId="13_ncr:1_{70998822-4842-421B-ACF8-C3AB9B580443}" xr6:coauthVersionLast="36" xr6:coauthVersionMax="36" xr10:uidLastSave="{00000000-0000-0000-0000-000000000000}"/>
  <bookViews>
    <workbookView xWindow="-15" yWindow="-15" windowWidth="12615" windowHeight="11580" tabRatio="802" activeTab="1" xr2:uid="{00000000-000D-0000-FFFF-FFFF00000000}"/>
  </bookViews>
  <sheets>
    <sheet name="Daten" sheetId="1" r:id="rId1"/>
    <sheet name="Diagramm" sheetId="21" r:id="rId2"/>
  </sheets>
  <definedNames>
    <definedName name="Beschriftung">OFFSET(Daten!#REF!,0,0,COUNTA(Daten!#REF!),-1)</definedName>
    <definedName name="Daten01">OFFSET(Daten!#REF!,0,0,COUNTA(Daten!#REF!),-1)</definedName>
    <definedName name="Daten02">OFFSET(Daten!#REF!,0,0,COUNTA(Daten!#REF!),-1)</definedName>
    <definedName name="Daten03">OFFSET(Daten!#REF!,0,0,COUNTA(Daten!#REF!),-1)</definedName>
    <definedName name="Daten04">OFFSET(Daten!#REF!,0,0,COUNTA(Daten!#REF!),-1)</definedName>
    <definedName name="Daten05">OFFSET(Daten!#REF!,0,0,COUNTA(Daten!#REF!),-1)</definedName>
    <definedName name="Daten06">OFFSET(Daten!#REF!,0,0,COUNTA(Daten!#REF!),-1)</definedName>
    <definedName name="Daten07">OFFSET(Daten!#REF!,0,0,COUNTA(Daten!#REF!),-1)</definedName>
    <definedName name="Daten08">OFFSET(Daten!#REF!,0,0,COUNTA(Daten!#REF!),-1)</definedName>
    <definedName name="Daten09">OFFSET(Daten!#REF!,0,0,COUNTA(Daten!#REF!),-1)</definedName>
    <definedName name="Daten10">OFFSET(Daten!#REF!,0,0,COUNTA(Daten!#REF!),-1)</definedName>
    <definedName name="Print_Area" localSheetId="1">Diagramm!$A$1:$N$20</definedName>
  </definedNames>
  <calcPr calcId="191029"/>
</workbook>
</file>

<file path=xl/calcChain.xml><?xml version="1.0" encoding="utf-8"?>
<calcChain xmlns="http://schemas.openxmlformats.org/spreadsheetml/2006/main">
  <c r="N12" i="1" l="1"/>
  <c r="O12" i="1"/>
  <c r="P12" i="1"/>
  <c r="Q12" i="1"/>
  <c r="R12" i="1"/>
  <c r="S12" i="1"/>
  <c r="T12" i="1"/>
  <c r="U12" i="1"/>
  <c r="V12" i="1"/>
  <c r="N13" i="1"/>
  <c r="O13" i="1"/>
  <c r="P13" i="1"/>
  <c r="Q13" i="1"/>
  <c r="R13" i="1"/>
  <c r="S13" i="1"/>
  <c r="T13" i="1"/>
  <c r="U13" i="1"/>
  <c r="V13" i="1"/>
  <c r="N14" i="1"/>
  <c r="O14" i="1"/>
  <c r="P14" i="1"/>
  <c r="Q14" i="1"/>
  <c r="R14" i="1"/>
  <c r="S14" i="1"/>
  <c r="T14" i="1"/>
  <c r="U14" i="1"/>
  <c r="V14" i="1"/>
  <c r="N15" i="1"/>
  <c r="O15" i="1"/>
  <c r="P15" i="1"/>
  <c r="Q15" i="1"/>
  <c r="R15" i="1"/>
  <c r="S15" i="1"/>
  <c r="T15" i="1"/>
  <c r="U15" i="1"/>
  <c r="V15" i="1"/>
  <c r="N16" i="1"/>
  <c r="O16" i="1"/>
  <c r="P16" i="1"/>
  <c r="Q16" i="1"/>
  <c r="R16" i="1"/>
  <c r="S16" i="1"/>
  <c r="T16" i="1"/>
  <c r="U16" i="1"/>
  <c r="V16" i="1"/>
  <c r="N17" i="1"/>
  <c r="O17" i="1"/>
  <c r="P17" i="1"/>
  <c r="Q17" i="1"/>
  <c r="R17" i="1"/>
  <c r="S17" i="1"/>
  <c r="T17" i="1"/>
  <c r="U17" i="1"/>
  <c r="V17" i="1"/>
  <c r="N18" i="1"/>
  <c r="O18" i="1"/>
  <c r="P18" i="1"/>
  <c r="Q18" i="1"/>
  <c r="R18" i="1"/>
  <c r="S18" i="1"/>
  <c r="T18" i="1"/>
  <c r="U18" i="1"/>
  <c r="V18" i="1"/>
  <c r="N19" i="1"/>
  <c r="O19" i="1"/>
  <c r="P19" i="1"/>
  <c r="Q19" i="1"/>
  <c r="R19" i="1"/>
  <c r="S19" i="1"/>
  <c r="T19" i="1"/>
  <c r="U19" i="1"/>
  <c r="V19" i="1"/>
  <c r="N20" i="1"/>
  <c r="O20" i="1"/>
  <c r="P20" i="1"/>
  <c r="Q20" i="1"/>
  <c r="R20" i="1"/>
  <c r="S20" i="1"/>
  <c r="T20" i="1"/>
  <c r="U20" i="1"/>
  <c r="V20" i="1"/>
  <c r="N21" i="1"/>
  <c r="O21" i="1"/>
  <c r="P21" i="1"/>
  <c r="Q21" i="1"/>
  <c r="R21" i="1"/>
  <c r="S21" i="1"/>
  <c r="T21" i="1"/>
  <c r="U21" i="1"/>
  <c r="V21" i="1"/>
  <c r="N22" i="1"/>
  <c r="O22" i="1"/>
  <c r="P22" i="1"/>
  <c r="Q22" i="1"/>
  <c r="R22" i="1"/>
  <c r="S22" i="1"/>
  <c r="T22" i="1"/>
  <c r="U22" i="1"/>
  <c r="V22" i="1"/>
  <c r="N23" i="1"/>
  <c r="O23" i="1"/>
  <c r="P23" i="1"/>
  <c r="Q23" i="1"/>
  <c r="R23" i="1"/>
  <c r="S23" i="1"/>
  <c r="T23" i="1"/>
  <c r="U23" i="1"/>
  <c r="V23" i="1"/>
  <c r="N24" i="1"/>
  <c r="O24" i="1"/>
  <c r="P24" i="1"/>
  <c r="Q24" i="1"/>
  <c r="R24" i="1"/>
  <c r="S24" i="1"/>
  <c r="T24" i="1"/>
  <c r="U24" i="1"/>
  <c r="V24" i="1"/>
  <c r="N25" i="1"/>
  <c r="O25" i="1"/>
  <c r="P25" i="1"/>
  <c r="Q25" i="1"/>
  <c r="R25" i="1"/>
  <c r="S25" i="1"/>
  <c r="T25" i="1"/>
  <c r="U25" i="1"/>
  <c r="V25" i="1"/>
  <c r="N26" i="1"/>
  <c r="O26" i="1"/>
  <c r="P26" i="1"/>
  <c r="Q26" i="1"/>
  <c r="R26" i="1"/>
  <c r="S26" i="1"/>
  <c r="T26" i="1"/>
  <c r="U26" i="1"/>
  <c r="V26" i="1"/>
  <c r="N27" i="1"/>
  <c r="O27" i="1"/>
  <c r="P27" i="1"/>
  <c r="Q27" i="1"/>
  <c r="R27" i="1"/>
  <c r="S27" i="1"/>
  <c r="T27" i="1"/>
  <c r="U27" i="1"/>
  <c r="V27" i="1"/>
  <c r="N28" i="1"/>
  <c r="O28" i="1"/>
  <c r="P28" i="1"/>
  <c r="Q28" i="1"/>
  <c r="R28" i="1"/>
  <c r="S28" i="1"/>
  <c r="T28" i="1"/>
  <c r="U28" i="1"/>
  <c r="V28" i="1"/>
  <c r="N29" i="1"/>
  <c r="O29" i="1"/>
  <c r="P29" i="1"/>
  <c r="Q29" i="1"/>
  <c r="R29" i="1"/>
  <c r="S29" i="1"/>
  <c r="T29" i="1"/>
  <c r="U29" i="1"/>
  <c r="V29" i="1"/>
  <c r="V11" i="1"/>
  <c r="U11" i="1"/>
  <c r="T11" i="1"/>
  <c r="S11" i="1"/>
  <c r="R11" i="1"/>
  <c r="Q11" i="1"/>
  <c r="P11" i="1"/>
  <c r="O11" i="1"/>
  <c r="N11" i="1"/>
  <c r="O10" i="1"/>
  <c r="P10" i="1"/>
  <c r="Q10" i="1"/>
  <c r="R10" i="1"/>
  <c r="S10" i="1"/>
  <c r="T10" i="1"/>
  <c r="U10" i="1"/>
  <c r="V10" i="1"/>
  <c r="N1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Q3" i="1" l="1"/>
</calcChain>
</file>

<file path=xl/sharedStrings.xml><?xml version="1.0" encoding="utf-8"?>
<sst xmlns="http://schemas.openxmlformats.org/spreadsheetml/2006/main" count="32" uniqueCount="22">
  <si>
    <t>Quelle:</t>
  </si>
  <si>
    <t>Hauptitel:</t>
  </si>
  <si>
    <t>Untertitel:</t>
  </si>
  <si>
    <t>Fußnote: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</si>
  <si>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</si>
  <si>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</si>
  <si>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</si>
  <si>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</si>
  <si>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</si>
  <si>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Achsenbezeichnung 2:</t>
  </si>
  <si>
    <t>Terawattstunden (TWh)</t>
  </si>
  <si>
    <t>Raumwärme</t>
  </si>
  <si>
    <t>Warmwasser</t>
  </si>
  <si>
    <t>sonstige Prozesswärme</t>
  </si>
  <si>
    <t>Klimakälte</t>
  </si>
  <si>
    <t>sonstige Prozesskälte</t>
  </si>
  <si>
    <t>mechanische Energie</t>
  </si>
  <si>
    <t>Informations- und Kommunikationstechnik</t>
  </si>
  <si>
    <t>Beleuchtung</t>
  </si>
  <si>
    <t>Gesamt</t>
  </si>
  <si>
    <t>Eigene Darstellung des Umweltbundesamtes auf Basis Arbeitsgemeinschaft Energiebilanzen, Anwendungsbilanzen, Stand 11/2023</t>
  </si>
  <si>
    <t>Anteile der Anwendungsbereiche am Endenergieverbrauch der privaten Haushalte 2008 und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</si>
</sst>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Quelle:&quot;\ @"/>
    <numFmt numFmtId="165" formatCode="###\ ###\ ##0;[Red]\-###\ ###\ ##0;\-"/>
    <numFmt numFmtId="166" formatCode="0.0\ %"/>
    <numFmt numFmtId="167" formatCode="#,##0\ &quot;TWh&quot;"/>
  </numFmts>
  <fonts count="37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name val="Meta Offc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0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10"/>
      <color theme="0"/>
      <name val="Arial"/>
      <family val="2"/>
    </font>
    <font>
      <sz val="7"/>
      <name val="Meta Offc"/>
      <family val="2"/>
    </font>
    <font>
      <b/>
      <sz val="10"/>
      <color theme="0"/>
      <name val="Meta Offc"/>
      <family val="2"/>
    </font>
    <font>
      <b/>
      <sz val="10"/>
      <color theme="0"/>
      <name val="Meta SC Offc"/>
      <family val="2"/>
    </font>
    <font>
      <sz val="11"/>
      <color theme="1"/>
      <name val="Calibri"/>
      <family val="2"/>
      <scheme val="minor"/>
    </font>
    <font>
      <sz val="10"/>
      <name val="MetaNormalLF-Roman"/>
      <family val="2"/>
    </font>
    <font>
      <b/>
      <sz val="9"/>
      <color rgb="FFFFFFFF"/>
      <name val="Cambria"/>
      <family val="1"/>
    </font>
    <font>
      <b/>
      <sz val="9"/>
      <color rgb="FF080808"/>
      <name val="Cambria"/>
      <family val="1"/>
    </font>
    <font>
      <sz val="9"/>
      <color rgb="FF080808"/>
      <name val="Cambria"/>
      <family val="1"/>
    </font>
    <font>
      <sz val="10"/>
      <color rgb="FF080808"/>
      <name val="Cambria"/>
      <family val="1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dotted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theme="1"/>
      </left>
      <right/>
      <top/>
      <bottom/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  <xf numFmtId="0" fontId="1" fillId="0" borderId="0"/>
    <xf numFmtId="0" fontId="31" fillId="0" borderId="0"/>
    <xf numFmtId="165" fontId="32" fillId="0" borderId="0">
      <alignment horizontal="right" indent="1"/>
    </xf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Border="1"/>
    <xf numFmtId="0" fontId="21" fillId="0" borderId="0" xfId="0" applyFont="1" applyBorder="1" applyAlignment="1"/>
    <xf numFmtId="164" fontId="26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horizontal="right" indent="1"/>
    </xf>
    <xf numFmtId="0" fontId="22" fillId="0" borderId="0" xfId="0" applyFont="1" applyBorder="1" applyAlignment="1"/>
    <xf numFmtId="0" fontId="0" fillId="0" borderId="0" xfId="0" applyBorder="1" applyAlignment="1">
      <alignment vertical="center"/>
    </xf>
    <xf numFmtId="0" fontId="28" fillId="0" borderId="0" xfId="0" applyFont="1" applyBorder="1" applyAlignment="1">
      <alignment vertical="center"/>
    </xf>
    <xf numFmtId="0" fontId="24" fillId="0" borderId="0" xfId="0" applyFont="1" applyBorder="1" applyAlignment="1"/>
    <xf numFmtId="0" fontId="0" fillId="0" borderId="0" xfId="0" applyBorder="1" applyProtection="1"/>
    <xf numFmtId="0" fontId="21" fillId="24" borderId="0" xfId="0" applyFont="1" applyFill="1" applyBorder="1" applyAlignment="1" applyProtection="1">
      <alignment horizontal="right" indent="1"/>
    </xf>
    <xf numFmtId="0" fontId="0" fillId="24" borderId="0" xfId="0" applyFill="1" applyBorder="1" applyProtection="1"/>
    <xf numFmtId="0" fontId="0" fillId="24" borderId="0" xfId="0" applyFill="1" applyProtection="1"/>
    <xf numFmtId="0" fontId="20" fillId="24" borderId="0" xfId="0" applyFont="1" applyFill="1" applyBorder="1" applyProtection="1"/>
    <xf numFmtId="0" fontId="23" fillId="24" borderId="0" xfId="0" applyFont="1" applyFill="1" applyBorder="1" applyAlignment="1" applyProtection="1"/>
    <xf numFmtId="0" fontId="25" fillId="0" borderId="0" xfId="0" applyFont="1" applyBorder="1" applyAlignment="1">
      <alignment vertical="top"/>
    </xf>
    <xf numFmtId="0" fontId="0" fillId="25" borderId="10" xfId="0" applyFill="1" applyBorder="1"/>
    <xf numFmtId="0" fontId="0" fillId="25" borderId="0" xfId="0" applyFill="1" applyBorder="1"/>
    <xf numFmtId="0" fontId="0" fillId="25" borderId="15" xfId="0" applyFill="1" applyBorder="1"/>
    <xf numFmtId="0" fontId="0" fillId="25" borderId="11" xfId="0" applyFill="1" applyBorder="1"/>
    <xf numFmtId="0" fontId="0" fillId="25" borderId="16" xfId="0" applyFill="1" applyBorder="1"/>
    <xf numFmtId="0" fontId="0" fillId="25" borderId="17" xfId="0" applyFill="1" applyBorder="1"/>
    <xf numFmtId="0" fontId="21" fillId="25" borderId="0" xfId="0" applyFont="1" applyFill="1" applyBorder="1"/>
    <xf numFmtId="0" fontId="0" fillId="24" borderId="0" xfId="0" applyFill="1"/>
    <xf numFmtId="0" fontId="27" fillId="24" borderId="0" xfId="0" applyFont="1" applyFill="1"/>
    <xf numFmtId="0" fontId="0" fillId="0" borderId="0" xfId="0" applyFill="1"/>
    <xf numFmtId="0" fontId="0" fillId="0" borderId="23" xfId="0" applyFill="1" applyBorder="1"/>
    <xf numFmtId="0" fontId="0" fillId="0" borderId="24" xfId="0" applyBorder="1"/>
    <xf numFmtId="0" fontId="0" fillId="0" borderId="25" xfId="0" applyBorder="1"/>
    <xf numFmtId="0" fontId="0" fillId="0" borderId="10" xfId="0" applyFill="1" applyBorder="1"/>
    <xf numFmtId="0" fontId="0" fillId="0" borderId="15" xfId="0" applyBorder="1"/>
    <xf numFmtId="0" fontId="0" fillId="0" borderId="15" xfId="0" applyBorder="1" applyProtection="1"/>
    <xf numFmtId="0" fontId="0" fillId="0" borderId="11" xfId="0" applyFill="1" applyBorder="1"/>
    <xf numFmtId="0" fontId="0" fillId="0" borderId="16" xfId="0" applyBorder="1"/>
    <xf numFmtId="0" fontId="0" fillId="0" borderId="17" xfId="0" applyBorder="1"/>
    <xf numFmtId="0" fontId="33" fillId="27" borderId="20" xfId="0" applyFont="1" applyFill="1" applyBorder="1" applyAlignment="1">
      <alignment horizontal="left" vertical="center" wrapText="1"/>
    </xf>
    <xf numFmtId="0" fontId="33" fillId="27" borderId="21" xfId="0" applyFont="1" applyFill="1" applyBorder="1" applyAlignment="1">
      <alignment horizontal="center" vertical="center" wrapText="1"/>
    </xf>
    <xf numFmtId="0" fontId="34" fillId="28" borderId="22" xfId="0" applyFont="1" applyFill="1" applyBorder="1" applyAlignment="1">
      <alignment horizontal="left" vertical="center" wrapText="1"/>
    </xf>
    <xf numFmtId="0" fontId="34" fillId="29" borderId="22" xfId="0" applyFont="1" applyFill="1" applyBorder="1" applyAlignment="1">
      <alignment horizontal="left" vertical="center" wrapText="1"/>
    </xf>
    <xf numFmtId="0" fontId="33" fillId="27" borderId="13" xfId="0" applyFont="1" applyFill="1" applyBorder="1" applyAlignment="1">
      <alignment horizontal="right" vertical="center"/>
    </xf>
    <xf numFmtId="0" fontId="33" fillId="27" borderId="14" xfId="0" applyFont="1" applyFill="1" applyBorder="1" applyAlignment="1">
      <alignment horizontal="right" vertical="center"/>
    </xf>
    <xf numFmtId="3" fontId="35" fillId="28" borderId="26" xfId="0" applyNumberFormat="1" applyFont="1" applyFill="1" applyBorder="1" applyAlignment="1">
      <alignment horizontal="center" vertical="center" wrapText="1"/>
    </xf>
    <xf numFmtId="3" fontId="35" fillId="29" borderId="26" xfId="0" applyNumberFormat="1" applyFont="1" applyFill="1" applyBorder="1" applyAlignment="1">
      <alignment horizontal="center" vertical="center" wrapText="1"/>
    </xf>
    <xf numFmtId="166" fontId="35" fillId="28" borderId="26" xfId="0" applyNumberFormat="1" applyFont="1" applyFill="1" applyBorder="1" applyAlignment="1">
      <alignment horizontal="center" vertical="center" wrapText="1"/>
    </xf>
    <xf numFmtId="166" fontId="34" fillId="28" borderId="26" xfId="0" applyNumberFormat="1" applyFont="1" applyFill="1" applyBorder="1" applyAlignment="1">
      <alignment horizontal="center" vertical="center" wrapText="1"/>
    </xf>
    <xf numFmtId="166" fontId="35" fillId="29" borderId="26" xfId="0" applyNumberFormat="1" applyFont="1" applyFill="1" applyBorder="1" applyAlignment="1">
      <alignment horizontal="center" vertical="center" wrapText="1"/>
    </xf>
    <xf numFmtId="166" fontId="34" fillId="29" borderId="26" xfId="0" applyNumberFormat="1" applyFont="1" applyFill="1" applyBorder="1" applyAlignment="1">
      <alignment horizontal="center" vertical="center" wrapText="1"/>
    </xf>
    <xf numFmtId="167" fontId="34" fillId="28" borderId="26" xfId="0" applyNumberFormat="1" applyFont="1" applyFill="1" applyBorder="1" applyAlignment="1">
      <alignment horizontal="center" vertical="center" wrapText="1"/>
    </xf>
    <xf numFmtId="167" fontId="34" fillId="29" borderId="26" xfId="0" applyNumberFormat="1" applyFont="1" applyFill="1" applyBorder="1" applyAlignment="1">
      <alignment horizontal="center" vertical="center" wrapText="1"/>
    </xf>
    <xf numFmtId="0" fontId="36" fillId="28" borderId="12" xfId="0" applyFont="1" applyFill="1" applyBorder="1" applyAlignment="1" applyProtection="1">
      <alignment horizontal="left" vertical="center" wrapText="1"/>
      <protection locked="0"/>
    </xf>
    <xf numFmtId="0" fontId="36" fillId="28" borderId="12" xfId="0" applyFont="1" applyFill="1" applyBorder="1" applyAlignment="1" applyProtection="1">
      <alignment horizontal="left" vertical="center"/>
      <protection locked="0"/>
    </xf>
    <xf numFmtId="0" fontId="36" fillId="28" borderId="12" xfId="0" applyFont="1" applyFill="1" applyBorder="1" applyAlignment="1" applyProtection="1">
      <alignment horizontal="left"/>
      <protection locked="0"/>
    </xf>
    <xf numFmtId="0" fontId="36" fillId="28" borderId="18" xfId="0" applyFont="1" applyFill="1" applyBorder="1" applyAlignment="1" applyProtection="1">
      <alignment horizontal="left" vertical="center" wrapText="1"/>
      <protection locked="0"/>
    </xf>
    <xf numFmtId="0" fontId="36" fillId="28" borderId="19" xfId="0" applyFont="1" applyFill="1" applyBorder="1" applyAlignment="1" applyProtection="1">
      <alignment horizontal="left" vertical="center" wrapText="1"/>
      <protection locked="0"/>
    </xf>
    <xf numFmtId="0" fontId="29" fillId="26" borderId="18" xfId="0" applyFont="1" applyFill="1" applyBorder="1" applyAlignment="1">
      <alignment horizontal="center" vertical="center"/>
    </xf>
    <xf numFmtId="0" fontId="30" fillId="26" borderId="19" xfId="0" applyFont="1" applyFill="1" applyBorder="1" applyAlignment="1">
      <alignment horizontal="center" vertical="center"/>
    </xf>
    <xf numFmtId="0" fontId="30" fillId="26" borderId="12" xfId="0" applyFont="1" applyFill="1" applyBorder="1" applyAlignment="1">
      <alignment horizontal="center" vertical="center"/>
    </xf>
  </cellXfs>
  <cellStyles count="46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Ohne_Nachkomma" xfId="44" xr:uid="{00000000-0005-0000-0000-000020000000}"/>
    <cellStyle name="Prozent 2" xfId="45" xr:uid="{00000000-0005-0000-0000-000021000000}"/>
    <cellStyle name="Schlecht" xfId="33" builtinId="27" customBuiltin="1"/>
    <cellStyle name="Standard" xfId="0" builtinId="0"/>
    <cellStyle name="Standard 2" xfId="42" xr:uid="{00000000-0005-0000-0000-000024000000}"/>
    <cellStyle name="Standard 3" xfId="43" xr:uid="{00000000-0005-0000-0000-000025000000}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9" defaultPivotStyle="PivotStyleLight16"/>
  <colors>
    <mruColors>
      <color rgb="FFF58220"/>
      <color rgb="FFA6DEF1"/>
      <color rgb="FF0079A3"/>
      <color rgb="FF84BDD7"/>
      <color rgb="FF004578"/>
      <color rgb="FFFFDEA4"/>
      <color rgb="FF00B8DE"/>
      <color rgb="FFFCB814"/>
      <color rgb="FF5BAD34"/>
      <color rgb="FFEE7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215866610897414E-2"/>
          <c:y val="1.701155115052648E-2"/>
          <c:w val="0.8671972461157299"/>
          <c:h val="0.733073144794703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Daten!$C$9</c:f>
              <c:strCache>
                <c:ptCount val="1"/>
                <c:pt idx="0">
                  <c:v>Raumwärme</c:v>
                </c:pt>
              </c:strCache>
            </c:strRef>
          </c:tx>
          <c:spPr>
            <a:solidFill>
              <a:srgbClr val="FCB814"/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55156D5-B947-4B87-B43C-2A2847F4083C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E255-4BAB-9D7D-EBB386BA819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BBED8EC-97A6-4F3E-B3B8-C15C34638F99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9D43-4C7F-B711-6D9DCF838340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Daten!$B$10:$B$30</c15:sqref>
                  </c15:fullRef>
                </c:ext>
              </c:extLst>
              <c:f>(Daten!$B$10,Daten!$B$24)</c:f>
              <c:numCache>
                <c:formatCode>General</c:formatCode>
                <c:ptCount val="2"/>
                <c:pt idx="0">
                  <c:v>2008</c:v>
                </c:pt>
                <c:pt idx="1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Daten!$C$10:$C$30</c15:sqref>
                  </c15:fullRef>
                </c:ext>
              </c:extLst>
              <c:f>(Daten!$C$10,Daten!$C$24)</c:f>
              <c:numCache>
                <c:formatCode>#,##0</c:formatCode>
                <c:ptCount val="2"/>
                <c:pt idx="0">
                  <c:v>524.7026101111112</c:v>
                </c:pt>
                <c:pt idx="1">
                  <c:v>454.95119229722218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Daten!$N$10:$N$29</c15:f>
                <c15:dlblRangeCache>
                  <c:ptCount val="20"/>
                  <c:pt idx="0">
                    <c:v>72,2 %</c:v>
                  </c:pt>
                  <c:pt idx="1">
                    <c:v>71,2 %</c:v>
                  </c:pt>
                  <c:pt idx="2">
                    <c:v>70,9 %</c:v>
                  </c:pt>
                  <c:pt idx="3">
                    <c:v>66,7 %</c:v>
                  </c:pt>
                  <c:pt idx="4">
                    <c:v>68,8 %</c:v>
                  </c:pt>
                  <c:pt idx="5">
                    <c:v>71,4 %</c:v>
                  </c:pt>
                  <c:pt idx="6">
                    <c:v>67,7 %</c:v>
                  </c:pt>
                  <c:pt idx="7">
                    <c:v>69,3 %</c:v>
                  </c:pt>
                  <c:pt idx="8">
                    <c:v>69,9 %</c:v>
                  </c:pt>
                  <c:pt idx="9">
                    <c:v>68,7 %</c:v>
                  </c:pt>
                  <c:pt idx="10">
                    <c:v>68,1 %</c:v>
                  </c:pt>
                  <c:pt idx="11">
                    <c:v>68,8 %</c:v>
                  </c:pt>
                  <c:pt idx="12">
                    <c:v>68,6 %</c:v>
                  </c:pt>
                  <c:pt idx="13">
                    <c:v>67,9 %</c:v>
                  </c:pt>
                  <c:pt idx="14">
                    <c:v>67,1 %</c:v>
                  </c:pt>
                  <c:pt idx="15">
                    <c:v>#DIV/0!</c:v>
                  </c:pt>
                  <c:pt idx="16">
                    <c:v>#DIV/0!</c:v>
                  </c:pt>
                  <c:pt idx="17">
                    <c:v>#DIV/0!</c:v>
                  </c:pt>
                  <c:pt idx="18">
                    <c:v>#DIV/0!</c:v>
                  </c:pt>
                  <c:pt idx="19">
                    <c:v>#DIV/0!</c:v>
                  </c:pt>
                </c15:dlblRangeCache>
              </c15:datalabelsRange>
            </c:ext>
            <c:ext xmlns:c15="http://schemas.microsoft.com/office/drawing/2012/chart" uri="{02D57815-91ED-43cb-92C2-25804820EDAC}">
              <c15:categoryFilterExceptions>
                <c15:categoryFilterException>
                  <c15:sqref>Daten!$C$11</c15:sqref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2-E255-4BAB-9D7D-EBB386BA8195}"/>
            </c:ext>
          </c:extLst>
        </c:ser>
        <c:ser>
          <c:idx val="1"/>
          <c:order val="1"/>
          <c:tx>
            <c:strRef>
              <c:f>Daten!$D$9</c:f>
              <c:strCache>
                <c:ptCount val="1"/>
                <c:pt idx="0">
                  <c:v>Warmwasser</c:v>
                </c:pt>
              </c:strCache>
            </c:strRef>
          </c:tx>
          <c:spPr>
            <a:solidFill>
              <a:srgbClr val="00B8DE"/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8E0210D-C074-4BFD-9972-6F1984C77011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E255-4BAB-9D7D-EBB386BA819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D8742AC-E8A4-44A8-ABC3-5EED9F8D20BC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E-9D43-4C7F-B711-6D9DCF838340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Daten!$B$10:$B$30</c15:sqref>
                  </c15:fullRef>
                </c:ext>
              </c:extLst>
              <c:f>(Daten!$B$10,Daten!$B$24)</c:f>
              <c:numCache>
                <c:formatCode>General</c:formatCode>
                <c:ptCount val="2"/>
                <c:pt idx="0">
                  <c:v>2008</c:v>
                </c:pt>
                <c:pt idx="1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Daten!$D$10:$D$30</c15:sqref>
                  </c15:fullRef>
                </c:ext>
              </c:extLst>
              <c:f>(Daten!$D$10,Daten!$D$24)</c:f>
              <c:numCache>
                <c:formatCode>#,##0</c:formatCode>
                <c:ptCount val="2"/>
                <c:pt idx="0">
                  <c:v>94.699218028055554</c:v>
                </c:pt>
                <c:pt idx="1">
                  <c:v>105.83359509166669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Daten!$O$10:$O$29</c15:f>
                <c15:dlblRangeCache>
                  <c:ptCount val="20"/>
                  <c:pt idx="0">
                    <c:v>13,0 %</c:v>
                  </c:pt>
                  <c:pt idx="1">
                    <c:v>13,4 %</c:v>
                  </c:pt>
                  <c:pt idx="2">
                    <c:v>14,0 %</c:v>
                  </c:pt>
                  <c:pt idx="3">
                    <c:v>16,4 %</c:v>
                  </c:pt>
                  <c:pt idx="4">
                    <c:v>15,3 %</c:v>
                  </c:pt>
                  <c:pt idx="5">
                    <c:v>13,4 %</c:v>
                  </c:pt>
                  <c:pt idx="6">
                    <c:v>15,2 %</c:v>
                  </c:pt>
                  <c:pt idx="7">
                    <c:v>14,4 %</c:v>
                  </c:pt>
                  <c:pt idx="8">
                    <c:v>14,3 %</c:v>
                  </c:pt>
                  <c:pt idx="9">
                    <c:v>15,1 %</c:v>
                  </c:pt>
                  <c:pt idx="10">
                    <c:v>15,9 %</c:v>
                  </c:pt>
                  <c:pt idx="11">
                    <c:v>15,8 %</c:v>
                  </c:pt>
                  <c:pt idx="12">
                    <c:v>15,8 %</c:v>
                  </c:pt>
                  <c:pt idx="13">
                    <c:v>15,8 %</c:v>
                  </c:pt>
                  <c:pt idx="14">
                    <c:v>15,6 %</c:v>
                  </c:pt>
                  <c:pt idx="15">
                    <c:v>#DIV/0!</c:v>
                  </c:pt>
                  <c:pt idx="16">
                    <c:v>#DIV/0!</c:v>
                  </c:pt>
                  <c:pt idx="17">
                    <c:v>#DIV/0!</c:v>
                  </c:pt>
                  <c:pt idx="18">
                    <c:v>#DIV/0!</c:v>
                  </c:pt>
                  <c:pt idx="19">
                    <c:v>#DIV/0!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E255-4BAB-9D7D-EBB386BA8195}"/>
            </c:ext>
          </c:extLst>
        </c:ser>
        <c:ser>
          <c:idx val="2"/>
          <c:order val="2"/>
          <c:tx>
            <c:strRef>
              <c:f>Daten!$E$9</c:f>
              <c:strCache>
                <c:ptCount val="1"/>
                <c:pt idx="0">
                  <c:v>sonstige Prozesswärme</c:v>
                </c:pt>
              </c:strCache>
            </c:strRef>
          </c:tx>
          <c:spPr>
            <a:solidFill>
              <a:srgbClr val="FFDEA4"/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0F4BE401-7E03-4E93-B04F-5FCCD30ACA36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E255-4BAB-9D7D-EBB386BA819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829A861-661E-4972-B7D4-0808D2F3B2AC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F-9D43-4C7F-B711-6D9DCF838340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Daten!$B$10:$B$30</c15:sqref>
                  </c15:fullRef>
                </c:ext>
              </c:extLst>
              <c:f>(Daten!$B$10,Daten!$B$24)</c:f>
              <c:numCache>
                <c:formatCode>General</c:formatCode>
                <c:ptCount val="2"/>
                <c:pt idx="0">
                  <c:v>2008</c:v>
                </c:pt>
                <c:pt idx="1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Daten!$E$10:$E$30</c15:sqref>
                  </c15:fullRef>
                </c:ext>
              </c:extLst>
              <c:f>(Daten!$E$10,Daten!$E$24)</c:f>
              <c:numCache>
                <c:formatCode>#,##0</c:formatCode>
                <c:ptCount val="2"/>
                <c:pt idx="0">
                  <c:v>38.904344887500002</c:v>
                </c:pt>
                <c:pt idx="1">
                  <c:v>43.735284858611109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Daten!$P$10:$P$29</c15:f>
                <c15:dlblRangeCache>
                  <c:ptCount val="20"/>
                  <c:pt idx="0">
                    <c:v>5,4 %</c:v>
                  </c:pt>
                  <c:pt idx="1">
                    <c:v>5,6 %</c:v>
                  </c:pt>
                  <c:pt idx="2">
                    <c:v>5,4 %</c:v>
                  </c:pt>
                  <c:pt idx="3">
                    <c:v>6,1 %</c:v>
                  </c:pt>
                  <c:pt idx="4">
                    <c:v>5,7 %</c:v>
                  </c:pt>
                  <c:pt idx="5">
                    <c:v>5,5 %</c:v>
                  </c:pt>
                  <c:pt idx="6">
                    <c:v>6,2 %</c:v>
                  </c:pt>
                  <c:pt idx="7">
                    <c:v>5,9 %</c:v>
                  </c:pt>
                  <c:pt idx="8">
                    <c:v>5,9 %</c:v>
                  </c:pt>
                  <c:pt idx="9">
                    <c:v>6,0 %</c:v>
                  </c:pt>
                  <c:pt idx="10">
                    <c:v>5,9 %</c:v>
                  </c:pt>
                  <c:pt idx="11">
                    <c:v>5,8 %</c:v>
                  </c:pt>
                  <c:pt idx="12">
                    <c:v>5,8 %</c:v>
                  </c:pt>
                  <c:pt idx="13">
                    <c:v>6,1 %</c:v>
                  </c:pt>
                  <c:pt idx="14">
                    <c:v>6,4 %</c:v>
                  </c:pt>
                  <c:pt idx="15">
                    <c:v>#DIV/0!</c:v>
                  </c:pt>
                  <c:pt idx="16">
                    <c:v>#DIV/0!</c:v>
                  </c:pt>
                  <c:pt idx="17">
                    <c:v>#DIV/0!</c:v>
                  </c:pt>
                  <c:pt idx="18">
                    <c:v>#DIV/0!</c:v>
                  </c:pt>
                  <c:pt idx="19">
                    <c:v>#DIV/0!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E255-4BAB-9D7D-EBB386BA8195}"/>
            </c:ext>
          </c:extLst>
        </c:ser>
        <c:ser>
          <c:idx val="3"/>
          <c:order val="3"/>
          <c:tx>
            <c:strRef>
              <c:f>Daten!$F$9</c:f>
              <c:strCache>
                <c:ptCount val="1"/>
                <c:pt idx="0">
                  <c:v>Klimakälte</c:v>
                </c:pt>
              </c:strCache>
            </c:strRef>
          </c:tx>
          <c:spPr>
            <a:solidFill>
              <a:srgbClr val="004578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E255-4BAB-9D7D-EBB386BA8195}"/>
                </c:ext>
              </c:extLst>
            </c:dLbl>
            <c:dLbl>
              <c:idx val="1"/>
              <c:layout>
                <c:manualLayout>
                  <c:x val="0.13682744971662808"/>
                  <c:y val="0"/>
                </c:manualLayout>
              </c:layout>
              <c:tx>
                <c:rich>
                  <a:bodyPr/>
                  <a:lstStyle/>
                  <a:p>
                    <a:fld id="{7C641945-2A62-4DEF-9AFF-29AF3B453C9C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1-9D43-4C7F-B711-6D9DCF838340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Daten!$B$10:$B$30</c15:sqref>
                  </c15:fullRef>
                </c:ext>
              </c:extLst>
              <c:f>(Daten!$B$10,Daten!$B$24)</c:f>
              <c:numCache>
                <c:formatCode>General</c:formatCode>
                <c:ptCount val="2"/>
                <c:pt idx="0">
                  <c:v>2008</c:v>
                </c:pt>
                <c:pt idx="1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Daten!$F$10:$F$30</c15:sqref>
                  </c15:fullRef>
                </c:ext>
              </c:extLst>
              <c:f>(Daten!$F$10,Daten!$F$24)</c:f>
              <c:numCache>
                <c:formatCode>#,##0</c:formatCode>
                <c:ptCount val="2"/>
                <c:pt idx="0">
                  <c:v>0</c:v>
                </c:pt>
                <c:pt idx="1">
                  <c:v>1.3889768288888891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Daten!$Q$10:$Q$29</c15:f>
                <c15:dlblRangeCache>
                  <c:ptCount val="20"/>
                  <c:pt idx="0">
                    <c:v>0,0 %</c:v>
                  </c:pt>
                  <c:pt idx="1">
                    <c:v>0,0 %</c:v>
                  </c:pt>
                  <c:pt idx="2">
                    <c:v>0,0 %</c:v>
                  </c:pt>
                  <c:pt idx="3">
                    <c:v>0,0 %</c:v>
                  </c:pt>
                  <c:pt idx="4">
                    <c:v>0,0 %</c:v>
                  </c:pt>
                  <c:pt idx="5">
                    <c:v>0,2 %</c:v>
                  </c:pt>
                  <c:pt idx="6">
                    <c:v>0,2 %</c:v>
                  </c:pt>
                  <c:pt idx="7">
                    <c:v>0,2 %</c:v>
                  </c:pt>
                  <c:pt idx="8">
                    <c:v>0,2 %</c:v>
                  </c:pt>
                  <c:pt idx="9">
                    <c:v>0,2 %</c:v>
                  </c:pt>
                  <c:pt idx="10">
                    <c:v>0,2 %</c:v>
                  </c:pt>
                  <c:pt idx="11">
                    <c:v>0,2 %</c:v>
                  </c:pt>
                  <c:pt idx="12">
                    <c:v>0,2 %</c:v>
                  </c:pt>
                  <c:pt idx="13">
                    <c:v>0,2 %</c:v>
                  </c:pt>
                  <c:pt idx="14">
                    <c:v>0,2 %</c:v>
                  </c:pt>
                  <c:pt idx="15">
                    <c:v>#DIV/0!</c:v>
                  </c:pt>
                  <c:pt idx="16">
                    <c:v>#DIV/0!</c:v>
                  </c:pt>
                  <c:pt idx="17">
                    <c:v>#DIV/0!</c:v>
                  </c:pt>
                  <c:pt idx="18">
                    <c:v>#DIV/0!</c:v>
                  </c:pt>
                  <c:pt idx="19">
                    <c:v>#DIV/0!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E255-4BAB-9D7D-EBB386BA8195}"/>
            </c:ext>
          </c:extLst>
        </c:ser>
        <c:ser>
          <c:idx val="4"/>
          <c:order val="4"/>
          <c:tx>
            <c:strRef>
              <c:f>Daten!$G$9</c:f>
              <c:strCache>
                <c:ptCount val="1"/>
                <c:pt idx="0">
                  <c:v>sonstige Prozesskälte</c:v>
                </c:pt>
              </c:strCache>
            </c:strRef>
          </c:tx>
          <c:spPr>
            <a:solidFill>
              <a:srgbClr val="84BDD7"/>
            </a:solidFill>
          </c:spPr>
          <c:invertIfNegative val="0"/>
          <c:dLbls>
            <c:dLbl>
              <c:idx val="0"/>
              <c:layout>
                <c:manualLayout>
                  <c:x val="-0.143755421854179"/>
                  <c:y val="-1.3489395975559923E-17"/>
                </c:manualLayout>
              </c:layout>
              <c:tx>
                <c:rich>
                  <a:bodyPr/>
                  <a:lstStyle/>
                  <a:p>
                    <a:fld id="{82285C13-6CEB-4A89-B718-6C5A5FA41271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E255-4BAB-9D7D-EBB386BA8195}"/>
                </c:ext>
              </c:extLst>
            </c:dLbl>
            <c:dLbl>
              <c:idx val="1"/>
              <c:layout>
                <c:manualLayout>
                  <c:x val="-0.14029143578540354"/>
                  <c:y val="5.8863498790749043E-2"/>
                </c:manualLayout>
              </c:layout>
              <c:tx>
                <c:rich>
                  <a:bodyPr/>
                  <a:lstStyle/>
                  <a:p>
                    <a:fld id="{DADC14DF-AB82-4700-A09E-9016C0B2CF76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2-9D43-4C7F-B711-6D9DCF838340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Daten!$B$10:$B$30</c15:sqref>
                  </c15:fullRef>
                </c:ext>
              </c:extLst>
              <c:f>(Daten!$B$10,Daten!$B$24)</c:f>
              <c:numCache>
                <c:formatCode>General</c:formatCode>
                <c:ptCount val="2"/>
                <c:pt idx="0">
                  <c:v>2008</c:v>
                </c:pt>
                <c:pt idx="1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Daten!$G$10:$G$30</c15:sqref>
                  </c15:fullRef>
                </c:ext>
              </c:extLst>
              <c:f>(Daten!$G$10,Daten!$G$24)</c:f>
              <c:numCache>
                <c:formatCode>#,##0</c:formatCode>
                <c:ptCount val="2"/>
                <c:pt idx="0">
                  <c:v>27.69525981666666</c:v>
                </c:pt>
                <c:pt idx="1">
                  <c:v>31.557553555555561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Daten!$R$10:$R$29</c15:f>
                <c15:dlblRangeCache>
                  <c:ptCount val="20"/>
                  <c:pt idx="0">
                    <c:v>3,8 %</c:v>
                  </c:pt>
                  <c:pt idx="1">
                    <c:v>4,0 %</c:v>
                  </c:pt>
                  <c:pt idx="2">
                    <c:v>4,0 %</c:v>
                  </c:pt>
                  <c:pt idx="3">
                    <c:v>4,4 %</c:v>
                  </c:pt>
                  <c:pt idx="4">
                    <c:v>4,2 %</c:v>
                  </c:pt>
                  <c:pt idx="5">
                    <c:v>4,1 %</c:v>
                  </c:pt>
                  <c:pt idx="6">
                    <c:v>4,7 %</c:v>
                  </c:pt>
                  <c:pt idx="7">
                    <c:v>4,4 %</c:v>
                  </c:pt>
                  <c:pt idx="8">
                    <c:v>4,3 %</c:v>
                  </c:pt>
                  <c:pt idx="9">
                    <c:v>4,4 %</c:v>
                  </c:pt>
                  <c:pt idx="10">
                    <c:v>4,3 %</c:v>
                  </c:pt>
                  <c:pt idx="11">
                    <c:v>4,1 %</c:v>
                  </c:pt>
                  <c:pt idx="12">
                    <c:v>4,2 %</c:v>
                  </c:pt>
                  <c:pt idx="13">
                    <c:v>4,4 %</c:v>
                  </c:pt>
                  <c:pt idx="14">
                    <c:v>4,7 %</c:v>
                  </c:pt>
                  <c:pt idx="15">
                    <c:v>#DIV/0!</c:v>
                  </c:pt>
                  <c:pt idx="16">
                    <c:v>#DIV/0!</c:v>
                  </c:pt>
                  <c:pt idx="17">
                    <c:v>#DIV/0!</c:v>
                  </c:pt>
                  <c:pt idx="18">
                    <c:v>#DIV/0!</c:v>
                  </c:pt>
                  <c:pt idx="19">
                    <c:v>#DIV/0!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E255-4BAB-9D7D-EBB386BA8195}"/>
            </c:ext>
          </c:extLst>
        </c:ser>
        <c:ser>
          <c:idx val="5"/>
          <c:order val="5"/>
          <c:tx>
            <c:strRef>
              <c:f>Daten!$H$9</c:f>
              <c:strCache>
                <c:ptCount val="1"/>
                <c:pt idx="0">
                  <c:v>mechanische Energie</c:v>
                </c:pt>
              </c:strCache>
            </c:strRef>
          </c:tx>
          <c:spPr>
            <a:solidFill>
              <a:srgbClr val="0079A3"/>
            </a:solidFill>
          </c:spPr>
          <c:invertIfNegative val="0"/>
          <c:dLbls>
            <c:dLbl>
              <c:idx val="0"/>
              <c:layout>
                <c:manualLayout>
                  <c:x val="0.12989947757907735"/>
                  <c:y val="2.0602224576762147E-2"/>
                </c:manualLayout>
              </c:layout>
              <c:tx>
                <c:rich>
                  <a:bodyPr/>
                  <a:lstStyle/>
                  <a:p>
                    <a:fld id="{EA2B86BE-A1D7-4836-B360-E56AE0914D5F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E255-4BAB-9D7D-EBB386BA8195}"/>
                </c:ext>
              </c:extLst>
            </c:dLbl>
            <c:dLbl>
              <c:idx val="1"/>
              <c:layout>
                <c:manualLayout>
                  <c:x val="0.13509545668224038"/>
                  <c:y val="-1.765904963722472E-2"/>
                </c:manualLayout>
              </c:layout>
              <c:tx>
                <c:rich>
                  <a:bodyPr/>
                  <a:lstStyle/>
                  <a:p>
                    <a:fld id="{ABD813CF-A978-4F2B-B9BB-AE293510103D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4-9D43-4C7F-B711-6D9DCF838340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Daten!$B$10:$B$30</c15:sqref>
                  </c15:fullRef>
                </c:ext>
              </c:extLst>
              <c:f>(Daten!$B$10,Daten!$B$24)</c:f>
              <c:numCache>
                <c:formatCode>General</c:formatCode>
                <c:ptCount val="2"/>
                <c:pt idx="0">
                  <c:v>2008</c:v>
                </c:pt>
                <c:pt idx="1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Daten!$H$10:$H$30</c15:sqref>
                  </c15:fullRef>
                </c:ext>
              </c:extLst>
              <c:f>(Daten!$H$10,Daten!$H$24)</c:f>
              <c:numCache>
                <c:formatCode>#,##0</c:formatCode>
                <c:ptCount val="2"/>
                <c:pt idx="0">
                  <c:v>4.28320437</c:v>
                </c:pt>
                <c:pt idx="1">
                  <c:v>5.9735051616666661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Daten!$S$10:$S$29</c15:f>
                <c15:dlblRangeCache>
                  <c:ptCount val="20"/>
                  <c:pt idx="0">
                    <c:v>0,6 %</c:v>
                  </c:pt>
                  <c:pt idx="1">
                    <c:v>0,6 %</c:v>
                  </c:pt>
                  <c:pt idx="2">
                    <c:v>0,7 %</c:v>
                  </c:pt>
                  <c:pt idx="3">
                    <c:v>0,6 %</c:v>
                  </c:pt>
                  <c:pt idx="4">
                    <c:v>0,6 %</c:v>
                  </c:pt>
                  <c:pt idx="5">
                    <c:v>0,8 %</c:v>
                  </c:pt>
                  <c:pt idx="6">
                    <c:v>0,9 %</c:v>
                  </c:pt>
                  <c:pt idx="7">
                    <c:v>0,9 %</c:v>
                  </c:pt>
                  <c:pt idx="8">
                    <c:v>0,8 %</c:v>
                  </c:pt>
                  <c:pt idx="9">
                    <c:v>0,8 %</c:v>
                  </c:pt>
                  <c:pt idx="10">
                    <c:v>0,8 %</c:v>
                  </c:pt>
                  <c:pt idx="11">
                    <c:v>0,8 %</c:v>
                  </c:pt>
                  <c:pt idx="12">
                    <c:v>0,8 %</c:v>
                  </c:pt>
                  <c:pt idx="13">
                    <c:v>0,9 %</c:v>
                  </c:pt>
                  <c:pt idx="14">
                    <c:v>0,9 %</c:v>
                  </c:pt>
                  <c:pt idx="15">
                    <c:v>#DIV/0!</c:v>
                  </c:pt>
                  <c:pt idx="16">
                    <c:v>#DIV/0!</c:v>
                  </c:pt>
                  <c:pt idx="17">
                    <c:v>#DIV/0!</c:v>
                  </c:pt>
                  <c:pt idx="18">
                    <c:v>#DIV/0!</c:v>
                  </c:pt>
                  <c:pt idx="19">
                    <c:v>#DIV/0!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F-E255-4BAB-9D7D-EBB386BA8195}"/>
            </c:ext>
          </c:extLst>
        </c:ser>
        <c:ser>
          <c:idx val="7"/>
          <c:order val="6"/>
          <c:tx>
            <c:strRef>
              <c:f>Daten!$I$9</c:f>
              <c:strCache>
                <c:ptCount val="1"/>
                <c:pt idx="0">
                  <c:v>Informations- und Kommunikationstechnik</c:v>
                </c:pt>
              </c:strCache>
            </c:strRef>
          </c:tx>
          <c:spPr>
            <a:solidFill>
              <a:srgbClr val="A6DEF1"/>
            </a:solidFill>
            <a:ln w="28575">
              <a:noFill/>
            </a:ln>
          </c:spPr>
          <c:invertIfNegative val="0"/>
          <c:dLbls>
            <c:dLbl>
              <c:idx val="0"/>
              <c:layout>
                <c:manualLayout>
                  <c:x val="0.12989947757907735"/>
                  <c:y val="-1.471587469768728E-2"/>
                </c:manualLayout>
              </c:layout>
              <c:tx>
                <c:rich>
                  <a:bodyPr/>
                  <a:lstStyle/>
                  <a:p>
                    <a:fld id="{721885AD-C2DF-4B01-9611-3EA88E9D246B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E255-4BAB-9D7D-EBB386BA8195}"/>
                </c:ext>
              </c:extLst>
            </c:dLbl>
            <c:dLbl>
              <c:idx val="1"/>
              <c:layout>
                <c:manualLayout>
                  <c:x val="-0.14029143578540368"/>
                  <c:y val="1.765904963722472E-2"/>
                </c:manualLayout>
              </c:layout>
              <c:tx>
                <c:rich>
                  <a:bodyPr/>
                  <a:lstStyle/>
                  <a:p>
                    <a:fld id="{E4502E09-9C57-42F0-B163-CAD987ABC7FA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5-9D43-4C7F-B711-6D9DCF838340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Daten!$B$10:$B$30</c15:sqref>
                  </c15:fullRef>
                </c:ext>
              </c:extLst>
              <c:f>(Daten!$B$10,Daten!$B$24)</c:f>
              <c:numCache>
                <c:formatCode>General</c:formatCode>
                <c:ptCount val="2"/>
                <c:pt idx="0">
                  <c:v>2008</c:v>
                </c:pt>
                <c:pt idx="1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Daten!$I$10:$I$30</c15:sqref>
                  </c15:fullRef>
                </c:ext>
              </c:extLst>
              <c:f>(Daten!$I$10,Daten!$I$24)</c:f>
              <c:numCache>
                <c:formatCode>#,##0</c:formatCode>
                <c:ptCount val="2"/>
                <c:pt idx="0">
                  <c:v>24.51348671111111</c:v>
                </c:pt>
                <c:pt idx="1">
                  <c:v>23.612606088888889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Daten!$T$10:$T$29</c15:f>
                <c15:dlblRangeCache>
                  <c:ptCount val="20"/>
                  <c:pt idx="0">
                    <c:v>3,4 %</c:v>
                  </c:pt>
                  <c:pt idx="1">
                    <c:v>3,4 %</c:v>
                  </c:pt>
                  <c:pt idx="2">
                    <c:v>3,4 %</c:v>
                  </c:pt>
                  <c:pt idx="3">
                    <c:v>3,8 %</c:v>
                  </c:pt>
                  <c:pt idx="4">
                    <c:v>3,5 %</c:v>
                  </c:pt>
                  <c:pt idx="5">
                    <c:v>3,1 %</c:v>
                  </c:pt>
                  <c:pt idx="6">
                    <c:v>3,5 %</c:v>
                  </c:pt>
                  <c:pt idx="7">
                    <c:v>3,4 %</c:v>
                  </c:pt>
                  <c:pt idx="8">
                    <c:v>3,2 %</c:v>
                  </c:pt>
                  <c:pt idx="9">
                    <c:v>3,3 %</c:v>
                  </c:pt>
                  <c:pt idx="10">
                    <c:v>3,2 %</c:v>
                  </c:pt>
                  <c:pt idx="11">
                    <c:v>3,1 %</c:v>
                  </c:pt>
                  <c:pt idx="12">
                    <c:v>3,1 %</c:v>
                  </c:pt>
                  <c:pt idx="13">
                    <c:v>3,3 %</c:v>
                  </c:pt>
                  <c:pt idx="14">
                    <c:v>3,5 %</c:v>
                  </c:pt>
                  <c:pt idx="15">
                    <c:v>#DIV/0!</c:v>
                  </c:pt>
                  <c:pt idx="16">
                    <c:v>#DIV/0!</c:v>
                  </c:pt>
                  <c:pt idx="17">
                    <c:v>#DIV/0!</c:v>
                  </c:pt>
                  <c:pt idx="18">
                    <c:v>#DIV/0!</c:v>
                  </c:pt>
                  <c:pt idx="19">
                    <c:v>#DIV/0!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2-E255-4BAB-9D7D-EBB386BA8195}"/>
            </c:ext>
          </c:extLst>
        </c:ser>
        <c:ser>
          <c:idx val="6"/>
          <c:order val="7"/>
          <c:tx>
            <c:strRef>
              <c:f>Daten!$J$9</c:f>
              <c:strCache>
                <c:ptCount val="1"/>
                <c:pt idx="0">
                  <c:v>Beleuchtung</c:v>
                </c:pt>
              </c:strCache>
            </c:strRef>
          </c:tx>
          <c:spPr>
            <a:solidFill>
              <a:srgbClr val="F5822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0.14375542185417903"/>
                  <c:y val="-8.8295248186123602E-3"/>
                </c:manualLayout>
              </c:layout>
              <c:tx>
                <c:rich>
                  <a:bodyPr/>
                  <a:lstStyle/>
                  <a:p>
                    <a:fld id="{13949397-E310-4313-95C0-C049EAB1F7CF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E255-4BAB-9D7D-EBB386BA8195}"/>
                </c:ext>
              </c:extLst>
            </c:dLbl>
            <c:dLbl>
              <c:idx val="1"/>
              <c:layout>
                <c:manualLayout>
                  <c:x val="-0.14029143578540368"/>
                  <c:y val="-2.9431749395374535E-2"/>
                </c:manualLayout>
              </c:layout>
              <c:tx>
                <c:rich>
                  <a:bodyPr/>
                  <a:lstStyle/>
                  <a:p>
                    <a:fld id="{F738DE56-1EB9-4217-8C2E-ED4989517ED1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6-9D43-4C7F-B711-6D9DCF838340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Daten!$B$10:$B$30</c15:sqref>
                  </c15:fullRef>
                </c:ext>
              </c:extLst>
              <c:f>(Daten!$B$10,Daten!$B$24)</c:f>
              <c:numCache>
                <c:formatCode>General</c:formatCode>
                <c:ptCount val="2"/>
                <c:pt idx="0">
                  <c:v>2008</c:v>
                </c:pt>
                <c:pt idx="1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Daten!$J$10:$J$30</c15:sqref>
                  </c15:fullRef>
                </c:ext>
              </c:extLst>
              <c:f>(Daten!$J$10,Daten!$J$24)</c:f>
              <c:numCache>
                <c:formatCode>#,##0</c:formatCode>
                <c:ptCount val="2"/>
                <c:pt idx="0">
                  <c:v>12.17374057777778</c:v>
                </c:pt>
                <c:pt idx="1">
                  <c:v>11.05625555833333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Daten!$U$10:$U$29</c15:f>
                <c15:dlblRangeCache>
                  <c:ptCount val="20"/>
                  <c:pt idx="0">
                    <c:v>1,7 %</c:v>
                  </c:pt>
                  <c:pt idx="1">
                    <c:v>1,7 %</c:v>
                  </c:pt>
                  <c:pt idx="2">
                    <c:v>1,7 %</c:v>
                  </c:pt>
                  <c:pt idx="3">
                    <c:v>1,9 %</c:v>
                  </c:pt>
                  <c:pt idx="4">
                    <c:v>1,8 %</c:v>
                  </c:pt>
                  <c:pt idx="5">
                    <c:v>1,5 %</c:v>
                  </c:pt>
                  <c:pt idx="6">
                    <c:v>1,7 %</c:v>
                  </c:pt>
                  <c:pt idx="7">
                    <c:v>1,6 %</c:v>
                  </c:pt>
                  <c:pt idx="8">
                    <c:v>1,5 %</c:v>
                  </c:pt>
                  <c:pt idx="9">
                    <c:v>1,6 %</c:v>
                  </c:pt>
                  <c:pt idx="10">
                    <c:v>1,6 %</c:v>
                  </c:pt>
                  <c:pt idx="11">
                    <c:v>1,5 %</c:v>
                  </c:pt>
                  <c:pt idx="12">
                    <c:v>1,5 %</c:v>
                  </c:pt>
                  <c:pt idx="13">
                    <c:v>1,5 %</c:v>
                  </c:pt>
                  <c:pt idx="14">
                    <c:v>1,6 %</c:v>
                  </c:pt>
                  <c:pt idx="15">
                    <c:v>#DIV/0!</c:v>
                  </c:pt>
                  <c:pt idx="16">
                    <c:v>#DIV/0!</c:v>
                  </c:pt>
                  <c:pt idx="17">
                    <c:v>#DIV/0!</c:v>
                  </c:pt>
                  <c:pt idx="18">
                    <c:v>#DIV/0!</c:v>
                  </c:pt>
                  <c:pt idx="19">
                    <c:v>#DIV/0!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6-E255-4BAB-9D7D-EBB386BA8195}"/>
            </c:ext>
          </c:extLst>
        </c:ser>
        <c:ser>
          <c:idx val="8"/>
          <c:order val="8"/>
          <c:tx>
            <c:strRef>
              <c:f>Daten!$K$9</c:f>
              <c:strCache>
                <c:ptCount val="1"/>
                <c:pt idx="0">
                  <c:v>Gesamt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Daten!$B$10:$B$30</c15:sqref>
                  </c15:fullRef>
                </c:ext>
              </c:extLst>
              <c:f>(Daten!$B$10,Daten!$B$24)</c:f>
              <c:numCache>
                <c:formatCode>General</c:formatCode>
                <c:ptCount val="2"/>
                <c:pt idx="0">
                  <c:v>2008</c:v>
                </c:pt>
                <c:pt idx="1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Daten!$K$10:$K$30</c15:sqref>
                  </c15:fullRef>
                </c:ext>
              </c:extLst>
              <c:f>(Daten!$K$10,Daten!$K$24)</c:f>
              <c:numCache>
                <c:formatCode>#,##0\ "TWh"</c:formatCode>
                <c:ptCount val="2"/>
                <c:pt idx="0">
                  <c:v>726.97186450222239</c:v>
                </c:pt>
                <c:pt idx="1">
                  <c:v>678.10896944083333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E-9D43-4C7F-B711-6D9DCF838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3380800"/>
        <c:axId val="588569504"/>
      </c:barChart>
      <c:catAx>
        <c:axId val="603380800"/>
        <c:scaling>
          <c:orientation val="minMax"/>
        </c:scaling>
        <c:delete val="0"/>
        <c:axPos val="b"/>
        <c:majorGridlines>
          <c:spPr>
            <a:ln w="6350">
              <a:solidFill>
                <a:schemeClr val="tx1"/>
              </a:solidFill>
            </a:ln>
          </c:spPr>
        </c:majorGridlines>
        <c:title>
          <c:tx>
            <c:strRef>
              <c:f>Daten!$B$6</c:f>
              <c:strCache>
                <c:ptCount val="1"/>
              </c:strCache>
            </c:strRef>
          </c:tx>
          <c:overlay val="0"/>
          <c:txPr>
            <a:bodyPr/>
            <a:lstStyle/>
            <a:p>
              <a:pPr>
                <a:defRPr sz="900"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900" baseline="0">
                <a:latin typeface="Meta Offc" pitchFamily="34" charset="0"/>
              </a:defRPr>
            </a:pPr>
            <a:endParaRPr lang="de-DE"/>
          </a:p>
        </c:txPr>
        <c:crossAx val="588569504"/>
        <c:crosses val="autoZero"/>
        <c:auto val="1"/>
        <c:lblAlgn val="ctr"/>
        <c:lblOffset val="100"/>
        <c:tickLblSkip val="1"/>
        <c:noMultiLvlLbl val="0"/>
      </c:catAx>
      <c:valAx>
        <c:axId val="588569504"/>
        <c:scaling>
          <c:orientation val="minMax"/>
          <c:max val="800"/>
        </c:scaling>
        <c:delete val="0"/>
        <c:axPos val="l"/>
        <c:majorGridlines>
          <c:spPr>
            <a:ln w="6350">
              <a:solidFill>
                <a:schemeClr val="tx1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603380800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legend>
      <c:legendPos val="b"/>
      <c:legendEntry>
        <c:idx val="8"/>
        <c:delete val="1"/>
      </c:legendEntry>
      <c:layout>
        <c:manualLayout>
          <c:xMode val="edge"/>
          <c:yMode val="edge"/>
          <c:x val="2.4019743084063155E-2"/>
          <c:y val="0.82553639332650575"/>
          <c:w val="0.92114413005058371"/>
          <c:h val="9.7713407992643456E-2"/>
        </c:manualLayout>
      </c:layout>
      <c:overlay val="0"/>
      <c:txPr>
        <a:bodyPr/>
        <a:lstStyle/>
        <a:p>
          <a:pPr>
            <a:defRPr sz="700">
              <a:latin typeface="Meta Offc" panose="020B0604030101020102" pitchFamily="34" charset="0"/>
              <a:cs typeface="Meta Offc" panose="020B0604030101020102" pitchFamily="34" charset="0"/>
            </a:defRPr>
          </a:pPr>
          <a:endParaRPr lang="de-DE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223" footer="0.3149606299212622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28574</xdr:colOff>
      <xdr:row>3</xdr:row>
      <xdr:rowOff>28576</xdr:rowOff>
    </xdr:from>
    <xdr:to>
      <xdr:col>15</xdr:col>
      <xdr:colOff>74542</xdr:colOff>
      <xdr:row>19</xdr:row>
      <xdr:rowOff>168519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10</xdr:col>
      <xdr:colOff>29309</xdr:colOff>
      <xdr:row>18</xdr:row>
      <xdr:rowOff>1009205</xdr:rowOff>
    </xdr:from>
    <xdr:to>
      <xdr:col>13</xdr:col>
      <xdr:colOff>125832</xdr:colOff>
      <xdr:row>20</xdr:row>
      <xdr:rowOff>3124</xdr:rowOff>
    </xdr:to>
    <xdr:sp macro="" textlink="Daten!Q3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176347" y="4899801"/>
          <a:ext cx="2800158" cy="320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fld id="{A611A934-8066-49D0-8BAF-DB5E3AB1A9CF}" type="TxLink">
            <a:rPr lang="de-DE" sz="600" b="0" i="0" u="none" strike="noStrike">
              <a:solidFill>
                <a:sysClr val="windowText" lastClr="000000"/>
              </a:solidFill>
              <a:latin typeface="Meta Serif Offc" pitchFamily="2" charset="0"/>
              <a:cs typeface="Meta Serif Offc" pitchFamily="2" charset="0"/>
            </a:rPr>
            <a:pPr algn="r"/>
            <a:t>Quelle: Eigene Darstellung des Umweltbundesamtes auf Basis Arbeitsgemeinschaft Energiebilanzen, Anwendungsbilanzen, Stand 11/2023</a:t>
          </a:fld>
          <a:endParaRPr lang="de-DE" sz="600">
            <a:solidFill>
              <a:sysClr val="windowText" lastClr="000000"/>
            </a:solidFill>
            <a:latin typeface="Meta Serif Offc" pitchFamily="2" charset="0"/>
            <a:cs typeface="Meta Serif Offc" pitchFamily="2" charset="0"/>
          </a:endParaRPr>
        </a:p>
      </xdr:txBody>
    </xdr:sp>
    <xdr:clientData/>
  </xdr:twoCellAnchor>
  <xdr:twoCellAnchor editAs="absolute">
    <xdr:from>
      <xdr:col>0</xdr:col>
      <xdr:colOff>215921</xdr:colOff>
      <xdr:row>18</xdr:row>
      <xdr:rowOff>1009205</xdr:rowOff>
    </xdr:from>
    <xdr:to>
      <xdr:col>8</xdr:col>
      <xdr:colOff>613167</xdr:colOff>
      <xdr:row>19</xdr:row>
      <xdr:rowOff>212477</xdr:rowOff>
    </xdr:to>
    <xdr:sp macro="" textlink="Daten!L27">
      <xdr:nvSpPr>
        <xdr:cNvPr id="4" name="Textfeld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15921" y="4899801"/>
          <a:ext cx="3496534" cy="3096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AB478684-8DCB-42F7-B791-A0BB0DC64C34}" type="TxLink">
            <a:rPr lang="de-DE" sz="600" b="0" i="0" u="none" strike="noStrike">
              <a:solidFill>
                <a:srgbClr val="000000"/>
              </a:solidFill>
              <a:latin typeface="Meta Offc" pitchFamily="34" charset="0"/>
              <a:cs typeface="Meta Offc" pitchFamily="34" charset="0"/>
            </a:rPr>
            <a:pPr algn="l"/>
            <a:t> </a:t>
          </a:fld>
          <a:endParaRPr lang="de-DE" sz="600"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165652</xdr:colOff>
      <xdr:row>1</xdr:row>
      <xdr:rowOff>17808</xdr:rowOff>
    </xdr:from>
    <xdr:to>
      <xdr:col>13</xdr:col>
      <xdr:colOff>197827</xdr:colOff>
      <xdr:row>2</xdr:row>
      <xdr:rowOff>94421</xdr:rowOff>
    </xdr:to>
    <xdr:sp macro="" textlink="Daten!B1">
      <xdr:nvSpPr>
        <xdr:cNvPr id="5" name="Textfeld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65652" y="274250"/>
          <a:ext cx="6882848" cy="333056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B3C712-3D84-4759-A72C-86A0E2B6CF5C}" type="TxLink">
            <a:rPr lang="de-DE" sz="1200" b="1" i="0" u="none" strike="noStrike">
              <a:solidFill>
                <a:srgbClr val="000000"/>
              </a:solidFill>
              <a:latin typeface="Meta Offc" pitchFamily="34" charset="0"/>
              <a:cs typeface="Meta Offc" pitchFamily="34" charset="0"/>
            </a:rPr>
            <a:pPr/>
            <a:t>Anteile der Anwendungsbereiche am Endenergieverbrauch der privaten Haushalte 2008 und 2022</a:t>
          </a:fld>
          <a:endParaRPr lang="de-DE" sz="1200" b="1"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0</xdr:col>
      <xdr:colOff>215797</xdr:colOff>
      <xdr:row>1</xdr:row>
      <xdr:rowOff>11765</xdr:rowOff>
    </xdr:from>
    <xdr:to>
      <xdr:col>13</xdr:col>
      <xdr:colOff>133124</xdr:colOff>
      <xdr:row>1</xdr:row>
      <xdr:rowOff>11765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215797" y="268207"/>
          <a:ext cx="6768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215798</xdr:colOff>
      <xdr:row>18</xdr:row>
      <xdr:rowOff>996733</xdr:rowOff>
    </xdr:from>
    <xdr:to>
      <xdr:col>13</xdr:col>
      <xdr:colOff>133125</xdr:colOff>
      <xdr:row>18</xdr:row>
      <xdr:rowOff>996733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215798" y="4887329"/>
          <a:ext cx="6768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4" name="Textfeld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oneCellAnchor>
    <xdr:from>
      <xdr:col>1</xdr:col>
      <xdr:colOff>250197</xdr:colOff>
      <xdr:row>2</xdr:row>
      <xdr:rowOff>51288</xdr:rowOff>
    </xdr:from>
    <xdr:ext cx="1742726" cy="295942"/>
    <xdr:sp macro="" textlink="Daten!B5" fLocksText="0">
      <xdr:nvSpPr>
        <xdr:cNvPr id="15" name="Textfeld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470005" y="564173"/>
          <a:ext cx="1742726" cy="295942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>
          <a:noAutofit/>
        </a:bodyPr>
        <a:lstStyle/>
        <a:p>
          <a:pPr algn="l"/>
          <a:fld id="{F7C57FB5-EC90-447F-B8B1-FD9BCF07F798}" type="TxLink">
            <a:rPr lang="en-US" sz="900" b="1" i="0" u="none" strike="noStrike">
              <a:solidFill>
                <a:srgbClr val="000000"/>
              </a:solidFill>
              <a:latin typeface="Meta Offc"/>
              <a:cs typeface="Meta Offc"/>
            </a:rPr>
            <a:pPr algn="l"/>
            <a:t>Terawattstunden (TWh)</a:t>
          </a:fld>
          <a:endParaRPr lang="en-US" sz="800" b="1">
            <a:solidFill>
              <a:schemeClr val="tx1"/>
            </a:solidFill>
            <a:latin typeface="Meta Offc" pitchFamily="34" charset="0"/>
            <a:cs typeface="Meta Offc" pitchFamily="34" charset="0"/>
          </a:endParaRPr>
        </a:p>
      </xdr:txBody>
    </xdr:sp>
    <xdr:clientData fLocksWithSheet="0"/>
  </xdr:oneCellAnchor>
  <xdr:twoCellAnchor>
    <xdr:from>
      <xdr:col>0</xdr:col>
      <xdr:colOff>215798</xdr:colOff>
      <xdr:row>18</xdr:row>
      <xdr:rowOff>468603</xdr:rowOff>
    </xdr:from>
    <xdr:to>
      <xdr:col>13</xdr:col>
      <xdr:colOff>133125</xdr:colOff>
      <xdr:row>18</xdr:row>
      <xdr:rowOff>468603</xdr:rowOff>
    </xdr:to>
    <xdr:cxnSp macro="">
      <xdr:nvCxnSpPr>
        <xdr:cNvPr id="16" name="Gerade Verbindung 8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215798" y="4359199"/>
          <a:ext cx="6768000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0.0956</cdr:x>
      <cdr:y>0.24255</cdr:y>
    </cdr:from>
    <cdr:to>
      <cdr:x>0.13518</cdr:x>
      <cdr:y>0.27734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720175" y="1108627"/>
          <a:ext cx="298174" cy="159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UBA">
      <a:dk1>
        <a:sysClr val="windowText" lastClr="000000"/>
      </a:dk1>
      <a:lt1>
        <a:sysClr val="window" lastClr="FFFFFF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theme="3"/>
  </sheetPr>
  <dimension ref="A1:V40"/>
  <sheetViews>
    <sheetView showGridLines="0" zoomScaleNormal="100" workbookViewId="0">
      <selection activeCell="A10" sqref="A10:XFD25"/>
    </sheetView>
  </sheetViews>
  <sheetFormatPr baseColWidth="10" defaultColWidth="11.42578125" defaultRowHeight="12.75"/>
  <cols>
    <col min="1" max="1" width="18" style="23" bestFit="1" customWidth="1"/>
    <col min="2" max="2" width="17.42578125" style="23" customWidth="1"/>
    <col min="3" max="11" width="15.42578125" style="23" customWidth="1"/>
    <col min="12" max="16384" width="11.42578125" style="23"/>
  </cols>
  <sheetData>
    <row r="1" spans="1:22">
      <c r="A1" s="39" t="s">
        <v>1</v>
      </c>
      <c r="B1" s="49" t="s">
        <v>21</v>
      </c>
      <c r="C1" s="49"/>
      <c r="D1" s="49"/>
      <c r="E1" s="49"/>
      <c r="F1" s="49"/>
      <c r="G1" s="49"/>
      <c r="H1" s="49"/>
      <c r="I1" s="49"/>
      <c r="J1" s="49"/>
      <c r="K1" s="49"/>
    </row>
    <row r="2" spans="1:22" ht="15.95" customHeight="1">
      <c r="A2" s="39" t="s">
        <v>2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22" ht="18.75" customHeight="1">
      <c r="A3" s="39" t="s">
        <v>0</v>
      </c>
      <c r="B3" s="52" t="s">
        <v>20</v>
      </c>
      <c r="C3" s="53"/>
      <c r="D3" s="53"/>
      <c r="E3" s="53"/>
      <c r="F3" s="53"/>
      <c r="G3" s="53"/>
      <c r="H3" s="53"/>
      <c r="I3" s="53"/>
      <c r="J3" s="53"/>
      <c r="K3" s="49"/>
      <c r="Q3" s="24" t="str">
        <f>"Quelle: "&amp;Daten!B3</f>
        <v>Quelle: Eigene Darstellung des Umweltbundesamtes auf Basis Arbeitsgemeinschaft Energiebilanzen, Anwendungsbilanzen, Stand 11/2023</v>
      </c>
    </row>
    <row r="4" spans="1:22">
      <c r="A4" s="39" t="s">
        <v>3</v>
      </c>
      <c r="B4" s="52"/>
      <c r="C4" s="53"/>
      <c r="D4" s="53"/>
      <c r="E4" s="53"/>
      <c r="F4" s="53"/>
      <c r="G4" s="53"/>
      <c r="H4" s="53"/>
      <c r="I4" s="53"/>
      <c r="J4" s="53"/>
      <c r="K4" s="49"/>
    </row>
    <row r="5" spans="1:22">
      <c r="A5" s="39" t="s">
        <v>8</v>
      </c>
      <c r="B5" s="50" t="s">
        <v>10</v>
      </c>
      <c r="C5" s="50"/>
      <c r="D5" s="50"/>
      <c r="E5" s="50"/>
      <c r="F5" s="50"/>
      <c r="G5" s="50"/>
      <c r="H5" s="50"/>
      <c r="I5" s="50"/>
      <c r="J5" s="50"/>
      <c r="K5" s="50"/>
    </row>
    <row r="6" spans="1:22">
      <c r="A6" s="40" t="s">
        <v>9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8" spans="1:22" ht="13.5">
      <c r="A8" s="13"/>
      <c r="B8" s="13"/>
      <c r="C8" s="13"/>
      <c r="D8" s="13"/>
      <c r="E8" s="13"/>
      <c r="F8" s="13"/>
      <c r="G8" s="13"/>
      <c r="H8" s="13"/>
      <c r="I8" s="12"/>
      <c r="J8" s="12"/>
      <c r="K8" s="14"/>
    </row>
    <row r="9" spans="1:22" ht="38.25" customHeight="1">
      <c r="A9" s="12"/>
      <c r="B9" s="35"/>
      <c r="C9" s="35" t="s">
        <v>11</v>
      </c>
      <c r="D9" s="35" t="s">
        <v>12</v>
      </c>
      <c r="E9" s="35" t="s">
        <v>13</v>
      </c>
      <c r="F9" s="35" t="s">
        <v>14</v>
      </c>
      <c r="G9" s="35" t="s">
        <v>15</v>
      </c>
      <c r="H9" s="35" t="s">
        <v>16</v>
      </c>
      <c r="I9" s="36" t="s">
        <v>17</v>
      </c>
      <c r="J9" s="36" t="s">
        <v>18</v>
      </c>
      <c r="K9" s="36" t="s">
        <v>19</v>
      </c>
      <c r="M9" s="35"/>
      <c r="N9" s="35" t="s">
        <v>11</v>
      </c>
      <c r="O9" s="35" t="s">
        <v>12</v>
      </c>
      <c r="P9" s="35" t="s">
        <v>13</v>
      </c>
      <c r="Q9" s="35" t="s">
        <v>14</v>
      </c>
      <c r="R9" s="35" t="s">
        <v>15</v>
      </c>
      <c r="S9" s="35" t="s">
        <v>16</v>
      </c>
      <c r="T9" s="36" t="s">
        <v>17</v>
      </c>
      <c r="U9" s="36" t="s">
        <v>18</v>
      </c>
      <c r="V9" s="36" t="s">
        <v>19</v>
      </c>
    </row>
    <row r="10" spans="1:22" ht="18" customHeight="1">
      <c r="B10" s="37">
        <v>2008</v>
      </c>
      <c r="C10" s="41">
        <v>524.7026101111112</v>
      </c>
      <c r="D10" s="41">
        <v>94.699218028055554</v>
      </c>
      <c r="E10" s="41">
        <v>38.904344887500002</v>
      </c>
      <c r="F10" s="41">
        <v>0</v>
      </c>
      <c r="G10" s="41">
        <v>27.69525981666666</v>
      </c>
      <c r="H10" s="41">
        <v>4.28320437</v>
      </c>
      <c r="I10" s="41">
        <v>24.51348671111111</v>
      </c>
      <c r="J10" s="41">
        <v>12.17374057777778</v>
      </c>
      <c r="K10" s="47">
        <f>SUM(C10:J10)</f>
        <v>726.97186450222239</v>
      </c>
      <c r="M10" s="37">
        <v>2008</v>
      </c>
      <c r="N10" s="43">
        <f>C10/$K10</f>
        <v>0.72176467306666603</v>
      </c>
      <c r="O10" s="43">
        <f t="shared" ref="O10:V10" si="0">D10/$K10</f>
        <v>0.13026531376547662</v>
      </c>
      <c r="P10" s="43">
        <f t="shared" si="0"/>
        <v>5.3515612896709391E-2</v>
      </c>
      <c r="Q10" s="43">
        <f t="shared" si="0"/>
        <v>0</v>
      </c>
      <c r="R10" s="43">
        <f t="shared" si="0"/>
        <v>3.8096742348660721E-2</v>
      </c>
      <c r="S10" s="43">
        <f t="shared" si="0"/>
        <v>5.8918433836952239E-3</v>
      </c>
      <c r="T10" s="43">
        <f t="shared" si="0"/>
        <v>3.3719993727537402E-2</v>
      </c>
      <c r="U10" s="43">
        <f t="shared" si="0"/>
        <v>1.6745820811254468E-2</v>
      </c>
      <c r="V10" s="44">
        <f t="shared" si="0"/>
        <v>1</v>
      </c>
    </row>
    <row r="11" spans="1:22" ht="18" customHeight="1">
      <c r="B11" s="38">
        <v>2009</v>
      </c>
      <c r="C11" s="42">
        <v>493.89563857500002</v>
      </c>
      <c r="D11" s="42">
        <v>93.132795111111122</v>
      </c>
      <c r="E11" s="42">
        <v>38.759117002499998</v>
      </c>
      <c r="F11" s="42">
        <v>0</v>
      </c>
      <c r="G11" s="42">
        <v>27.56215568888889</v>
      </c>
      <c r="H11" s="42">
        <v>4.2443630505555552</v>
      </c>
      <c r="I11" s="42">
        <v>23.83904191666667</v>
      </c>
      <c r="J11" s="42">
        <v>12.086227544444441</v>
      </c>
      <c r="K11" s="48">
        <f t="shared" ref="K11:K29" si="1">SUM(C11:J11)</f>
        <v>693.51933888916676</v>
      </c>
      <c r="M11" s="38">
        <v>2009</v>
      </c>
      <c r="N11" s="45">
        <f>C11/$K11</f>
        <v>0.71215842281498487</v>
      </c>
      <c r="O11" s="45">
        <f t="shared" ref="O11:O12" si="2">D11/$K11</f>
        <v>0.13429011981163358</v>
      </c>
      <c r="P11" s="45">
        <f t="shared" ref="P11:P12" si="3">E11/$K11</f>
        <v>5.5887579234029407E-2</v>
      </c>
      <c r="Q11" s="45">
        <f t="shared" ref="Q11:Q12" si="4">F11/$K11</f>
        <v>0</v>
      </c>
      <c r="R11" s="45">
        <f t="shared" ref="R11:R12" si="5">G11/$K11</f>
        <v>3.9742447172469796E-2</v>
      </c>
      <c r="S11" s="45">
        <f t="shared" ref="S11:S12" si="6">H11/$K11</f>
        <v>6.1200356104761178E-3</v>
      </c>
      <c r="T11" s="45">
        <f t="shared" ref="T11:T12" si="7">I11/$K11</f>
        <v>3.4374011768511695E-2</v>
      </c>
      <c r="U11" s="45">
        <f t="shared" ref="U11:U12" si="8">J11/$K11</f>
        <v>1.7427383587894401E-2</v>
      </c>
      <c r="V11" s="46">
        <f t="shared" ref="V11:V12" si="9">K11/$K11</f>
        <v>1</v>
      </c>
    </row>
    <row r="12" spans="1:22" ht="18" customHeight="1">
      <c r="B12" s="37">
        <v>2010</v>
      </c>
      <c r="C12" s="41">
        <v>527.98010619444437</v>
      </c>
      <c r="D12" s="41">
        <v>104.147839225</v>
      </c>
      <c r="E12" s="41">
        <v>39.961323359444449</v>
      </c>
      <c r="F12" s="41">
        <v>0</v>
      </c>
      <c r="G12" s="41">
        <v>29.457148472222219</v>
      </c>
      <c r="H12" s="41">
        <v>5.1272890236111106</v>
      </c>
      <c r="I12" s="41">
        <v>25.149735241666669</v>
      </c>
      <c r="J12" s="41">
        <v>12.866660130555561</v>
      </c>
      <c r="K12" s="47">
        <f t="shared" si="1"/>
        <v>744.69010164694441</v>
      </c>
      <c r="M12" s="37">
        <v>2010</v>
      </c>
      <c r="N12" s="43">
        <f t="shared" ref="N12:N29" si="10">C12/$K12</f>
        <v>0.70899304962798915</v>
      </c>
      <c r="O12" s="43">
        <f t="shared" si="2"/>
        <v>0.13985393252128414</v>
      </c>
      <c r="P12" s="43">
        <f t="shared" si="3"/>
        <v>5.366168191448583E-2</v>
      </c>
      <c r="Q12" s="43">
        <f t="shared" si="4"/>
        <v>0</v>
      </c>
      <c r="R12" s="43">
        <f t="shared" si="5"/>
        <v>3.9556250858008284E-2</v>
      </c>
      <c r="S12" s="43">
        <f t="shared" si="6"/>
        <v>6.8851311602929621E-3</v>
      </c>
      <c r="T12" s="43">
        <f t="shared" si="7"/>
        <v>3.3772082086287875E-2</v>
      </c>
      <c r="U12" s="43">
        <f t="shared" si="8"/>
        <v>1.7277871831651671E-2</v>
      </c>
      <c r="V12" s="44">
        <f t="shared" si="9"/>
        <v>1</v>
      </c>
    </row>
    <row r="13" spans="1:22" ht="18" customHeight="1">
      <c r="B13" s="38">
        <v>2011</v>
      </c>
      <c r="C13" s="42">
        <v>434.35646976111121</v>
      </c>
      <c r="D13" s="42">
        <v>106.5312038777778</v>
      </c>
      <c r="E13" s="42">
        <v>39.615761157222217</v>
      </c>
      <c r="F13" s="42">
        <v>0</v>
      </c>
      <c r="G13" s="42">
        <v>28.94797641666667</v>
      </c>
      <c r="H13" s="42">
        <v>4.2147540083333332</v>
      </c>
      <c r="I13" s="42">
        <v>24.558551963888888</v>
      </c>
      <c r="J13" s="42">
        <v>12.64043115833333</v>
      </c>
      <c r="K13" s="48">
        <f>SUM(C13:J13)</f>
        <v>650.86514834333343</v>
      </c>
      <c r="M13" s="38">
        <v>2011</v>
      </c>
      <c r="N13" s="45">
        <f t="shared" si="10"/>
        <v>0.66735247826172861</v>
      </c>
      <c r="O13" s="45">
        <f t="shared" ref="O13:O29" si="11">D13/$K13</f>
        <v>0.16367630706442782</v>
      </c>
      <c r="P13" s="45">
        <f t="shared" ref="P13:P29" si="12">E13/$K13</f>
        <v>6.0866311951188967E-2</v>
      </c>
      <c r="Q13" s="45">
        <f t="shared" ref="Q13:Q29" si="13">F13/$K13</f>
        <v>0</v>
      </c>
      <c r="R13" s="45">
        <f t="shared" ref="R13:R29" si="14">G13/$K13</f>
        <v>4.4476150690121945E-2</v>
      </c>
      <c r="S13" s="45">
        <f t="shared" ref="S13:S29" si="15">H13/$K13</f>
        <v>6.4756179049704427E-3</v>
      </c>
      <c r="T13" s="45">
        <f t="shared" ref="T13:T29" si="16">I13/$K13</f>
        <v>3.7732166219682381E-2</v>
      </c>
      <c r="U13" s="45">
        <f t="shared" ref="U13:U29" si="17">J13/$K13</f>
        <v>1.9420967907879842E-2</v>
      </c>
      <c r="V13" s="46">
        <f t="shared" ref="V13:V29" si="18">K13/$K13</f>
        <v>1</v>
      </c>
    </row>
    <row r="14" spans="1:22" ht="18" customHeight="1">
      <c r="B14" s="37">
        <v>2012</v>
      </c>
      <c r="C14" s="41">
        <v>479.21597783055557</v>
      </c>
      <c r="D14" s="41">
        <v>106.32194733805549</v>
      </c>
      <c r="E14" s="41">
        <v>40.027373065277779</v>
      </c>
      <c r="F14" s="41">
        <v>0</v>
      </c>
      <c r="G14" s="41">
        <v>29.132981944444449</v>
      </c>
      <c r="H14" s="41">
        <v>4.3361692116666664</v>
      </c>
      <c r="I14" s="41">
        <v>24.717210622222218</v>
      </c>
      <c r="J14" s="41">
        <v>12.8862761</v>
      </c>
      <c r="K14" s="47">
        <f t="shared" si="1"/>
        <v>696.63793611222206</v>
      </c>
      <c r="M14" s="37">
        <v>2012</v>
      </c>
      <c r="N14" s="43">
        <f t="shared" si="10"/>
        <v>0.68789819357950988</v>
      </c>
      <c r="O14" s="43">
        <f t="shared" si="11"/>
        <v>0.15262152952997954</v>
      </c>
      <c r="P14" s="43">
        <f t="shared" si="12"/>
        <v>5.7457928990576432E-2</v>
      </c>
      <c r="Q14" s="43">
        <f t="shared" si="13"/>
        <v>0</v>
      </c>
      <c r="R14" s="43">
        <f t="shared" si="14"/>
        <v>4.1819402065625365E-2</v>
      </c>
      <c r="S14" s="43">
        <f t="shared" si="15"/>
        <v>6.224423027930177E-3</v>
      </c>
      <c r="T14" s="43">
        <f t="shared" si="16"/>
        <v>3.5480712922645805E-2</v>
      </c>
      <c r="U14" s="43">
        <f t="shared" si="17"/>
        <v>1.8497809883732973E-2</v>
      </c>
      <c r="V14" s="44">
        <f t="shared" si="18"/>
        <v>1</v>
      </c>
    </row>
    <row r="15" spans="1:22" ht="18" customHeight="1">
      <c r="B15" s="38">
        <v>2013</v>
      </c>
      <c r="C15" s="42">
        <v>519.0513848833333</v>
      </c>
      <c r="D15" s="42">
        <v>97.331270186111112</v>
      </c>
      <c r="E15" s="42">
        <v>39.618850194166662</v>
      </c>
      <c r="F15" s="42">
        <v>1.1946884575000001</v>
      </c>
      <c r="G15" s="42">
        <v>29.86721144444445</v>
      </c>
      <c r="H15" s="42">
        <v>5.5979715713888893</v>
      </c>
      <c r="I15" s="42">
        <v>22.782431052777781</v>
      </c>
      <c r="J15" s="42">
        <v>11.196731358333331</v>
      </c>
      <c r="K15" s="48">
        <f t="shared" si="1"/>
        <v>726.64053914805538</v>
      </c>
      <c r="M15" s="38">
        <v>2013</v>
      </c>
      <c r="N15" s="45">
        <f t="shared" si="10"/>
        <v>0.71431658009597354</v>
      </c>
      <c r="O15" s="45">
        <f t="shared" si="11"/>
        <v>0.1339469310372175</v>
      </c>
      <c r="P15" s="45">
        <f t="shared" si="12"/>
        <v>5.4523313880364431E-2</v>
      </c>
      <c r="Q15" s="45">
        <f t="shared" si="13"/>
        <v>1.6441257996707755E-3</v>
      </c>
      <c r="R15" s="45">
        <f t="shared" si="14"/>
        <v>4.1103145001326315E-2</v>
      </c>
      <c r="S15" s="45">
        <f t="shared" si="15"/>
        <v>7.703907599144127E-3</v>
      </c>
      <c r="T15" s="45">
        <f t="shared" si="16"/>
        <v>3.1353096648707328E-2</v>
      </c>
      <c r="U15" s="45">
        <f t="shared" si="17"/>
        <v>1.5408899937596188E-2</v>
      </c>
      <c r="V15" s="46">
        <f t="shared" si="18"/>
        <v>1</v>
      </c>
    </row>
    <row r="16" spans="1:22" ht="18" customHeight="1">
      <c r="B16" s="37">
        <v>2014</v>
      </c>
      <c r="C16" s="41">
        <v>422.66214832222221</v>
      </c>
      <c r="D16" s="41">
        <v>94.686988299999996</v>
      </c>
      <c r="E16" s="41">
        <v>38.436889528888891</v>
      </c>
      <c r="F16" s="41">
        <v>1.165567451944445</v>
      </c>
      <c r="G16" s="41">
        <v>29.08368308333333</v>
      </c>
      <c r="H16" s="41">
        <v>5.5556885694444436</v>
      </c>
      <c r="I16" s="41">
        <v>22.173533191666671</v>
      </c>
      <c r="J16" s="41">
        <v>10.85087794444444</v>
      </c>
      <c r="K16" s="47">
        <f t="shared" si="1"/>
        <v>624.61537639194432</v>
      </c>
      <c r="M16" s="37">
        <v>2014</v>
      </c>
      <c r="N16" s="43">
        <f t="shared" si="10"/>
        <v>0.6766758621340806</v>
      </c>
      <c r="O16" s="43">
        <f t="shared" si="11"/>
        <v>0.15159247094900877</v>
      </c>
      <c r="P16" s="43">
        <f t="shared" si="12"/>
        <v>6.1536892913071441E-2</v>
      </c>
      <c r="Q16" s="43">
        <f t="shared" si="13"/>
        <v>1.8660562899960613E-3</v>
      </c>
      <c r="R16" s="43">
        <f t="shared" si="14"/>
        <v>4.656254742131645E-2</v>
      </c>
      <c r="S16" s="43">
        <f t="shared" si="15"/>
        <v>8.8945754130110698E-3</v>
      </c>
      <c r="T16" s="43">
        <f t="shared" si="16"/>
        <v>3.5499499419548143E-2</v>
      </c>
      <c r="U16" s="43">
        <f t="shared" si="17"/>
        <v>1.7372095459967585E-2</v>
      </c>
      <c r="V16" s="44">
        <f t="shared" si="18"/>
        <v>1</v>
      </c>
    </row>
    <row r="17" spans="2:22" ht="18" customHeight="1">
      <c r="B17" s="38">
        <v>2015</v>
      </c>
      <c r="C17" s="42">
        <v>451.65732999166659</v>
      </c>
      <c r="D17" s="42">
        <v>93.843501224999983</v>
      </c>
      <c r="E17" s="42">
        <v>38.229553601666673</v>
      </c>
      <c r="F17" s="42">
        <v>1.1391839377777779</v>
      </c>
      <c r="G17" s="42">
        <v>28.896373055555561</v>
      </c>
      <c r="H17" s="42">
        <v>5.5494815052777771</v>
      </c>
      <c r="I17" s="42">
        <v>22.033484455555559</v>
      </c>
      <c r="J17" s="42">
        <v>10.752784975000001</v>
      </c>
      <c r="K17" s="48">
        <f t="shared" si="1"/>
        <v>652.10169274750012</v>
      </c>
      <c r="M17" s="38">
        <v>2015</v>
      </c>
      <c r="N17" s="45">
        <f t="shared" si="10"/>
        <v>0.69261793829839435</v>
      </c>
      <c r="O17" s="45">
        <f t="shared" si="11"/>
        <v>0.14390930474295988</v>
      </c>
      <c r="P17" s="45">
        <f t="shared" si="12"/>
        <v>5.8625140874261635E-2</v>
      </c>
      <c r="Q17" s="45">
        <f t="shared" si="13"/>
        <v>1.7469421571013782E-3</v>
      </c>
      <c r="R17" s="45">
        <f t="shared" si="14"/>
        <v>4.4312679106546203E-2</v>
      </c>
      <c r="S17" s="45">
        <f t="shared" si="15"/>
        <v>8.5101473696474333E-3</v>
      </c>
      <c r="T17" s="45">
        <f t="shared" si="16"/>
        <v>3.3788417819806411E-2</v>
      </c>
      <c r="U17" s="45">
        <f t="shared" si="17"/>
        <v>1.6489429631282339E-2</v>
      </c>
      <c r="V17" s="46">
        <f t="shared" si="18"/>
        <v>1</v>
      </c>
    </row>
    <row r="18" spans="2:22" ht="18" customHeight="1">
      <c r="B18" s="37">
        <v>2016</v>
      </c>
      <c r="C18" s="41">
        <v>467.7052334833333</v>
      </c>
      <c r="D18" s="41">
        <v>95.406902952777756</v>
      </c>
      <c r="E18" s="41">
        <v>39.385752090277776</v>
      </c>
      <c r="F18" s="41">
        <v>1.2222751897222219</v>
      </c>
      <c r="G18" s="41">
        <v>28.52901408333333</v>
      </c>
      <c r="H18" s="41">
        <v>5.5264062972222217</v>
      </c>
      <c r="I18" s="41">
        <v>21.44537378055556</v>
      </c>
      <c r="J18" s="41">
        <v>10.194886241666669</v>
      </c>
      <c r="K18" s="47">
        <f t="shared" si="1"/>
        <v>669.41584411888891</v>
      </c>
      <c r="M18" s="37">
        <v>2016</v>
      </c>
      <c r="N18" s="43">
        <f t="shared" si="10"/>
        <v>0.69867667099954145</v>
      </c>
      <c r="O18" s="43">
        <f t="shared" si="11"/>
        <v>0.14252262445080907</v>
      </c>
      <c r="P18" s="43">
        <f t="shared" si="12"/>
        <v>5.8836002219395972E-2</v>
      </c>
      <c r="Q18" s="43">
        <f t="shared" si="13"/>
        <v>1.825883268913403E-3</v>
      </c>
      <c r="R18" s="43">
        <f t="shared" si="14"/>
        <v>4.2617775384274512E-2</v>
      </c>
      <c r="S18" s="43">
        <f t="shared" si="15"/>
        <v>8.2555654243533661E-3</v>
      </c>
      <c r="T18" s="43">
        <f t="shared" si="16"/>
        <v>3.2035951895914253E-2</v>
      </c>
      <c r="U18" s="43">
        <f t="shared" si="17"/>
        <v>1.5229526356797805E-2</v>
      </c>
      <c r="V18" s="44">
        <f t="shared" si="18"/>
        <v>1</v>
      </c>
    </row>
    <row r="19" spans="2:22" ht="18" customHeight="1">
      <c r="B19" s="38">
        <v>2017</v>
      </c>
      <c r="C19" s="42">
        <v>459.1631810222222</v>
      </c>
      <c r="D19" s="42">
        <v>100.7211761833333</v>
      </c>
      <c r="E19" s="42">
        <v>40.320880518611112</v>
      </c>
      <c r="F19" s="42">
        <v>1.304984615277778</v>
      </c>
      <c r="G19" s="42">
        <v>29.10683077777778</v>
      </c>
      <c r="H19" s="42">
        <v>5.6378151916666663</v>
      </c>
      <c r="I19" s="42">
        <v>21.872676922222219</v>
      </c>
      <c r="J19" s="42">
        <v>10.46824615277778</v>
      </c>
      <c r="K19" s="48">
        <f t="shared" si="1"/>
        <v>668.59579138388881</v>
      </c>
      <c r="M19" s="38">
        <v>2017</v>
      </c>
      <c r="N19" s="45">
        <f t="shared" si="10"/>
        <v>0.68675751020183085</v>
      </c>
      <c r="O19" s="45">
        <f t="shared" si="11"/>
        <v>0.15064584234796963</v>
      </c>
      <c r="P19" s="45">
        <f t="shared" si="12"/>
        <v>6.0306811736210886E-2</v>
      </c>
      <c r="Q19" s="45">
        <f t="shared" si="13"/>
        <v>1.9518289407366202E-3</v>
      </c>
      <c r="R19" s="45">
        <f t="shared" si="14"/>
        <v>4.3534271607560064E-2</v>
      </c>
      <c r="S19" s="45">
        <f t="shared" si="15"/>
        <v>8.4323222854832368E-3</v>
      </c>
      <c r="T19" s="45">
        <f t="shared" si="16"/>
        <v>3.271435029070284E-2</v>
      </c>
      <c r="U19" s="45">
        <f t="shared" si="17"/>
        <v>1.5657062589505905E-2</v>
      </c>
      <c r="V19" s="46">
        <f t="shared" si="18"/>
        <v>1</v>
      </c>
    </row>
    <row r="20" spans="2:22" ht="18" customHeight="1">
      <c r="B20" s="37">
        <v>2018</v>
      </c>
      <c r="C20" s="41">
        <v>453.99955697222231</v>
      </c>
      <c r="D20" s="41">
        <v>105.8363456361111</v>
      </c>
      <c r="E20" s="41">
        <v>39.682665403611097</v>
      </c>
      <c r="F20" s="41">
        <v>1.234742155</v>
      </c>
      <c r="G20" s="41">
        <v>28.679692777777781</v>
      </c>
      <c r="H20" s="41">
        <v>5.6201750924999994</v>
      </c>
      <c r="I20" s="41">
        <v>21.55186306666667</v>
      </c>
      <c r="J20" s="41">
        <v>10.35499670833333</v>
      </c>
      <c r="K20" s="47">
        <f t="shared" si="1"/>
        <v>666.96003781222225</v>
      </c>
      <c r="M20" s="37">
        <v>2018</v>
      </c>
      <c r="N20" s="43">
        <f t="shared" si="10"/>
        <v>0.68069978894304095</v>
      </c>
      <c r="O20" s="43">
        <f t="shared" si="11"/>
        <v>0.15868468819103157</v>
      </c>
      <c r="P20" s="43">
        <f t="shared" si="12"/>
        <v>5.9497815691895266E-2</v>
      </c>
      <c r="Q20" s="43">
        <f t="shared" si="13"/>
        <v>1.8512985561327329E-3</v>
      </c>
      <c r="R20" s="43">
        <f t="shared" si="14"/>
        <v>4.3000616456502508E-2</v>
      </c>
      <c r="S20" s="43">
        <f t="shared" si="15"/>
        <v>8.4265544768400633E-3</v>
      </c>
      <c r="T20" s="43">
        <f t="shared" si="16"/>
        <v>3.2313574794318393E-2</v>
      </c>
      <c r="U20" s="43">
        <f t="shared" si="17"/>
        <v>1.5525662890238566E-2</v>
      </c>
      <c r="V20" s="44">
        <f t="shared" si="18"/>
        <v>1</v>
      </c>
    </row>
    <row r="21" spans="2:22" ht="18" customHeight="1">
      <c r="B21" s="38">
        <v>2019</v>
      </c>
      <c r="C21" s="42">
        <v>476.04990705555559</v>
      </c>
      <c r="D21" s="42">
        <v>109.2435001527778</v>
      </c>
      <c r="E21" s="42">
        <v>39.88163874</v>
      </c>
      <c r="F21" s="42">
        <v>1.258398895</v>
      </c>
      <c r="G21" s="42">
        <v>28.691494805555561</v>
      </c>
      <c r="H21" s="42">
        <v>5.6696207502777778</v>
      </c>
      <c r="I21" s="42">
        <v>21.448710055555551</v>
      </c>
      <c r="J21" s="42">
        <v>10.039226741666671</v>
      </c>
      <c r="K21" s="48">
        <f t="shared" si="1"/>
        <v>692.28249719638893</v>
      </c>
      <c r="M21" s="38">
        <v>2019</v>
      </c>
      <c r="N21" s="45">
        <f t="shared" si="10"/>
        <v>0.68765266922602586</v>
      </c>
      <c r="O21" s="45">
        <f t="shared" si="11"/>
        <v>0.15780190976255065</v>
      </c>
      <c r="P21" s="45">
        <f t="shared" si="12"/>
        <v>5.7608908070784649E-2</v>
      </c>
      <c r="Q21" s="45">
        <f t="shared" si="13"/>
        <v>1.8177534461672419E-3</v>
      </c>
      <c r="R21" s="45">
        <f t="shared" si="14"/>
        <v>4.1444778571971125E-2</v>
      </c>
      <c r="S21" s="45">
        <f t="shared" si="15"/>
        <v>8.1897502439230406E-3</v>
      </c>
      <c r="T21" s="45">
        <f t="shared" si="16"/>
        <v>3.0982597628018482E-2</v>
      </c>
      <c r="U21" s="45">
        <f t="shared" si="17"/>
        <v>1.4501633050558998E-2</v>
      </c>
      <c r="V21" s="46">
        <f t="shared" si="18"/>
        <v>1</v>
      </c>
    </row>
    <row r="22" spans="2:22" ht="18" customHeight="1">
      <c r="B22" s="37">
        <v>2020</v>
      </c>
      <c r="C22" s="41">
        <v>473.12021149999998</v>
      </c>
      <c r="D22" s="41">
        <v>109.2221232916667</v>
      </c>
      <c r="E22" s="41">
        <v>40.134060529444447</v>
      </c>
      <c r="F22" s="41">
        <v>1.272047743055555</v>
      </c>
      <c r="G22" s="41">
        <v>28.869953138888889</v>
      </c>
      <c r="H22" s="41">
        <v>5.7321915663888889</v>
      </c>
      <c r="I22" s="41">
        <v>21.59715841944444</v>
      </c>
      <c r="J22" s="41">
        <v>10.12107552222222</v>
      </c>
      <c r="K22" s="47">
        <f t="shared" si="1"/>
        <v>690.06882171111101</v>
      </c>
      <c r="M22" s="37">
        <v>2020</v>
      </c>
      <c r="N22" s="43">
        <f t="shared" si="10"/>
        <v>0.68561308178920455</v>
      </c>
      <c r="O22" s="43">
        <f t="shared" si="11"/>
        <v>0.15827714548939761</v>
      </c>
      <c r="P22" s="43">
        <f t="shared" si="12"/>
        <v>5.8159504192534128E-2</v>
      </c>
      <c r="Q22" s="43">
        <f t="shared" si="13"/>
        <v>1.8433635936504931E-3</v>
      </c>
      <c r="R22" s="43">
        <f t="shared" si="14"/>
        <v>4.1836338971672805E-2</v>
      </c>
      <c r="S22" s="43">
        <f t="shared" si="15"/>
        <v>8.3066954860751586E-3</v>
      </c>
      <c r="T22" s="43">
        <f t="shared" si="16"/>
        <v>3.1297107969450955E-2</v>
      </c>
      <c r="U22" s="43">
        <f t="shared" si="17"/>
        <v>1.4666762508014434E-2</v>
      </c>
      <c r="V22" s="44">
        <f t="shared" si="18"/>
        <v>1</v>
      </c>
    </row>
    <row r="23" spans="2:22" ht="18" customHeight="1">
      <c r="B23" s="38">
        <v>2021</v>
      </c>
      <c r="C23" s="42">
        <v>487.28326484444437</v>
      </c>
      <c r="D23" s="42">
        <v>113.20730792499999</v>
      </c>
      <c r="E23" s="42">
        <v>43.673822225833327</v>
      </c>
      <c r="F23" s="42">
        <v>1.388894564166667</v>
      </c>
      <c r="G23" s="42">
        <v>31.389017138888889</v>
      </c>
      <c r="H23" s="42">
        <v>6.3061166011111096</v>
      </c>
      <c r="I23" s="42">
        <v>23.47231813611111</v>
      </c>
      <c r="J23" s="42">
        <v>11.000044949999999</v>
      </c>
      <c r="K23" s="48">
        <f t="shared" si="1"/>
        <v>717.72078638555536</v>
      </c>
      <c r="M23" s="38">
        <v>2021</v>
      </c>
      <c r="N23" s="45">
        <f t="shared" si="10"/>
        <v>0.67893152056861106</v>
      </c>
      <c r="O23" s="45">
        <f t="shared" si="11"/>
        <v>0.15773168350761085</v>
      </c>
      <c r="P23" s="45">
        <f t="shared" si="12"/>
        <v>6.085071389080824E-2</v>
      </c>
      <c r="Q23" s="45">
        <f t="shared" si="13"/>
        <v>1.9351460770157505E-3</v>
      </c>
      <c r="R23" s="45">
        <f t="shared" si="14"/>
        <v>4.3734301324842628E-2</v>
      </c>
      <c r="S23" s="45">
        <f t="shared" si="15"/>
        <v>8.7863089947119097E-3</v>
      </c>
      <c r="T23" s="45">
        <f t="shared" si="16"/>
        <v>3.2703968703927042E-2</v>
      </c>
      <c r="U23" s="45">
        <f t="shared" si="17"/>
        <v>1.532635693247268E-2</v>
      </c>
      <c r="V23" s="46">
        <f t="shared" si="18"/>
        <v>1</v>
      </c>
    </row>
    <row r="24" spans="2:22" ht="18" customHeight="1">
      <c r="B24" s="37">
        <v>2022</v>
      </c>
      <c r="C24" s="41">
        <v>454.95119229722218</v>
      </c>
      <c r="D24" s="41">
        <v>105.83359509166669</v>
      </c>
      <c r="E24" s="41">
        <v>43.735284858611109</v>
      </c>
      <c r="F24" s="41">
        <v>1.3889768288888891</v>
      </c>
      <c r="G24" s="41">
        <v>31.557553555555561</v>
      </c>
      <c r="H24" s="41">
        <v>5.9735051616666661</v>
      </c>
      <c r="I24" s="41">
        <v>23.612606088888889</v>
      </c>
      <c r="J24" s="41">
        <v>11.05625555833333</v>
      </c>
      <c r="K24" s="47">
        <f t="shared" si="1"/>
        <v>678.10896944083333</v>
      </c>
      <c r="M24" s="37">
        <v>2022</v>
      </c>
      <c r="N24" s="43">
        <f t="shared" si="10"/>
        <v>0.67091162748130817</v>
      </c>
      <c r="O24" s="43">
        <f t="shared" si="11"/>
        <v>0.15607166379016749</v>
      </c>
      <c r="P24" s="43">
        <f t="shared" si="12"/>
        <v>6.4495953938900258E-2</v>
      </c>
      <c r="Q24" s="43">
        <f t="shared" si="13"/>
        <v>2.0483091825702223E-3</v>
      </c>
      <c r="R24" s="43">
        <f t="shared" si="14"/>
        <v>4.6537584632714457E-2</v>
      </c>
      <c r="S24" s="43">
        <f t="shared" si="15"/>
        <v>8.8090637801066119E-3</v>
      </c>
      <c r="T24" s="43">
        <f t="shared" si="16"/>
        <v>3.4821256100416684E-2</v>
      </c>
      <c r="U24" s="43">
        <f t="shared" si="17"/>
        <v>1.6304541093816065E-2</v>
      </c>
      <c r="V24" s="44">
        <f t="shared" si="18"/>
        <v>1</v>
      </c>
    </row>
    <row r="25" spans="2:22" ht="18" customHeight="1">
      <c r="B25" s="38">
        <v>2023</v>
      </c>
      <c r="C25" s="42"/>
      <c r="D25" s="42"/>
      <c r="E25" s="42"/>
      <c r="F25" s="42"/>
      <c r="G25" s="42"/>
      <c r="H25" s="42"/>
      <c r="I25" s="42"/>
      <c r="J25" s="42"/>
      <c r="K25" s="48">
        <f t="shared" si="1"/>
        <v>0</v>
      </c>
      <c r="M25" s="38">
        <v>2023</v>
      </c>
      <c r="N25" s="45" t="e">
        <f t="shared" si="10"/>
        <v>#DIV/0!</v>
      </c>
      <c r="O25" s="45" t="e">
        <f t="shared" si="11"/>
        <v>#DIV/0!</v>
      </c>
      <c r="P25" s="45" t="e">
        <f t="shared" si="12"/>
        <v>#DIV/0!</v>
      </c>
      <c r="Q25" s="45" t="e">
        <f t="shared" si="13"/>
        <v>#DIV/0!</v>
      </c>
      <c r="R25" s="45" t="e">
        <f t="shared" si="14"/>
        <v>#DIV/0!</v>
      </c>
      <c r="S25" s="45" t="e">
        <f t="shared" si="15"/>
        <v>#DIV/0!</v>
      </c>
      <c r="T25" s="45" t="e">
        <f t="shared" si="16"/>
        <v>#DIV/0!</v>
      </c>
      <c r="U25" s="45" t="e">
        <f t="shared" si="17"/>
        <v>#DIV/0!</v>
      </c>
      <c r="V25" s="46" t="e">
        <f t="shared" si="18"/>
        <v>#DIV/0!</v>
      </c>
    </row>
    <row r="26" spans="2:22">
      <c r="B26" s="37">
        <v>2024</v>
      </c>
      <c r="C26" s="41"/>
      <c r="D26" s="41"/>
      <c r="E26" s="41"/>
      <c r="F26" s="41"/>
      <c r="G26" s="41"/>
      <c r="H26" s="41"/>
      <c r="I26" s="41"/>
      <c r="J26" s="41"/>
      <c r="K26" s="47">
        <f t="shared" si="1"/>
        <v>0</v>
      </c>
      <c r="M26" s="37">
        <v>2024</v>
      </c>
      <c r="N26" s="43" t="e">
        <f t="shared" si="10"/>
        <v>#DIV/0!</v>
      </c>
      <c r="O26" s="43" t="e">
        <f t="shared" si="11"/>
        <v>#DIV/0!</v>
      </c>
      <c r="P26" s="43" t="e">
        <f t="shared" si="12"/>
        <v>#DIV/0!</v>
      </c>
      <c r="Q26" s="43" t="e">
        <f t="shared" si="13"/>
        <v>#DIV/0!</v>
      </c>
      <c r="R26" s="43" t="e">
        <f t="shared" si="14"/>
        <v>#DIV/0!</v>
      </c>
      <c r="S26" s="43" t="e">
        <f t="shared" si="15"/>
        <v>#DIV/0!</v>
      </c>
      <c r="T26" s="43" t="e">
        <f t="shared" si="16"/>
        <v>#DIV/0!</v>
      </c>
      <c r="U26" s="43" t="e">
        <f t="shared" si="17"/>
        <v>#DIV/0!</v>
      </c>
      <c r="V26" s="44" t="e">
        <f t="shared" si="18"/>
        <v>#DIV/0!</v>
      </c>
    </row>
    <row r="27" spans="2:22">
      <c r="B27" s="38">
        <v>2025</v>
      </c>
      <c r="C27" s="42"/>
      <c r="D27" s="42"/>
      <c r="E27" s="42"/>
      <c r="F27" s="42"/>
      <c r="G27" s="42"/>
      <c r="H27" s="42"/>
      <c r="I27" s="42"/>
      <c r="J27" s="42"/>
      <c r="K27" s="48">
        <f t="shared" si="1"/>
        <v>0</v>
      </c>
      <c r="M27" s="38">
        <v>2025</v>
      </c>
      <c r="N27" s="45" t="e">
        <f t="shared" si="10"/>
        <v>#DIV/0!</v>
      </c>
      <c r="O27" s="45" t="e">
        <f t="shared" si="11"/>
        <v>#DIV/0!</v>
      </c>
      <c r="P27" s="45" t="e">
        <f t="shared" si="12"/>
        <v>#DIV/0!</v>
      </c>
      <c r="Q27" s="45" t="e">
        <f t="shared" si="13"/>
        <v>#DIV/0!</v>
      </c>
      <c r="R27" s="45" t="e">
        <f t="shared" si="14"/>
        <v>#DIV/0!</v>
      </c>
      <c r="S27" s="45" t="e">
        <f t="shared" si="15"/>
        <v>#DIV/0!</v>
      </c>
      <c r="T27" s="45" t="e">
        <f t="shared" si="16"/>
        <v>#DIV/0!</v>
      </c>
      <c r="U27" s="45" t="e">
        <f t="shared" si="17"/>
        <v>#DIV/0!</v>
      </c>
      <c r="V27" s="46" t="e">
        <f t="shared" si="18"/>
        <v>#DIV/0!</v>
      </c>
    </row>
    <row r="28" spans="2:22">
      <c r="B28" s="37">
        <v>2026</v>
      </c>
      <c r="C28" s="41"/>
      <c r="D28" s="41"/>
      <c r="E28" s="41"/>
      <c r="F28" s="41"/>
      <c r="G28" s="41"/>
      <c r="H28" s="41"/>
      <c r="I28" s="41"/>
      <c r="J28" s="41"/>
      <c r="K28" s="47">
        <f t="shared" si="1"/>
        <v>0</v>
      </c>
      <c r="M28" s="37">
        <v>2026</v>
      </c>
      <c r="N28" s="43" t="e">
        <f t="shared" si="10"/>
        <v>#DIV/0!</v>
      </c>
      <c r="O28" s="43" t="e">
        <f t="shared" si="11"/>
        <v>#DIV/0!</v>
      </c>
      <c r="P28" s="43" t="e">
        <f t="shared" si="12"/>
        <v>#DIV/0!</v>
      </c>
      <c r="Q28" s="43" t="e">
        <f t="shared" si="13"/>
        <v>#DIV/0!</v>
      </c>
      <c r="R28" s="43" t="e">
        <f t="shared" si="14"/>
        <v>#DIV/0!</v>
      </c>
      <c r="S28" s="43" t="e">
        <f t="shared" si="15"/>
        <v>#DIV/0!</v>
      </c>
      <c r="T28" s="43" t="e">
        <f t="shared" si="16"/>
        <v>#DIV/0!</v>
      </c>
      <c r="U28" s="43" t="e">
        <f t="shared" si="17"/>
        <v>#DIV/0!</v>
      </c>
      <c r="V28" s="44" t="e">
        <f t="shared" si="18"/>
        <v>#DIV/0!</v>
      </c>
    </row>
    <row r="29" spans="2:22">
      <c r="B29" s="38">
        <v>2027</v>
      </c>
      <c r="C29" s="42"/>
      <c r="D29" s="42"/>
      <c r="E29" s="42"/>
      <c r="F29" s="42"/>
      <c r="G29" s="42"/>
      <c r="H29" s="42"/>
      <c r="I29" s="42"/>
      <c r="J29" s="42"/>
      <c r="K29" s="48">
        <f t="shared" si="1"/>
        <v>0</v>
      </c>
      <c r="M29" s="38">
        <v>2027</v>
      </c>
      <c r="N29" s="45" t="e">
        <f t="shared" si="10"/>
        <v>#DIV/0!</v>
      </c>
      <c r="O29" s="45" t="e">
        <f t="shared" si="11"/>
        <v>#DIV/0!</v>
      </c>
      <c r="P29" s="45" t="e">
        <f t="shared" si="12"/>
        <v>#DIV/0!</v>
      </c>
      <c r="Q29" s="45" t="e">
        <f t="shared" si="13"/>
        <v>#DIV/0!</v>
      </c>
      <c r="R29" s="45" t="e">
        <f t="shared" si="14"/>
        <v>#DIV/0!</v>
      </c>
      <c r="S29" s="45" t="e">
        <f t="shared" si="15"/>
        <v>#DIV/0!</v>
      </c>
      <c r="T29" s="45" t="e">
        <f t="shared" si="16"/>
        <v>#DIV/0!</v>
      </c>
      <c r="U29" s="45" t="e">
        <f t="shared" si="17"/>
        <v>#DIV/0!</v>
      </c>
      <c r="V29" s="46" t="e">
        <f t="shared" si="18"/>
        <v>#DIV/0!</v>
      </c>
    </row>
    <row r="31" spans="2:22" ht="18" customHeight="1"/>
    <row r="32" spans="2:2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sheetProtection selectLockedCells="1"/>
  <mergeCells count="6">
    <mergeCell ref="B1:K1"/>
    <mergeCell ref="B5:K5"/>
    <mergeCell ref="B6:K6"/>
    <mergeCell ref="B4:K4"/>
    <mergeCell ref="B3:K3"/>
    <mergeCell ref="B2:K2"/>
  </mergeCells>
  <phoneticPr fontId="19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Y29"/>
  <sheetViews>
    <sheetView showGridLines="0" tabSelected="1" zoomScale="120" zoomScaleNormal="120" workbookViewId="0">
      <selection activeCell="P19" sqref="P19"/>
    </sheetView>
  </sheetViews>
  <sheetFormatPr baseColWidth="10" defaultRowHeight="12.75"/>
  <cols>
    <col min="1" max="1" width="3.28515625" style="25" customWidth="1"/>
    <col min="2" max="2" width="5.710937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24.85546875" style="1" customWidth="1"/>
    <col min="12" max="12" width="1.7109375" style="1" customWidth="1"/>
    <col min="13" max="13" width="14" style="1" customWidth="1"/>
    <col min="14" max="14" width="5.140625" style="1" customWidth="1"/>
    <col min="15" max="15" width="1.42578125" style="1" customWidth="1"/>
    <col min="16" max="16" width="15.140625" style="1" customWidth="1"/>
    <col min="17" max="17" width="2.5703125" customWidth="1"/>
    <col min="18" max="20" width="11.7109375" customWidth="1"/>
    <col min="21" max="21" width="4" customWidth="1"/>
    <col min="22" max="23" width="11.7109375" customWidth="1"/>
    <col min="24" max="24" width="19.140625" customWidth="1"/>
    <col min="25" max="25" width="2.5703125" customWidth="1"/>
  </cols>
  <sheetData>
    <row r="1" spans="1:25" ht="20.25" customHeight="1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25" ht="20.25" customHeight="1">
      <c r="A2" s="29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0"/>
      <c r="Q2" s="54" t="s">
        <v>7</v>
      </c>
      <c r="R2" s="55"/>
      <c r="S2" s="55"/>
      <c r="T2" s="55"/>
      <c r="U2" s="55"/>
      <c r="V2" s="55"/>
      <c r="W2" s="55"/>
      <c r="X2" s="55"/>
      <c r="Y2" s="56"/>
    </row>
    <row r="3" spans="1:25" ht="18.75" customHeight="1">
      <c r="A3" s="2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0"/>
      <c r="Q3" s="16"/>
      <c r="R3" s="17"/>
      <c r="S3" s="22"/>
      <c r="T3" s="17"/>
      <c r="U3" s="17"/>
      <c r="V3" s="22"/>
      <c r="W3" s="17"/>
      <c r="X3" s="17"/>
      <c r="Y3" s="18"/>
    </row>
    <row r="4" spans="1:25" ht="15.95" customHeight="1">
      <c r="A4" s="2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 s="30"/>
      <c r="Q4" s="16"/>
      <c r="R4" s="17"/>
      <c r="S4" s="17"/>
      <c r="T4" s="17"/>
      <c r="U4" s="17"/>
      <c r="V4" s="17"/>
      <c r="W4" s="17"/>
      <c r="X4" s="17"/>
      <c r="Y4" s="18"/>
    </row>
    <row r="5" spans="1:25" ht="7.5" customHeight="1">
      <c r="A5" s="29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30"/>
      <c r="Q5" s="16"/>
      <c r="R5" s="17"/>
      <c r="S5" s="17"/>
      <c r="T5" s="17"/>
      <c r="U5" s="17"/>
      <c r="V5" s="17"/>
      <c r="W5" s="17"/>
      <c r="X5" s="17"/>
      <c r="Y5" s="18"/>
    </row>
    <row r="6" spans="1:25" ht="16.5" customHeight="1">
      <c r="A6" s="29"/>
      <c r="C6" s="4"/>
      <c r="N6" s="30"/>
      <c r="Q6" s="16"/>
      <c r="R6" s="17"/>
      <c r="S6" s="17"/>
      <c r="T6" s="17"/>
      <c r="U6" s="17"/>
      <c r="V6" s="17"/>
      <c r="W6" s="17"/>
      <c r="X6" s="17"/>
      <c r="Y6" s="18"/>
    </row>
    <row r="7" spans="1:25" ht="16.5" customHeight="1">
      <c r="A7" s="29"/>
      <c r="C7" s="4"/>
      <c r="N7" s="30"/>
      <c r="Q7" s="16"/>
      <c r="R7" s="17"/>
      <c r="S7" s="17"/>
      <c r="T7" s="17"/>
      <c r="U7" s="17"/>
      <c r="V7" s="17"/>
      <c r="W7" s="17"/>
      <c r="X7" s="17"/>
      <c r="Y7" s="18"/>
    </row>
    <row r="8" spans="1:25" ht="16.5" customHeight="1">
      <c r="A8" s="29"/>
      <c r="C8" s="4"/>
      <c r="N8" s="30"/>
      <c r="Q8" s="16"/>
      <c r="R8" s="17"/>
      <c r="S8" s="17"/>
      <c r="T8" s="17"/>
      <c r="U8" s="17"/>
      <c r="V8" s="17"/>
      <c r="W8" s="17"/>
      <c r="X8" s="17"/>
      <c r="Y8" s="18"/>
    </row>
    <row r="9" spans="1:25" ht="16.5" customHeight="1">
      <c r="A9" s="29"/>
      <c r="C9" s="4"/>
      <c r="N9" s="30"/>
      <c r="Q9" s="16"/>
      <c r="R9" s="17"/>
      <c r="S9" s="17"/>
      <c r="T9" s="17"/>
      <c r="U9" s="17"/>
      <c r="V9" s="17"/>
      <c r="W9" s="17"/>
      <c r="X9" s="17"/>
      <c r="Y9" s="18"/>
    </row>
    <row r="10" spans="1:25" ht="16.5" customHeight="1">
      <c r="A10" s="29"/>
      <c r="C10" s="4"/>
      <c r="N10" s="30"/>
      <c r="Q10" s="16"/>
      <c r="R10" s="17"/>
      <c r="S10" s="17"/>
      <c r="T10" s="17"/>
      <c r="U10" s="17"/>
      <c r="V10" s="17"/>
      <c r="W10" s="17"/>
      <c r="X10" s="17"/>
      <c r="Y10" s="18"/>
    </row>
    <row r="11" spans="1:25" ht="16.5" customHeight="1">
      <c r="A11" s="29"/>
      <c r="C11" s="4"/>
      <c r="N11" s="30"/>
      <c r="Q11" s="16"/>
      <c r="R11" s="22" t="s">
        <v>4</v>
      </c>
      <c r="S11" s="17"/>
      <c r="T11" s="17"/>
      <c r="U11" s="17"/>
      <c r="V11" s="17"/>
      <c r="W11" s="17"/>
      <c r="X11" s="17"/>
      <c r="Y11" s="18"/>
    </row>
    <row r="12" spans="1:25" ht="16.5" customHeight="1">
      <c r="A12" s="29"/>
      <c r="C12" s="4"/>
      <c r="N12" s="30"/>
      <c r="Q12" s="16"/>
      <c r="R12" s="17"/>
      <c r="S12" s="17"/>
      <c r="T12" s="17"/>
      <c r="U12" s="17"/>
      <c r="V12" s="17"/>
      <c r="W12" s="17"/>
      <c r="X12" s="17"/>
      <c r="Y12" s="18"/>
    </row>
    <row r="13" spans="1:25" ht="17.25" customHeight="1">
      <c r="A13" s="29"/>
      <c r="C13" s="4"/>
      <c r="N13" s="30"/>
      <c r="Q13" s="16"/>
      <c r="R13" s="22" t="s">
        <v>5</v>
      </c>
      <c r="S13" s="17"/>
      <c r="T13" s="17"/>
      <c r="U13" s="17"/>
      <c r="V13" s="17"/>
      <c r="W13" s="17"/>
      <c r="X13" s="17"/>
      <c r="Y13" s="18"/>
    </row>
    <row r="14" spans="1:25" ht="16.5" customHeight="1">
      <c r="A14" s="29"/>
      <c r="C14" s="4"/>
      <c r="N14" s="30"/>
      <c r="Q14" s="16"/>
      <c r="R14" s="17"/>
      <c r="S14" s="17"/>
      <c r="T14" s="17"/>
      <c r="U14" s="17"/>
      <c r="V14" s="17"/>
      <c r="W14" s="17"/>
      <c r="X14" s="17"/>
      <c r="Y14" s="18"/>
    </row>
    <row r="15" spans="1:25" ht="16.5" customHeight="1">
      <c r="A15" s="29"/>
      <c r="C15" s="4"/>
      <c r="N15" s="30"/>
      <c r="Q15" s="16"/>
      <c r="R15" s="17"/>
      <c r="S15" s="22" t="s">
        <v>6</v>
      </c>
      <c r="T15" s="17"/>
      <c r="U15" s="17"/>
      <c r="V15" s="22" t="s">
        <v>6</v>
      </c>
      <c r="W15" s="17"/>
      <c r="X15" s="17"/>
      <c r="Y15" s="18"/>
    </row>
    <row r="16" spans="1:25" ht="16.5" customHeight="1">
      <c r="A16" s="29"/>
      <c r="C16" s="4"/>
      <c r="N16" s="30"/>
      <c r="Q16" s="16"/>
      <c r="R16" s="17"/>
      <c r="S16" s="17"/>
      <c r="T16" s="17"/>
      <c r="U16" s="17"/>
      <c r="V16" s="17"/>
      <c r="W16" s="17"/>
      <c r="X16" s="17"/>
      <c r="Y16" s="18"/>
    </row>
    <row r="17" spans="1:25" ht="16.5" customHeight="1">
      <c r="A17" s="29"/>
      <c r="C17" s="4"/>
      <c r="N17" s="30"/>
      <c r="Q17" s="16"/>
      <c r="R17" s="17"/>
      <c r="S17" s="17"/>
      <c r="T17" s="17"/>
      <c r="U17" s="17"/>
      <c r="V17" s="17"/>
      <c r="W17" s="17"/>
      <c r="X17" s="17"/>
      <c r="Y17" s="18"/>
    </row>
    <row r="18" spans="1:25" ht="22.5" customHeight="1">
      <c r="A18" s="29"/>
      <c r="C18" s="4"/>
      <c r="N18" s="30"/>
      <c r="Q18" s="16"/>
      <c r="R18" s="17"/>
      <c r="S18" s="17"/>
      <c r="T18" s="17"/>
      <c r="U18" s="17"/>
      <c r="V18" s="17"/>
      <c r="W18" s="17"/>
      <c r="X18" s="17"/>
      <c r="Y18" s="18"/>
    </row>
    <row r="19" spans="1:25" ht="87" customHeight="1">
      <c r="A19" s="29"/>
      <c r="B19" s="9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31"/>
      <c r="Q19" s="19"/>
      <c r="R19" s="20"/>
      <c r="S19" s="20"/>
      <c r="T19" s="20"/>
      <c r="U19" s="20"/>
      <c r="V19" s="20"/>
      <c r="W19" s="20"/>
      <c r="X19" s="20"/>
      <c r="Y19" s="21"/>
    </row>
    <row r="20" spans="1:25" ht="17.25" customHeight="1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</row>
    <row r="21" spans="1:25" ht="6.75" customHeight="1"/>
    <row r="22" spans="1:25" ht="6" customHeight="1">
      <c r="B22" s="6"/>
      <c r="C22" s="6"/>
      <c r="D22" s="6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25" ht="4.5" customHeight="1">
      <c r="B23" s="6"/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25" ht="6" customHeight="1">
      <c r="B24" s="6"/>
      <c r="C24" s="6"/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25" ht="6.75" customHeight="1"/>
    <row r="26" spans="1:25" ht="4.5" customHeight="1">
      <c r="H26" s="3"/>
      <c r="I26" s="3"/>
      <c r="J26" s="3"/>
      <c r="K26" s="3"/>
      <c r="L26" s="3"/>
    </row>
    <row r="27" spans="1:25" ht="18" customHeight="1">
      <c r="B27" s="15"/>
      <c r="C27" s="15"/>
      <c r="D27" s="15"/>
      <c r="E27" s="15"/>
      <c r="F27" s="15"/>
      <c r="G27" s="3"/>
      <c r="H27" s="3"/>
      <c r="I27" s="3"/>
      <c r="J27" s="3"/>
      <c r="K27" s="3"/>
      <c r="L27" s="3"/>
    </row>
    <row r="28" spans="1:25">
      <c r="B28" s="15"/>
      <c r="C28" s="15"/>
      <c r="D28" s="15"/>
      <c r="E28" s="15"/>
      <c r="F28" s="15"/>
      <c r="G28" s="3"/>
      <c r="H28" s="3"/>
      <c r="I28" s="3"/>
      <c r="J28" s="3"/>
      <c r="K28" s="3"/>
      <c r="L28" s="3"/>
    </row>
    <row r="29" spans="1:25">
      <c r="B29" s="15"/>
      <c r="C29" s="15"/>
      <c r="D29" s="15"/>
      <c r="E29" s="15"/>
      <c r="F29" s="15"/>
      <c r="G29" s="3"/>
      <c r="H29" s="3"/>
      <c r="I29" s="3"/>
      <c r="J29" s="3"/>
      <c r="K29" s="3"/>
      <c r="L29" s="3"/>
    </row>
  </sheetData>
  <sheetProtection selectLockedCells="1"/>
  <mergeCells count="1">
    <mergeCell ref="Q2:Y2"/>
  </mergeCells>
  <printOptions horizontalCentered="1"/>
  <pageMargins left="0" right="0" top="0.78740157480314965" bottom="0.78740157480314965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Daten</vt:lpstr>
      <vt:lpstr>Diagramm</vt:lpstr>
      <vt:lpstr>Diagramm!Print_Area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stallmann</dc:creator>
  <cp:lastModifiedBy>Wilke, Sibylle</cp:lastModifiedBy>
  <cp:lastPrinted>2018-03-01T12:08:34Z</cp:lastPrinted>
  <dcterms:created xsi:type="dcterms:W3CDTF">2010-08-25T11:28:54Z</dcterms:created>
  <dcterms:modified xsi:type="dcterms:W3CDTF">2024-03-18T08:53:19Z</dcterms:modified>
</cp:coreProperties>
</file>