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6"/>
  <workbookPr codeName="DieseArbeitsmappe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Für WEbsite\"/>
    </mc:Choice>
  </mc:AlternateContent>
  <xr:revisionPtr revIDLastSave="0" documentId="13_ncr:1_{F4F7066D-2E94-41ED-8164-3EBCA2EA7891}" xr6:coauthVersionLast="36" xr6:coauthVersionMax="36" xr10:uidLastSave="{00000000-0000-0000-0000-000000000000}"/>
  <bookViews>
    <workbookView xWindow="0" yWindow="0" windowWidth="28800" windowHeight="14025" tabRatio="802" activeTab="2" xr2:uid="{00000000-000D-0000-FFFF-FFFF00000000}"/>
  </bookViews>
  <sheets>
    <sheet name="Daten" sheetId="1" r:id="rId1"/>
    <sheet name="Abb1" sheetId="19" r:id="rId2"/>
    <sheet name="Abb 2" sheetId="20" r:id="rId3"/>
  </sheets>
  <definedNames>
    <definedName name="Beschriftung">OFFSET(Daten!$B$10,0,0,COUNTA(Daten!$B$10:$B$13),-1)</definedName>
    <definedName name="Daten01">OFFSET(Daten!$C$10,0,0,COUNTA(Daten!$C$10:$C$13),-1)</definedName>
    <definedName name="Daten02">OFFSET(Daten!$D$10,0,0,COUNTA(Daten!$D$10:$D$13),-1)</definedName>
    <definedName name="Daten03">OFFSET(Daten!$E$10,0,0,COUNTA(Daten!$E$10:$E$13),-1)</definedName>
    <definedName name="Daten04">OFFSET(Daten!$F$10,0,0,COUNTA(Daten!$F$10:$F$13),-1)</definedName>
    <definedName name="Daten05">OFFSET(Daten!#REF!,0,0,COUNTA(Daten!#REF!),-1)</definedName>
    <definedName name="Daten06">OFFSET(Daten!#REF!,0,0,COUNTA(Daten!#REF!),-1)</definedName>
    <definedName name="Daten07">OFFSET(Daten!#REF!,0,0,COUNTA(Daten!#REF!),-1)</definedName>
    <definedName name="Daten08">OFFSET(Daten!#REF!,0,0,COUNTA(Daten!#REF!),-1)</definedName>
    <definedName name="Daten09">OFFSET(Daten!#REF!,0,0,COUNTA(Daten!#REF!),-1)</definedName>
    <definedName name="Daten10">OFFSET(Daten!#REF!,0,0,COUNTA(Daten!#REF!),-1)</definedName>
    <definedName name="_xlnm.Print_Area" localSheetId="2">'Abb 2'!$A$1:$M$33</definedName>
    <definedName name="_xlnm.Print_Area" localSheetId="1">'Abb1'!$A$1:$M$33</definedName>
  </definedNames>
  <calcPr calcId="191029"/>
</workbook>
</file>

<file path=xl/calcChain.xml><?xml version="1.0" encoding="utf-8"?>
<calcChain xmlns="http://schemas.openxmlformats.org/spreadsheetml/2006/main">
  <c r="D11" i="1" l="1"/>
  <c r="E11" i="1"/>
  <c r="F11" i="1"/>
  <c r="C11" i="1"/>
  <c r="D10" i="1"/>
  <c r="E10" i="1"/>
  <c r="F10" i="1"/>
  <c r="C10" i="1"/>
  <c r="D19" i="1" l="1"/>
  <c r="E19" i="1"/>
  <c r="F19" i="1"/>
  <c r="C19" i="1"/>
  <c r="D18" i="1"/>
  <c r="E18" i="1"/>
  <c r="F18" i="1"/>
  <c r="C18" i="1"/>
  <c r="D17" i="1"/>
  <c r="E17" i="1"/>
  <c r="F17" i="1"/>
  <c r="C17" i="1"/>
  <c r="D16" i="1"/>
  <c r="E16" i="1"/>
  <c r="F16" i="1"/>
  <c r="C16" i="1"/>
</calcChain>
</file>

<file path=xl/sharedStrings.xml><?xml version="1.0" encoding="utf-8"?>
<sst xmlns="http://schemas.openxmlformats.org/spreadsheetml/2006/main" count="45" uniqueCount="23">
  <si>
    <t>Quelle:</t>
  </si>
  <si>
    <t>Hauptitel:</t>
  </si>
  <si>
    <t>Untertitel:</t>
  </si>
  <si>
    <t>Fußnote:</t>
  </si>
  <si>
    <t>Trennlinie horizontal gepunktet</t>
  </si>
  <si>
    <t>Trennlinie horizontal</t>
  </si>
  <si>
    <t>Trennlinie vertikal gepunktet</t>
  </si>
  <si>
    <t>Zusätzliche Grafikelemente</t>
  </si>
  <si>
    <t>Achsenbezeichnung 1:</t>
  </si>
  <si>
    <t>Achsenbezeichnung 2:</t>
  </si>
  <si>
    <t>Achsenbezeichnung Datenbereiche</t>
  </si>
  <si>
    <t>Achsenbezeichnung Jahreszahlen</t>
  </si>
  <si>
    <t>DIERec</t>
  </si>
  <si>
    <t>DERec</t>
  </si>
  <si>
    <t>KEA-Saldo</t>
  </si>
  <si>
    <t>Metalle</t>
  </si>
  <si>
    <t>Mineralik und Nebenprodukte</t>
  </si>
  <si>
    <t>Kunststoffe</t>
  </si>
  <si>
    <t>Biomasse</t>
  </si>
  <si>
    <t xml:space="preserve">Relative Ressourcenschonungseffekte </t>
  </si>
  <si>
    <t>Umweltbundesamt "Sekundärrohstoffwirtschaft in Stoffströmen und Stoffstrombilanzen"</t>
  </si>
  <si>
    <t>KEA-Saldo Inland (ohne Vorketten)</t>
  </si>
  <si>
    <t>Originaldaten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</si>
</sst>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Meta Offc"/>
      <family val="2"/>
    </font>
    <font>
      <b/>
      <sz val="9"/>
      <name val="Meta Offc"/>
      <family val="2"/>
    </font>
    <font>
      <b/>
      <sz val="12"/>
      <name val="Meta Offc"/>
      <family val="2"/>
    </font>
    <font>
      <sz val="6"/>
      <name val="Meta Offc"/>
      <family val="2"/>
    </font>
    <font>
      <sz val="6"/>
      <name val="Meta Serif Offc Book"/>
    </font>
    <font>
      <sz val="7"/>
      <name val="Meta Offc"/>
      <family val="2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b/>
      <sz val="10"/>
      <color rgb="FFFFFFFF"/>
      <name val="Cambria"/>
      <family val="1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  <xf numFmtId="9" fontId="3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Border="1"/>
    <xf numFmtId="0" fontId="20" fillId="0" borderId="0" xfId="0" applyFont="1" applyBorder="1" applyAlignment="1"/>
    <xf numFmtId="164" fontId="24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right" indent="1"/>
    </xf>
    <xf numFmtId="0" fontId="21" fillId="0" borderId="0" xfId="0" applyFont="1" applyBorder="1" applyAlignment="1"/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vertical="center"/>
    </xf>
    <xf numFmtId="0" fontId="22" fillId="0" borderId="0" xfId="0" applyFont="1" applyBorder="1" applyAlignment="1"/>
    <xf numFmtId="0" fontId="23" fillId="0" borderId="0" xfId="0" applyFont="1" applyBorder="1" applyAlignment="1">
      <alignment vertical="top"/>
    </xf>
    <xf numFmtId="0" fontId="26" fillId="24" borderId="0" xfId="0" applyFont="1" applyFill="1" applyProtection="1"/>
    <xf numFmtId="0" fontId="26" fillId="24" borderId="0" xfId="0" applyFont="1" applyFill="1"/>
    <xf numFmtId="0" fontId="26" fillId="24" borderId="0" xfId="0" applyFont="1" applyFill="1" applyBorder="1" applyProtection="1"/>
    <xf numFmtId="0" fontId="27" fillId="24" borderId="0" xfId="0" applyFont="1" applyFill="1" applyBorder="1" applyAlignment="1" applyProtection="1"/>
    <xf numFmtId="0" fontId="27" fillId="24" borderId="0" xfId="0" applyFont="1" applyFill="1" applyBorder="1" applyProtection="1"/>
    <xf numFmtId="0" fontId="27" fillId="24" borderId="0" xfId="0" applyFont="1" applyFill="1" applyBorder="1" applyProtection="1">
      <protection locked="0"/>
    </xf>
    <xf numFmtId="0" fontId="27" fillId="24" borderId="0" xfId="0" applyFont="1" applyFill="1" applyBorder="1" applyAlignment="1" applyProtection="1">
      <alignment vertical="center"/>
    </xf>
    <xf numFmtId="0" fontId="29" fillId="25" borderId="14" xfId="0" applyFont="1" applyFill="1" applyBorder="1" applyAlignment="1">
      <alignment horizontal="right" vertical="center"/>
    </xf>
    <xf numFmtId="0" fontId="29" fillId="25" borderId="15" xfId="0" applyFont="1" applyFill="1" applyBorder="1" applyAlignment="1">
      <alignment horizontal="right" vertical="center"/>
    </xf>
    <xf numFmtId="0" fontId="0" fillId="24" borderId="0" xfId="0" applyFill="1" applyBorder="1"/>
    <xf numFmtId="0" fontId="20" fillId="24" borderId="0" xfId="0" applyFont="1" applyFill="1" applyBorder="1" applyAlignment="1">
      <alignment horizontal="right" indent="1"/>
    </xf>
    <xf numFmtId="0" fontId="0" fillId="24" borderId="0" xfId="0" applyFill="1" applyBorder="1" applyProtection="1"/>
    <xf numFmtId="0" fontId="20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/>
    <xf numFmtId="0" fontId="0" fillId="26" borderId="11" xfId="0" applyFill="1" applyBorder="1" applyProtection="1"/>
    <xf numFmtId="0" fontId="0" fillId="26" borderId="0" xfId="0" applyFill="1" applyBorder="1" applyProtection="1"/>
    <xf numFmtId="0" fontId="20" fillId="26" borderId="0" xfId="0" applyFont="1" applyFill="1" applyBorder="1" applyProtection="1"/>
    <xf numFmtId="0" fontId="0" fillId="26" borderId="16" xfId="0" applyFill="1" applyBorder="1" applyProtection="1"/>
    <xf numFmtId="0" fontId="0" fillId="26" borderId="11" xfId="0" applyFill="1" applyBorder="1"/>
    <xf numFmtId="0" fontId="0" fillId="26" borderId="0" xfId="0" applyFill="1" applyBorder="1"/>
    <xf numFmtId="0" fontId="0" fillId="26" borderId="16" xfId="0" applyFill="1" applyBorder="1"/>
    <xf numFmtId="0" fontId="20" fillId="26" borderId="0" xfId="0" applyFont="1" applyFill="1" applyBorder="1"/>
    <xf numFmtId="0" fontId="0" fillId="26" borderId="12" xfId="0" applyFill="1" applyBorder="1"/>
    <xf numFmtId="0" fontId="0" fillId="26" borderId="17" xfId="0" applyFill="1" applyBorder="1"/>
    <xf numFmtId="0" fontId="0" fillId="26" borderId="18" xfId="0" applyFill="1" applyBorder="1"/>
    <xf numFmtId="0" fontId="0" fillId="24" borderId="0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164" fontId="24" fillId="24" borderId="0" xfId="0" applyNumberFormat="1" applyFont="1" applyFill="1" applyBorder="1" applyAlignment="1">
      <alignment vertical="top" wrapText="1"/>
    </xf>
    <xf numFmtId="0" fontId="23" fillId="24" borderId="0" xfId="0" applyFont="1" applyFill="1" applyBorder="1" applyAlignment="1">
      <alignment vertical="top"/>
    </xf>
    <xf numFmtId="0" fontId="29" fillId="25" borderId="22" xfId="0" applyFont="1" applyFill="1" applyBorder="1" applyAlignment="1">
      <alignment horizontal="left" vertical="center" wrapText="1"/>
    </xf>
    <xf numFmtId="0" fontId="29" fillId="25" borderId="23" xfId="0" applyFont="1" applyFill="1" applyBorder="1" applyAlignment="1">
      <alignment horizontal="center" vertical="center" wrapText="1"/>
    </xf>
    <xf numFmtId="3" fontId="28" fillId="24" borderId="21" xfId="0" applyNumberFormat="1" applyFont="1" applyFill="1" applyBorder="1" applyAlignment="1">
      <alignment horizontal="right" vertical="center" wrapText="1" indent="3"/>
    </xf>
    <xf numFmtId="3" fontId="28" fillId="26" borderId="21" xfId="0" applyNumberFormat="1" applyFont="1" applyFill="1" applyBorder="1" applyAlignment="1">
      <alignment horizontal="right" vertical="center" wrapText="1" indent="3"/>
    </xf>
    <xf numFmtId="9" fontId="28" fillId="24" borderId="21" xfId="43" applyFont="1" applyFill="1" applyBorder="1" applyAlignment="1">
      <alignment horizontal="right" vertical="center" wrapText="1" indent="3"/>
    </xf>
    <xf numFmtId="9" fontId="28" fillId="26" borderId="21" xfId="43" applyFont="1" applyFill="1" applyBorder="1" applyAlignment="1">
      <alignment horizontal="right" vertical="center" wrapText="1" indent="3"/>
    </xf>
    <xf numFmtId="0" fontId="26" fillId="24" borderId="13" xfId="0" applyFont="1" applyFill="1" applyBorder="1" applyAlignment="1" applyProtection="1">
      <alignment horizontal="left" vertical="center"/>
      <protection locked="0"/>
    </xf>
    <xf numFmtId="0" fontId="26" fillId="24" borderId="10" xfId="0" applyFont="1" applyFill="1" applyBorder="1" applyAlignment="1" applyProtection="1">
      <alignment horizontal="left" vertical="center"/>
      <protection locked="0"/>
    </xf>
    <xf numFmtId="0" fontId="26" fillId="24" borderId="13" xfId="0" applyFont="1" applyFill="1" applyBorder="1" applyAlignment="1" applyProtection="1">
      <alignment horizontal="left"/>
      <protection locked="0"/>
    </xf>
    <xf numFmtId="0" fontId="26" fillId="24" borderId="10" xfId="0" applyFont="1" applyFill="1" applyBorder="1" applyAlignment="1" applyProtection="1">
      <alignment horizontal="left"/>
      <protection locked="0"/>
    </xf>
    <xf numFmtId="0" fontId="30" fillId="25" borderId="19" xfId="0" applyFont="1" applyFill="1" applyBorder="1" applyAlignment="1">
      <alignment horizontal="center" vertical="center"/>
    </xf>
    <xf numFmtId="0" fontId="30" fillId="25" borderId="20" xfId="0" applyFont="1" applyFill="1" applyBorder="1" applyAlignment="1">
      <alignment horizontal="center" vertical="center"/>
    </xf>
    <xf numFmtId="0" fontId="30" fillId="25" borderId="13" xfId="0" applyFont="1" applyFill="1" applyBorder="1" applyAlignment="1">
      <alignment horizontal="center" vertical="center"/>
    </xf>
    <xf numFmtId="0" fontId="25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Prozent" xfId="43" builtinId="5"/>
    <cellStyle name="Schlecht" xfId="33" builtinId="27" customBuiltin="1"/>
    <cellStyle name="Standard" xfId="0" builtinId="0"/>
    <cellStyle name="Standard 2" xfId="42" xr:uid="{00000000-0005-0000-0000-000023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"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FFFFFF"/>
      <color rgb="FF000000"/>
      <color rgb="FF007626"/>
      <color rgb="FF9D579A"/>
      <color rgb="FF83053C"/>
      <color rgb="FFCE1F5E"/>
      <color rgb="FFD78400"/>
      <color rgb="FFFABB00"/>
      <color rgb="FF612F62"/>
      <color rgb="FF0B90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26218632962955"/>
          <c:y val="1.8446378977477709E-2"/>
          <c:w val="0.73217447213244202"/>
          <c:h val="0.73307314479470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Daten!$C$10:$C$11</c:f>
              <c:numCache>
                <c:formatCode>#,##0</c:formatCode>
                <c:ptCount val="2"/>
                <c:pt idx="0">
                  <c:v>345500</c:v>
                </c:pt>
                <c:pt idx="1">
                  <c:v>74800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5-4FDE-9279-7729D861A6C2}"/>
            </c:ext>
          </c:extLst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Daten!$D$10:$D$11</c:f>
              <c:numCache>
                <c:formatCode>#,##0</c:formatCode>
                <c:ptCount val="2"/>
                <c:pt idx="0">
                  <c:v>97200</c:v>
                </c:pt>
                <c:pt idx="1">
                  <c:v>97200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F5-4FDE-9279-7729D861A6C2}"/>
            </c:ext>
          </c:extLst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Daten!$E$10:$E$11</c:f>
              <c:numCache>
                <c:formatCode>#,##0</c:formatCode>
                <c:ptCount val="2"/>
                <c:pt idx="0">
                  <c:v>13800</c:v>
                </c:pt>
                <c:pt idx="1">
                  <c:v>13400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F5-4FDE-9279-7729D861A6C2}"/>
            </c:ext>
          </c:extLst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Daten!$F$10:$F$11</c:f>
              <c:numCache>
                <c:formatCode>#,##0</c:formatCode>
                <c:ptCount val="2"/>
                <c:pt idx="0">
                  <c:v>36200</c:v>
                </c:pt>
                <c:pt idx="1">
                  <c:v>36400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F5-4FDE-9279-7729D861A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755224"/>
        <c:axId val="549743072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FF5-4FDE-9279-7729D861A6C2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EFF5-4FDE-9279-7729D861A6C2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EFF5-4FDE-9279-7729D861A6C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EFF5-4FDE-9279-7729D861A6C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EFF5-4FDE-9279-7729D861A6C2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9-EFF5-4FDE-9279-7729D861A6C2}"/>
                  </c:ext>
                </c:extLst>
              </c15:ser>
            </c15:filteredBarSeries>
          </c:ext>
        </c:extLst>
      </c:barChart>
      <c:catAx>
        <c:axId val="54975522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549743072"/>
        <c:crosses val="autoZero"/>
        <c:auto val="1"/>
        <c:lblAlgn val="ctr"/>
        <c:lblOffset val="100"/>
        <c:noMultiLvlLbl val="0"/>
      </c:catAx>
      <c:valAx>
        <c:axId val="54974307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in 1.000 Tonnen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549755224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6.114351880906474E-2"/>
          <c:y val="0.86811356343237878"/>
          <c:w val="0.81435107918833305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79135733482368E-2"/>
          <c:y val="1.7168903130088391E-4"/>
          <c:w val="0.82174441191522463"/>
          <c:h val="0.733073144794703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Daten!$C$16:$C$19</c:f>
              <c:numCache>
                <c:formatCode>0%</c:formatCode>
                <c:ptCount val="2"/>
                <c:pt idx="0">
                  <c:v>0.70123807590826059</c:v>
                </c:pt>
                <c:pt idx="1">
                  <c:v>0.33724075743913434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F-4E85-9E43-4CFCD4B99B78}"/>
            </c:ext>
          </c:extLst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Daten!$D$16:$D$19</c:f>
              <c:numCache>
                <c:formatCode>0%</c:formatCode>
                <c:ptCount val="2"/>
                <c:pt idx="0">
                  <c:v>0.19728029226709964</c:v>
                </c:pt>
                <c:pt idx="1">
                  <c:v>0.43823264201983769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CF-4E85-9E43-4CFCD4B99B78}"/>
            </c:ext>
          </c:extLst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Daten!$E$16:$E$19</c:f>
              <c:numCache>
                <c:formatCode>0%</c:formatCode>
                <c:ptCount val="2"/>
                <c:pt idx="0">
                  <c:v>2.8008930383600569E-2</c:v>
                </c:pt>
                <c:pt idx="1">
                  <c:v>6.0414788097385035E-2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CF-4E85-9E43-4CFCD4B99B78}"/>
            </c:ext>
          </c:extLst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Daten!$F$16:$F$19</c:f>
              <c:numCache>
                <c:formatCode>0%</c:formatCode>
                <c:ptCount val="2"/>
                <c:pt idx="0">
                  <c:v>7.3472701441039179E-2</c:v>
                </c:pt>
                <c:pt idx="1">
                  <c:v>0.16411181244364292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CF-4E85-9E43-4CFCD4B99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9811904"/>
        <c:axId val="919812296"/>
        <c:extLst>
          <c:ext xmlns:c15="http://schemas.microsoft.com/office/drawing/2012/chart" uri="{02D57815-91ED-43cb-92C2-25804820EDAC}">
            <c15:filteredBarSeries>
              <c15:ser>
                <c:idx val="5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DFCF-4E85-9E43-4CFCD4B99B78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DFCF-4E85-9E43-4CFCD4B99B78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DFCF-4E85-9E43-4CFCD4B99B78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DFCF-4E85-9E43-4CFCD4B99B78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DFCF-4E85-9E43-4CFCD4B99B78}"/>
                  </c:ext>
                </c:extLst>
              </c15:ser>
            </c15:filteredBarSeries>
          </c:ext>
        </c:extLst>
      </c:barChart>
      <c:catAx>
        <c:axId val="91981190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919812296"/>
        <c:crosses val="autoZero"/>
        <c:auto val="1"/>
        <c:lblAlgn val="ctr"/>
        <c:lblOffset val="100"/>
        <c:noMultiLvlLbl val="0"/>
      </c:catAx>
      <c:valAx>
        <c:axId val="919812296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Anteil der Materialkategorien in Prozent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919811904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4371446275272566E-2"/>
          <c:y val="0.87643306938009546"/>
          <c:w val="0.81295889251310249"/>
          <c:h val="0.104240157943595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9525</xdr:rowOff>
    </xdr:from>
    <xdr:to>
      <xdr:col>6</xdr:col>
      <xdr:colOff>0</xdr:colOff>
      <xdr:row>13</xdr:row>
      <xdr:rowOff>9525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1200150" y="5229225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36857</xdr:colOff>
      <xdr:row>3</xdr:row>
      <xdr:rowOff>98977</xdr:rowOff>
    </xdr:from>
    <xdr:to>
      <xdr:col>14</xdr:col>
      <xdr:colOff>263985</xdr:colOff>
      <xdr:row>23</xdr:row>
      <xdr:rowOff>82826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133470</xdr:colOff>
      <xdr:row>24</xdr:row>
      <xdr:rowOff>32333</xdr:rowOff>
    </xdr:from>
    <xdr:to>
      <xdr:col>11</xdr:col>
      <xdr:colOff>576255</xdr:colOff>
      <xdr:row>33</xdr:row>
      <xdr:rowOff>84452</xdr:rowOff>
    </xdr:to>
    <xdr:sp macro="" textlink="Daten!U3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972209" y="5507137"/>
          <a:ext cx="3598459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 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Verwertungseffekte in Deutschland 2013</a:t>
          </a: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Rohstoffbezogene Ergebnisse des DIERec</a:t>
          </a:r>
          <a:r>
            <a:rPr lang="de-DE" sz="900" b="1" baseline="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 und DERec</a:t>
          </a:r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621196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>
          <a:off x="91113" y="260244"/>
          <a:ext cx="552449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552450</xdr:colOff>
      <xdr:row>23</xdr:row>
      <xdr:rowOff>109743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>
          <a:off x="91113" y="5491368"/>
          <a:ext cx="543338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542925</xdr:colOff>
      <xdr:row>18</xdr:row>
      <xdr:rowOff>962852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CxnSpPr/>
      </xdr:nvCxnSpPr>
      <xdr:spPr>
        <a:xfrm>
          <a:off x="91113" y="4820477"/>
          <a:ext cx="5423862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0</xdr:col>
      <xdr:colOff>165652</xdr:colOff>
      <xdr:row>25</xdr:row>
      <xdr:rowOff>66261</xdr:rowOff>
    </xdr:from>
    <xdr:to>
      <xdr:col>14</xdr:col>
      <xdr:colOff>169379</xdr:colOff>
      <xdr:row>61</xdr:row>
      <xdr:rowOff>124240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52" y="5748131"/>
          <a:ext cx="6240531" cy="5632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66261</xdr:colOff>
      <xdr:row>23</xdr:row>
      <xdr:rowOff>33130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164529</xdr:colOff>
      <xdr:row>24</xdr:row>
      <xdr:rowOff>69190</xdr:rowOff>
    </xdr:from>
    <xdr:to>
      <xdr:col>11</xdr:col>
      <xdr:colOff>609799</xdr:colOff>
      <xdr:row>33</xdr:row>
      <xdr:rowOff>121309</xdr:rowOff>
    </xdr:to>
    <xdr:sp macro="" textlink="Daten!U3">
      <xdr:nvSpPr>
        <xdr:cNvPr id="3" name="Textfel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03268" y="5543994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 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Verwertungseffekte in Deutschland 2013</a:t>
          </a: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Rohstoffbezogene Ergebnisse des DIERec und DERec</a:t>
          </a: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538370</xdr:colOff>
      <xdr:row>1</xdr:row>
      <xdr:rowOff>3483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CxnSpPr/>
      </xdr:nvCxnSpPr>
      <xdr:spPr>
        <a:xfrm>
          <a:off x="91113" y="260244"/>
          <a:ext cx="544167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588065</xdr:colOff>
      <xdr:row>23</xdr:row>
      <xdr:rowOff>109743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91113" y="5468591"/>
          <a:ext cx="54913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554935</xdr:colOff>
      <xdr:row>18</xdr:row>
      <xdr:rowOff>962852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CxnSpPr/>
      </xdr:nvCxnSpPr>
      <xdr:spPr>
        <a:xfrm>
          <a:off x="91113" y="4797700"/>
          <a:ext cx="5458235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5</xdr:col>
      <xdr:colOff>0</xdr:colOff>
      <xdr:row>34</xdr:row>
      <xdr:rowOff>0</xdr:rowOff>
    </xdr:from>
    <xdr:to>
      <xdr:col>16</xdr:col>
      <xdr:colOff>657225</xdr:colOff>
      <xdr:row>69</xdr:row>
      <xdr:rowOff>123825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810375"/>
          <a:ext cx="6219825" cy="579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tabColor theme="3"/>
  </sheetPr>
  <dimension ref="A1:U19"/>
  <sheetViews>
    <sheetView showGridLines="0" zoomScale="130" zoomScaleNormal="130" workbookViewId="0">
      <selection activeCell="J17" sqref="J17"/>
    </sheetView>
  </sheetViews>
  <sheetFormatPr baseColWidth="10" defaultRowHeight="12.75" x14ac:dyDescent="0.2"/>
  <cols>
    <col min="1" max="1" width="18" style="11" bestFit="1" customWidth="1"/>
    <col min="2" max="6" width="16.7109375" style="11" customWidth="1"/>
    <col min="7" max="9" width="11.42578125" style="10"/>
    <col min="10" max="10" width="16.85546875" style="10" customWidth="1"/>
    <col min="11" max="13" width="16.85546875" style="11" customWidth="1"/>
    <col min="14" max="16384" width="11.42578125" style="11"/>
  </cols>
  <sheetData>
    <row r="1" spans="1:21" ht="15.95" customHeight="1" x14ac:dyDescent="0.2">
      <c r="A1" s="17" t="s">
        <v>1</v>
      </c>
      <c r="B1" s="46" t="s">
        <v>19</v>
      </c>
      <c r="C1" s="47"/>
      <c r="D1" s="47"/>
      <c r="E1" s="47"/>
      <c r="F1" s="47"/>
    </row>
    <row r="2" spans="1:21" ht="15.95" customHeight="1" x14ac:dyDescent="0.2">
      <c r="A2" s="17" t="s">
        <v>2</v>
      </c>
      <c r="B2" s="46"/>
      <c r="C2" s="47"/>
      <c r="D2" s="47"/>
      <c r="E2" s="47"/>
      <c r="F2" s="47"/>
    </row>
    <row r="3" spans="1:21" ht="15.95" customHeight="1" x14ac:dyDescent="0.2">
      <c r="A3" s="17" t="s">
        <v>0</v>
      </c>
      <c r="B3" s="46" t="s">
        <v>20</v>
      </c>
      <c r="C3" s="47"/>
      <c r="D3" s="47"/>
      <c r="E3" s="47"/>
      <c r="F3" s="47"/>
    </row>
    <row r="4" spans="1:21" x14ac:dyDescent="0.2">
      <c r="A4" s="17" t="s">
        <v>3</v>
      </c>
      <c r="B4" s="46"/>
      <c r="C4" s="47"/>
      <c r="D4" s="47"/>
      <c r="E4" s="47"/>
      <c r="F4" s="47"/>
    </row>
    <row r="5" spans="1:21" x14ac:dyDescent="0.2">
      <c r="A5" s="17" t="s">
        <v>8</v>
      </c>
      <c r="B5" s="46" t="s">
        <v>10</v>
      </c>
      <c r="C5" s="47"/>
      <c r="D5" s="47"/>
      <c r="E5" s="47"/>
      <c r="F5" s="47"/>
    </row>
    <row r="6" spans="1:21" x14ac:dyDescent="0.2">
      <c r="A6" s="18" t="s">
        <v>9</v>
      </c>
      <c r="B6" s="48" t="s">
        <v>11</v>
      </c>
      <c r="C6" s="49"/>
      <c r="D6" s="49"/>
      <c r="E6" s="49"/>
      <c r="F6" s="49"/>
    </row>
    <row r="8" spans="1:21" x14ac:dyDescent="0.2">
      <c r="A8" s="12"/>
      <c r="B8" s="12"/>
      <c r="C8" s="10"/>
      <c r="D8" s="13"/>
      <c r="E8" s="13"/>
      <c r="F8" s="13"/>
    </row>
    <row r="9" spans="1:21" ht="27.75" customHeight="1" x14ac:dyDescent="0.2">
      <c r="A9" s="10"/>
      <c r="B9" s="40"/>
      <c r="C9" s="41" t="s">
        <v>15</v>
      </c>
      <c r="D9" s="41" t="s">
        <v>16</v>
      </c>
      <c r="E9" s="41" t="s">
        <v>17</v>
      </c>
      <c r="F9" s="41" t="s">
        <v>18</v>
      </c>
      <c r="G9" s="14"/>
      <c r="H9" s="14"/>
      <c r="I9" s="14" t="s">
        <v>22</v>
      </c>
      <c r="J9" s="41" t="s">
        <v>15</v>
      </c>
      <c r="K9" s="41" t="s">
        <v>16</v>
      </c>
      <c r="L9" s="41" t="s">
        <v>17</v>
      </c>
      <c r="M9" s="41" t="s">
        <v>18</v>
      </c>
      <c r="N9" s="15"/>
      <c r="O9" s="15"/>
      <c r="P9" s="15"/>
      <c r="Q9" s="15"/>
      <c r="R9" s="15"/>
      <c r="S9" s="15"/>
      <c r="T9" s="15"/>
      <c r="U9" s="15"/>
    </row>
    <row r="10" spans="1:21" ht="16.5" customHeight="1" x14ac:dyDescent="0.2">
      <c r="A10" s="10"/>
      <c r="B10" s="11" t="s">
        <v>12</v>
      </c>
      <c r="C10" s="42">
        <f>ROUND(J10,-2)</f>
        <v>345500</v>
      </c>
      <c r="D10" s="42">
        <f>ROUND(K10,-2)</f>
        <v>97200</v>
      </c>
      <c r="E10" s="42">
        <f>ROUND(L10,-2)</f>
        <v>13800</v>
      </c>
      <c r="F10" s="42">
        <f>ROUND(M10,-2)</f>
        <v>36200</v>
      </c>
      <c r="I10" s="10" t="s">
        <v>12</v>
      </c>
      <c r="J10" s="10">
        <v>345454.82925872039</v>
      </c>
      <c r="K10" s="11">
        <v>97215.469054971531</v>
      </c>
      <c r="L10" s="11">
        <v>13821.854956589719</v>
      </c>
      <c r="M10" s="11">
        <v>36245.887544500198</v>
      </c>
    </row>
    <row r="11" spans="1:21" ht="16.5" customHeight="1" x14ac:dyDescent="0.2">
      <c r="A11" s="16"/>
      <c r="B11" s="11" t="s">
        <v>13</v>
      </c>
      <c r="C11" s="42">
        <f>ROUND(J11,-2)</f>
        <v>74800</v>
      </c>
      <c r="D11" s="42">
        <f>ROUND(K11,-2)</f>
        <v>97200</v>
      </c>
      <c r="E11" s="42">
        <f>ROUND(L11,-2)</f>
        <v>13400</v>
      </c>
      <c r="F11" s="42">
        <f>ROUND(M11,-2)</f>
        <v>36400</v>
      </c>
      <c r="I11" s="10" t="s">
        <v>13</v>
      </c>
      <c r="J11" s="10">
        <v>74798.051614553609</v>
      </c>
      <c r="K11" s="11">
        <v>97215.469054971531</v>
      </c>
      <c r="L11" s="11">
        <v>13360.240308126056</v>
      </c>
      <c r="M11" s="11">
        <v>36353.663780368632</v>
      </c>
    </row>
    <row r="12" spans="1:21" ht="16.5" customHeight="1" x14ac:dyDescent="0.2">
      <c r="A12" s="16"/>
      <c r="B12" s="11" t="s">
        <v>14</v>
      </c>
      <c r="C12" s="42">
        <v>363072.69077538967</v>
      </c>
      <c r="D12" s="42">
        <v>73767.428860350265</v>
      </c>
      <c r="E12" s="42">
        <v>243221.46767480116</v>
      </c>
      <c r="F12" s="42">
        <v>726095.25372969371</v>
      </c>
      <c r="I12" s="10" t="s">
        <v>14</v>
      </c>
      <c r="J12" s="10">
        <v>363072.69077538967</v>
      </c>
      <c r="K12" s="11">
        <v>73767.428860350265</v>
      </c>
      <c r="L12" s="11">
        <v>243221.46767480116</v>
      </c>
      <c r="M12" s="11">
        <v>726095.25372969371</v>
      </c>
    </row>
    <row r="13" spans="1:21" ht="16.5" customHeight="1" x14ac:dyDescent="0.2">
      <c r="A13" s="16"/>
      <c r="B13" s="11" t="s">
        <v>21</v>
      </c>
      <c r="C13" s="43">
        <v>261100.48862958539</v>
      </c>
      <c r="D13" s="43">
        <v>73767.428860350265</v>
      </c>
      <c r="E13" s="43">
        <v>174478.57148504918</v>
      </c>
      <c r="F13" s="43">
        <v>680587.21454391209</v>
      </c>
      <c r="I13" s="10" t="s">
        <v>21</v>
      </c>
      <c r="J13" s="10">
        <v>261100.48862958539</v>
      </c>
      <c r="K13" s="11">
        <v>73767.428860350265</v>
      </c>
      <c r="L13" s="11">
        <v>174478.57148504918</v>
      </c>
      <c r="M13" s="11">
        <v>680587.21454391209</v>
      </c>
    </row>
    <row r="14" spans="1:21" ht="16.5" customHeight="1" x14ac:dyDescent="0.2"/>
    <row r="15" spans="1:21" ht="28.5" customHeight="1" x14ac:dyDescent="0.2">
      <c r="B15" s="40"/>
      <c r="C15" s="41" t="s">
        <v>15</v>
      </c>
      <c r="D15" s="41" t="s">
        <v>16</v>
      </c>
      <c r="E15" s="41" t="s">
        <v>17</v>
      </c>
      <c r="F15" s="41" t="s">
        <v>18</v>
      </c>
    </row>
    <row r="16" spans="1:21" ht="16.5" customHeight="1" x14ac:dyDescent="0.2">
      <c r="B16" s="11" t="s">
        <v>12</v>
      </c>
      <c r="C16" s="44">
        <f>C10/SUM($C$10:$F$10)</f>
        <v>0.70123807590826059</v>
      </c>
      <c r="D16" s="44">
        <f t="shared" ref="D16:F16" si="0">D10/SUM($C$10:$F$10)</f>
        <v>0.19728029226709964</v>
      </c>
      <c r="E16" s="44">
        <f t="shared" si="0"/>
        <v>2.8008930383600569E-2</v>
      </c>
      <c r="F16" s="44">
        <f t="shared" si="0"/>
        <v>7.3472701441039179E-2</v>
      </c>
    </row>
    <row r="17" spans="2:6" ht="16.5" customHeight="1" x14ac:dyDescent="0.2">
      <c r="B17" s="11" t="s">
        <v>13</v>
      </c>
      <c r="C17" s="45">
        <f>C11/SUM($C$11:$F$11)</f>
        <v>0.33724075743913434</v>
      </c>
      <c r="D17" s="45">
        <f t="shared" ref="D17:F17" si="1">D11/SUM($C$11:$F$11)</f>
        <v>0.43823264201983769</v>
      </c>
      <c r="E17" s="45">
        <f t="shared" si="1"/>
        <v>6.0414788097385035E-2</v>
      </c>
      <c r="F17" s="45">
        <f t="shared" si="1"/>
        <v>0.16411181244364292</v>
      </c>
    </row>
    <row r="18" spans="2:6" ht="16.5" hidden="1" customHeight="1" x14ac:dyDescent="0.2">
      <c r="B18" s="11" t="s">
        <v>14</v>
      </c>
      <c r="C18" s="44">
        <f>C12/SUM($C$11:$F$12)</f>
        <v>0.22302353577346243</v>
      </c>
      <c r="D18" s="44">
        <f t="shared" ref="D18:F18" si="2">D12/SUM($C$11:$F$12)</f>
        <v>4.531288975278621E-2</v>
      </c>
      <c r="E18" s="44">
        <f t="shared" si="2"/>
        <v>0.14940289665135537</v>
      </c>
      <c r="F18" s="44">
        <f t="shared" si="2"/>
        <v>0.44601627968572682</v>
      </c>
    </row>
    <row r="19" spans="2:6" ht="16.5" hidden="1" customHeight="1" x14ac:dyDescent="0.2">
      <c r="B19" s="11" t="s">
        <v>21</v>
      </c>
      <c r="C19" s="45">
        <f>C13/SUM($C$13:$F$13)</f>
        <v>0.21942439974382907</v>
      </c>
      <c r="D19" s="45">
        <f t="shared" ref="D19:F19" si="3">D13/SUM($C$13:$F$13)</f>
        <v>6.1992889723354906E-2</v>
      </c>
      <c r="E19" s="45">
        <f t="shared" si="3"/>
        <v>0.1466288171929894</v>
      </c>
      <c r="F19" s="45">
        <f t="shared" si="3"/>
        <v>0.57195389333982671</v>
      </c>
    </row>
  </sheetData>
  <sheetProtection selectLockedCells="1"/>
  <mergeCells count="6">
    <mergeCell ref="B1:F1"/>
    <mergeCell ref="B5:F5"/>
    <mergeCell ref="B6:F6"/>
    <mergeCell ref="B4:F4"/>
    <mergeCell ref="B3:F3"/>
    <mergeCell ref="B2:F2"/>
  </mergeCells>
  <phoneticPr fontId="19" type="noConversion"/>
  <conditionalFormatting sqref="G9:I9 N9:U9">
    <cfRule type="cellIs" dxfId="0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  <pageSetUpPr fitToPage="1"/>
  </sheetPr>
  <dimension ref="A1:X35"/>
  <sheetViews>
    <sheetView showGridLines="0" zoomScale="115" zoomScaleNormal="115" workbookViewId="0"/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0" t="s">
        <v>7</v>
      </c>
      <c r="Q2" s="51"/>
      <c r="R2" s="51"/>
      <c r="S2" s="51"/>
      <c r="T2" s="51"/>
      <c r="U2" s="51"/>
      <c r="V2" s="51"/>
      <c r="W2" s="51"/>
      <c r="X2" s="5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3"/>
      <c r="E20" s="21"/>
      <c r="F20" s="53"/>
      <c r="G20" s="21"/>
      <c r="H20" s="53"/>
      <c r="I20" s="21"/>
      <c r="J20" s="53"/>
      <c r="K20" s="21"/>
      <c r="L20" s="53"/>
      <c r="M20" s="21"/>
      <c r="N20" s="19"/>
      <c r="O20" s="19"/>
    </row>
    <row r="21" spans="1:24" ht="11.25" customHeight="1" x14ac:dyDescent="0.2">
      <c r="A21" s="21"/>
      <c r="B21" s="22"/>
      <c r="C21" s="21"/>
      <c r="D21" s="53"/>
      <c r="E21" s="21"/>
      <c r="F21" s="53"/>
      <c r="G21" s="21"/>
      <c r="H21" s="53"/>
      <c r="I21" s="21"/>
      <c r="J21" s="53"/>
      <c r="K21" s="21"/>
      <c r="L21" s="53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3"/>
      <c r="E23" s="21"/>
      <c r="F23" s="53"/>
      <c r="G23" s="21"/>
      <c r="H23" s="53"/>
      <c r="I23" s="21"/>
      <c r="J23" s="53"/>
      <c r="K23" s="21"/>
      <c r="L23" s="53"/>
      <c r="M23" s="21"/>
      <c r="N23" s="19"/>
      <c r="O23" s="19"/>
    </row>
    <row r="24" spans="1:24" ht="9" customHeight="1" x14ac:dyDescent="0.2">
      <c r="A24" s="21"/>
      <c r="B24" s="22"/>
      <c r="C24" s="21"/>
      <c r="D24" s="53"/>
      <c r="E24" s="21"/>
      <c r="F24" s="53"/>
      <c r="G24" s="21"/>
      <c r="H24" s="53"/>
      <c r="I24" s="21"/>
      <c r="J24" s="53"/>
      <c r="K24" s="21"/>
      <c r="L24" s="53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39"/>
      <c r="B35" s="39"/>
      <c r="C35" s="39"/>
      <c r="D35" s="39"/>
      <c r="E35" s="39"/>
      <c r="F35" s="38"/>
      <c r="G35" s="38"/>
      <c r="H35" s="38"/>
      <c r="I35" s="38"/>
      <c r="J35" s="38"/>
      <c r="K35" s="38"/>
      <c r="L35" s="19"/>
      <c r="M35" s="19"/>
      <c r="N35" s="19"/>
      <c r="O35" s="19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  <pageSetUpPr fitToPage="1"/>
  </sheetPr>
  <dimension ref="A1:X35"/>
  <sheetViews>
    <sheetView showGridLines="0" tabSelected="1" topLeftCell="A31" zoomScale="115" zoomScaleNormal="115" workbookViewId="0">
      <selection activeCell="F78" sqref="F78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0" t="s">
        <v>7</v>
      </c>
      <c r="Q2" s="51"/>
      <c r="R2" s="51"/>
      <c r="S2" s="51"/>
      <c r="T2" s="51"/>
      <c r="U2" s="51"/>
      <c r="V2" s="51"/>
      <c r="W2" s="51"/>
      <c r="X2" s="5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3"/>
      <c r="E20" s="21"/>
      <c r="F20" s="53"/>
      <c r="G20" s="21"/>
      <c r="H20" s="53"/>
      <c r="I20" s="21"/>
      <c r="J20" s="53"/>
      <c r="K20" s="21"/>
      <c r="L20" s="53"/>
      <c r="M20" s="21"/>
      <c r="N20" s="19"/>
      <c r="O20" s="19"/>
    </row>
    <row r="21" spans="1:24" ht="11.25" customHeight="1" x14ac:dyDescent="0.2">
      <c r="A21" s="21"/>
      <c r="B21" s="22"/>
      <c r="C21" s="21"/>
      <c r="D21" s="53"/>
      <c r="E21" s="21"/>
      <c r="F21" s="53"/>
      <c r="G21" s="21"/>
      <c r="H21" s="53"/>
      <c r="I21" s="21"/>
      <c r="J21" s="53"/>
      <c r="K21" s="21"/>
      <c r="L21" s="53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3"/>
      <c r="E23" s="21"/>
      <c r="F23" s="53"/>
      <c r="G23" s="21"/>
      <c r="H23" s="53"/>
      <c r="I23" s="21"/>
      <c r="J23" s="53"/>
      <c r="K23" s="21"/>
      <c r="L23" s="53"/>
      <c r="M23" s="21"/>
      <c r="N23" s="19"/>
      <c r="O23" s="19"/>
    </row>
    <row r="24" spans="1:24" ht="9" customHeight="1" x14ac:dyDescent="0.2">
      <c r="A24" s="21"/>
      <c r="B24" s="22"/>
      <c r="C24" s="21"/>
      <c r="D24" s="53"/>
      <c r="E24" s="21"/>
      <c r="F24" s="53"/>
      <c r="G24" s="21"/>
      <c r="H24" s="53"/>
      <c r="I24" s="21"/>
      <c r="J24" s="53"/>
      <c r="K24" s="21"/>
      <c r="L24" s="53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F75E82-BEF4-4DB5-AD13-C3DFF2674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Daten</vt:lpstr>
      <vt:lpstr>Abb1</vt:lpstr>
      <vt:lpstr>Abb 2</vt:lpstr>
      <vt:lpstr>'Abb 2'!Druckbereich</vt:lpstr>
      <vt:lpstr>'Abb1'!Druckbereich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Müller</dc:creator>
  <cp:lastModifiedBy>Felix Müller</cp:lastModifiedBy>
  <cp:lastPrinted>2013-06-13T23:31:37Z</cp:lastPrinted>
  <dcterms:created xsi:type="dcterms:W3CDTF">2010-08-25T11:28:54Z</dcterms:created>
  <dcterms:modified xsi:type="dcterms:W3CDTF">2020-01-21T10:01:09Z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