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mc:AlternateContent xmlns:mc="http://schemas.openxmlformats.org/markup-compatibility/2006">
    <mc:Choice Requires="x15">
      <x15ac:absPath xmlns:x15ac="http://schemas.microsoft.com/office/spreadsheetml/2010/11/ac" url="C:\Users\hermanns\AppData\Local\Microsoft\Windows\INetCache\Content.Outlook\2K472XWF\"/>
    </mc:Choice>
  </mc:AlternateContent>
  <xr:revisionPtr revIDLastSave="0" documentId="13_ncr:1_{7A307CC1-3643-4BD2-8DFD-9C05CE1309DC}" xr6:coauthVersionLast="36" xr6:coauthVersionMax="36" xr10:uidLastSave="{00000000-0000-0000-0000-000000000000}"/>
  <bookViews>
    <workbookView xWindow="0" yWindow="0" windowWidth="28800" windowHeight="13425" xr2:uid="{4694F021-334B-4229-A0A0-FA4493AD3FA3}"/>
  </bookViews>
  <sheets>
    <sheet name="Abb.01" sheetId="1" r:id="rId1"/>
    <sheet name="Abb.03" sheetId="2" r:id="rId2"/>
  </sheets>
  <definedNames>
    <definedName name="_q33" localSheetId="1" hidden="1">{"'Verkehr-Personen'!$A$5:$J$26"}</definedName>
    <definedName name="_q33" hidden="1">{"'Verkehr-Personen'!$A$5:$J$26"}</definedName>
    <definedName name="_r" localSheetId="1" hidden="1">{"'Verkehr-Personen'!$A$5:$J$26"}</definedName>
    <definedName name="_r" hidden="1">{"'Verkehr-Personen'!$A$5:$J$26"}</definedName>
    <definedName name="_r6r6" localSheetId="1" hidden="1">{"'Verkehr-Personen'!$A$5:$J$26"}</definedName>
    <definedName name="_r6r6" hidden="1">{"'Verkehr-Personen'!$A$5:$J$26"}</definedName>
    <definedName name="a" localSheetId="1" hidden="1">{"'Verkehr-Personen'!$A$5:$J$26"}</definedName>
    <definedName name="a" hidden="1">{"'Verkehr-Personen'!$A$5:$J$26"}</definedName>
    <definedName name="aaaa" localSheetId="1" hidden="1">{"'Verkehr-Personen'!$A$5:$J$26"}</definedName>
    <definedName name="aaaa" hidden="1">{"'Verkehr-Personen'!$A$5:$J$26"}</definedName>
    <definedName name="ääääääää" localSheetId="1" hidden="1">{"'Verkehr-Personen'!$A$5:$J$26"}</definedName>
    <definedName name="ääääääää" hidden="1">{"'Verkehr-Personen'!$A$5:$J$26"}</definedName>
    <definedName name="aaaaaabb" localSheetId="1" hidden="1">{"'Verkehr-Personen'!$A$5:$J$26"}</definedName>
    <definedName name="aaaaaabb" hidden="1">{"'Verkehr-Personen'!$A$5:$J$26"}</definedName>
    <definedName name="aaws" localSheetId="1" hidden="1">{"'Verkehr-Personen'!$A$5:$J$26"}</definedName>
    <definedName name="aaws" hidden="1">{"'Verkehr-Personen'!$A$5:$J$26"}</definedName>
    <definedName name="abssoll" localSheetId="1" hidden="1">{"'Verkehr-Personen'!$A$5:$J$26"}</definedName>
    <definedName name="abssoll" hidden="1">{"'Verkehr-Personen'!$A$5:$J$26"}</definedName>
    <definedName name="achtele" localSheetId="1" hidden="1">{"'Verkehr-Personen'!$A$5:$J$26"}</definedName>
    <definedName name="achtele" hidden="1">{"'Verkehr-Personen'!$A$5:$J$26"}</definedName>
    <definedName name="aeffle" localSheetId="1" hidden="1">{"'Verkehr-Personen'!$A$5:$J$26"}</definedName>
    <definedName name="aeffle" hidden="1">{"'Verkehr-Personen'!$A$5:$J$26"}</definedName>
    <definedName name="aejrpfyk" localSheetId="1" hidden="1">{"'Verkehr-Personen'!$A$5:$J$26"}</definedName>
    <definedName name="aejrpfyk" hidden="1">{"'Verkehr-Personen'!$A$5:$J$26"}</definedName>
    <definedName name="akaiserkoenig" localSheetId="1" hidden="1">{"'Verkehr-Personen'!$A$5:$J$26"}</definedName>
    <definedName name="akaiserkoenig" hidden="1">{"'Verkehr-Personen'!$A$5:$J$26"}</definedName>
    <definedName name="alexander" localSheetId="1" hidden="1">{"'Verkehr-Personen'!$A$5:$J$26"}</definedName>
    <definedName name="alexander" hidden="1">{"'Verkehr-Personen'!$A$5:$J$26"}</definedName>
    <definedName name="allesgestreift" localSheetId="1" hidden="1">{"'Verkehr-Personen'!$A$5:$J$26"}</definedName>
    <definedName name="allesgestreift" hidden="1">{"'Verkehr-Personen'!$A$5:$J$26"}</definedName>
    <definedName name="alpen" localSheetId="1" hidden="1">{"'Verkehr-Personen'!$A$5:$J$26"}</definedName>
    <definedName name="alpen" hidden="1">{"'Verkehr-Personen'!$A$5:$J$26"}</definedName>
    <definedName name="alpenle" localSheetId="1" hidden="1">{"'Verkehr-Personen'!$A$5:$J$26"}</definedName>
    <definedName name="alpenle" hidden="1">{"'Verkehr-Personen'!$A$5:$J$26"}</definedName>
    <definedName name="alple" localSheetId="1" hidden="1">{"'Verkehr-Personen'!$A$5:$J$26"}</definedName>
    <definedName name="alple" hidden="1">{"'Verkehr-Personen'!$A$5:$J$26"}</definedName>
    <definedName name="amadeus" localSheetId="1" hidden="1">{"'Verkehr-Personen'!$A$5:$J$26"}</definedName>
    <definedName name="amadeus" hidden="1">{"'Verkehr-Personen'!$A$5:$J$26"}</definedName>
    <definedName name="amdicksten" localSheetId="1" hidden="1">{"'Verkehr-Personen'!$A$5:$J$26"}</definedName>
    <definedName name="amdicksten" hidden="1">{"'Verkehr-Personen'!$A$5:$J$26"}</definedName>
    <definedName name="Anne" localSheetId="1" hidden="1">{"'Verkehr-Personen'!$A$5:$J$26"}</definedName>
    <definedName name="Anne" hidden="1">{"'Verkehr-Personen'!$A$5:$J$26"}</definedName>
    <definedName name="annemarie" localSheetId="1" hidden="1">{"'Verkehr-Personen'!$A$5:$J$26"}</definedName>
    <definedName name="annemarie" hidden="1">{"'Verkehr-Personen'!$A$5:$J$26"}</definedName>
    <definedName name="Anti" localSheetId="1" hidden="1">{"'Verkehr-Personen'!$A$5:$J$26"}</definedName>
    <definedName name="Anti" hidden="1">{"'Verkehr-Personen'!$A$5:$J$26"}</definedName>
    <definedName name="Anton" localSheetId="1" hidden="1">{"'Verkehr-Personen'!$A$5:$J$26"}</definedName>
    <definedName name="Anton" hidden="1">{"'Verkehr-Personen'!$A$5:$J$26"}</definedName>
    <definedName name="anzug" localSheetId="1" hidden="1">{"'Verkehr-Personen'!$A$5:$J$26"}</definedName>
    <definedName name="anzug" hidden="1">{"'Verkehr-Personen'!$A$5:$J$26"}</definedName>
    <definedName name="ardnerle" localSheetId="1" hidden="1">{"'Verkehr-Personen'!$A$5:$J$26"}</definedName>
    <definedName name="ardnerle" hidden="1">{"'Verkehr-Personen'!$A$5:$J$26"}</definedName>
    <definedName name="arsch" localSheetId="1" hidden="1">{"'Verkehr-Personen'!$A$5:$J$26"}</definedName>
    <definedName name="arsch" hidden="1">{"'Verkehr-Personen'!$A$5:$J$26"}</definedName>
    <definedName name="asang" localSheetId="1" hidden="1">{"'Verkehr-Personen'!$A$5:$J$26"}</definedName>
    <definedName name="asang" hidden="1">{"'Verkehr-Personen'!$A$5:$J$26"}</definedName>
    <definedName name="asdwae" localSheetId="1" hidden="1">{"'Verkehr-Personen'!$A$5:$J$26"}</definedName>
    <definedName name="asdwae" hidden="1">{"'Verkehr-Personen'!$A$5:$J$26"}</definedName>
    <definedName name="assd" localSheetId="1" hidden="1">{"'Verkehr-Personen'!$A$5:$J$26"}</definedName>
    <definedName name="assd" hidden="1">{"'Verkehr-Personen'!$A$5:$J$26"}</definedName>
    <definedName name="aubtob" localSheetId="1" hidden="1">{"'Verkehr-Personen'!$A$5:$J$26"}</definedName>
    <definedName name="aubtob" hidden="1">{"'Verkehr-Personen'!$A$5:$J$26"}</definedName>
    <definedName name="aues" localSheetId="1" hidden="1">{"'Verkehr-Personen'!$A$5:$J$26"}</definedName>
    <definedName name="aues" hidden="1">{"'Verkehr-Personen'!$A$5:$J$26"}</definedName>
    <definedName name="Auto" localSheetId="1" hidden="1">{"'Verkehr-Personen'!$A$5:$J$26"}</definedName>
    <definedName name="Auto" hidden="1">{"'Verkehr-Personen'!$A$5:$J$26"}</definedName>
    <definedName name="autob" localSheetId="1" hidden="1">{"'Verkehr-Personen'!$A$5:$J$26"}</definedName>
    <definedName name="autob" hidden="1">{"'Verkehr-Personen'!$A$5:$J$26"}</definedName>
    <definedName name="awer" localSheetId="1" hidden="1">{"'Verkehr-Personen'!$A$5:$J$26"}</definedName>
    <definedName name="awer" hidden="1">{"'Verkehr-Personen'!$A$5:$J$26"}</definedName>
    <definedName name="awesdf" localSheetId="1" hidden="1">{"'Verkehr-Personen'!$A$5:$J$26"}</definedName>
    <definedName name="awesdf" hidden="1">{"'Verkehr-Personen'!$A$5:$J$26"}</definedName>
    <definedName name="aylk" localSheetId="1" hidden="1">{"'Verkehr-Personen'!$A$5:$J$26"}</definedName>
    <definedName name="aylk" hidden="1">{"'Verkehr-Personen'!$A$5:$J$26"}</definedName>
    <definedName name="aysdxcb" localSheetId="1" hidden="1">{"'Verkehr-Personen'!$A$5:$J$26"}</definedName>
    <definedName name="aysdxcb" hidden="1">{"'Verkehr-Personen'!$A$5:$J$26"}</definedName>
    <definedName name="babi" localSheetId="1" hidden="1">{"'Verkehr-Personen'!$A$5:$J$26"}</definedName>
    <definedName name="babi" hidden="1">{"'Verkehr-Personen'!$A$5:$J$26"}</definedName>
    <definedName name="babiliele" localSheetId="1" hidden="1">{"'Verkehr-Personen'!$A$5:$J$26"}</definedName>
    <definedName name="babiliele" hidden="1">{"'Verkehr-Personen'!$A$5:$J$26"}</definedName>
    <definedName name="bachle" localSheetId="1" hidden="1">{"'Verkehr-Personen'!$A$5:$J$26"}</definedName>
    <definedName name="bachle" hidden="1">{"'Verkehr-Personen'!$A$5:$J$26"}</definedName>
    <definedName name="bahnkard" localSheetId="1" hidden="1">{"'Verkehr-Personen'!$A$5:$J$26"}</definedName>
    <definedName name="bahnkard" hidden="1">{"'Verkehr-Personen'!$A$5:$J$26"}</definedName>
    <definedName name="bahnkrateeeen" localSheetId="1" hidden="1">{"'Verkehr-Personen'!$A$5:$J$26"}</definedName>
    <definedName name="bahnkrateeeen" hidden="1">{"'Verkehr-Personen'!$A$5:$J$26"}</definedName>
    <definedName name="bearbeiten" localSheetId="1" hidden="1">{"'Verkehr-Personen'!$A$5:$J$26"}</definedName>
    <definedName name="bearbeiten" hidden="1">{"'Verkehr-Personen'!$A$5:$J$26"}</definedName>
    <definedName name="behalten" localSheetId="1" hidden="1">{"'Verkehr-Personen'!$A$5:$J$26"}</definedName>
    <definedName name="behalten" hidden="1">{"'Verkehr-Personen'!$A$5:$J$26"}</definedName>
    <definedName name="beierle" localSheetId="1" hidden="1">{"'Verkehr-Personen'!$A$5:$J$26"}</definedName>
    <definedName name="beierle" hidden="1">{"'Verkehr-Personen'!$A$5:$J$26"}</definedName>
    <definedName name="bekommendndnd" localSheetId="1" hidden="1">{"'Verkehr-Personen'!$A$5:$J$26"}</definedName>
    <definedName name="bekommendndnd" hidden="1">{"'Verkehr-Personen'!$A$5:$J$26"}</definedName>
    <definedName name="beleibt" localSheetId="1" hidden="1">{"'Verkehr-Personen'!$A$5:$J$26"}</definedName>
    <definedName name="beleibt" hidden="1">{"'Verkehr-Personen'!$A$5:$J$26"}</definedName>
    <definedName name="belibt" localSheetId="1" hidden="1">{"'Verkehr-Personen'!$A$5:$J$26"}</definedName>
    <definedName name="belibt" hidden="1">{"'Verkehr-Personen'!$A$5:$J$26"}</definedName>
    <definedName name="benz" localSheetId="1" hidden="1">{"'Verkehr-Personen'!$A$5:$J$26"}</definedName>
    <definedName name="benz" hidden="1">{"'Verkehr-Personen'!$A$5:$J$26"}</definedName>
    <definedName name="Bernd" localSheetId="1" hidden="1">{"'Verkehr-Personen'!$A$5:$J$26"}</definedName>
    <definedName name="Bernd" hidden="1">{"'Verkehr-Personen'!$A$5:$J$26"}</definedName>
    <definedName name="bettle" localSheetId="1" hidden="1">{"'Verkehr-Personen'!$A$5:$J$26"}</definedName>
    <definedName name="bettle" hidden="1">{"'Verkehr-Personen'!$A$5:$J$26"}</definedName>
    <definedName name="bettt" localSheetId="1" hidden="1">{"'Verkehr-Personen'!$A$5:$J$26"}</definedName>
    <definedName name="bettt" hidden="1">{"'Verkehr-Personen'!$A$5:$J$26"}</definedName>
    <definedName name="birbitkommt" localSheetId="1" hidden="1">{"'Verkehr-Personen'!$A$5:$J$26"}</definedName>
    <definedName name="birbitkommt" hidden="1">{"'Verkehr-Personen'!$A$5:$J$26"}</definedName>
    <definedName name="birger" localSheetId="1" hidden="1">{"'Verkehr-Personen'!$A$5:$J$26"}</definedName>
    <definedName name="birger" hidden="1">{"'Verkehr-Personen'!$A$5:$J$26"}</definedName>
    <definedName name="birgerle" localSheetId="1" hidden="1">{"'Verkehr-Personen'!$A$5:$J$26"}</definedName>
    <definedName name="birgerle" hidden="1">{"'Verkehr-Personen'!$A$5:$J$26"}</definedName>
    <definedName name="birgitkommt" localSheetId="1" hidden="1">{"'Verkehr-Personen'!$A$5:$J$26"}</definedName>
    <definedName name="birgitkommt" hidden="1">{"'Verkehr-Personen'!$A$5:$J$26"}</definedName>
    <definedName name="bismarck" localSheetId="1" hidden="1">{"'Verkehr-Personen'!$A$5:$J$26"}</definedName>
    <definedName name="bismarck" hidden="1">{"'Verkehr-Personen'!$A$5:$J$26"}</definedName>
    <definedName name="blaettle" localSheetId="1" hidden="1">{"'Verkehr-Personen'!$A$5:$J$26"}</definedName>
    <definedName name="blaettle" hidden="1">{"'Verkehr-Personen'!$A$5:$J$26"}</definedName>
    <definedName name="blaettlelein" localSheetId="1" hidden="1">{"'Verkehr-Personen'!$A$5:$J$26"}</definedName>
    <definedName name="blaettlelein" hidden="1">{"'Verkehr-Personen'!$A$5:$J$26"}</definedName>
    <definedName name="blattt" localSheetId="1" hidden="1">{"'Verkehr-Personen'!$A$5:$J$26"}</definedName>
    <definedName name="blattt" hidden="1">{"'Verkehr-Personen'!$A$5:$J$26"}</definedName>
    <definedName name="blattttttttt" localSheetId="1" hidden="1">{"'Verkehr-Personen'!$A$5:$J$26"}</definedName>
    <definedName name="blattttttttt" hidden="1">{"'Verkehr-Personen'!$A$5:$J$26"}</definedName>
    <definedName name="blauaeugig" localSheetId="1" hidden="1">{"'Verkehr-Personen'!$A$5:$J$26"}</definedName>
    <definedName name="blauaeugig" hidden="1">{"'Verkehr-Personen'!$A$5:$J$26"}</definedName>
    <definedName name="blaueaugen" localSheetId="1" hidden="1">{"'Verkehr-Personen'!$A$5:$J$26"}</definedName>
    <definedName name="blaueaugen" hidden="1">{"'Verkehr-Personen'!$A$5:$J$26"}</definedName>
    <definedName name="blaueswunder" localSheetId="1" hidden="1">{"'Verkehr-Personen'!$A$5:$J$26"}</definedName>
    <definedName name="blaueswunder" hidden="1">{"'Verkehr-Personen'!$A$5:$J$26"}</definedName>
    <definedName name="blederfilm" localSheetId="1" hidden="1">{"'Verkehr-Personen'!$A$5:$J$26"}</definedName>
    <definedName name="blederfilm" hidden="1">{"'Verkehr-Personen'!$A$5:$J$26"}</definedName>
    <definedName name="bloed" localSheetId="1" hidden="1">{"'Verkehr-Personen'!$A$5:$J$26"}</definedName>
    <definedName name="bloed" hidden="1">{"'Verkehr-Personen'!$A$5:$J$26"}</definedName>
    <definedName name="bloedeleut" localSheetId="1" hidden="1">{"'Verkehr-Personen'!$A$5:$J$26"}</definedName>
    <definedName name="bloedeleut" hidden="1">{"'Verkehr-Personen'!$A$5:$J$26"}</definedName>
    <definedName name="blondehaare" localSheetId="1" hidden="1">{"'Verkehr-Personen'!$A$5:$J$26"}</definedName>
    <definedName name="blondehaare" hidden="1">{"'Verkehr-Personen'!$A$5:$J$26"}</definedName>
    <definedName name="blueht" localSheetId="1" hidden="1">{"'Verkehr-Personen'!$A$5:$J$26"}</definedName>
    <definedName name="blueht" hidden="1">{"'Verkehr-Personen'!$A$5:$J$26"}</definedName>
    <definedName name="bluesele" localSheetId="1" hidden="1">{"'Verkehr-Personen'!$A$5:$J$26"}</definedName>
    <definedName name="bluesele" hidden="1">{"'Verkehr-Personen'!$A$5:$J$26"}</definedName>
    <definedName name="blume" localSheetId="1" hidden="1">{"'Verkehr-Personen'!$A$5:$J$26"}</definedName>
    <definedName name="blume" hidden="1">{"'Verkehr-Personen'!$A$5:$J$26"}</definedName>
    <definedName name="blumenkohl" localSheetId="1" hidden="1">{"'Verkehr-Personen'!$A$5:$J$26"}</definedName>
    <definedName name="blumenkohl" hidden="1">{"'Verkehr-Personen'!$A$5:$J$26"}</definedName>
    <definedName name="bluse" localSheetId="1" hidden="1">{"'Verkehr-Personen'!$A$5:$J$26"}</definedName>
    <definedName name="bluse" hidden="1">{"'Verkehr-Personen'!$A$5:$J$26"}</definedName>
    <definedName name="blutwurst" localSheetId="1" hidden="1">{"'Verkehr-Personen'!$A$5:$J$26"}</definedName>
    <definedName name="blutwurst" hidden="1">{"'Verkehr-Personen'!$A$5:$J$26"}</definedName>
    <definedName name="blutwurstleinilein" localSheetId="1" hidden="1">{"'Verkehr-Personen'!$A$5:$J$26"}</definedName>
    <definedName name="blutwurstleinilein" hidden="1">{"'Verkehr-Personen'!$A$5:$J$26"}</definedName>
    <definedName name="blutwurtst" localSheetId="1" hidden="1">{"'Verkehr-Personen'!$A$5:$J$26"}</definedName>
    <definedName name="blutwurtst" hidden="1">{"'Verkehr-Personen'!$A$5:$J$26"}</definedName>
    <definedName name="boenisch" localSheetId="1" hidden="1">{"'Verkehr-Personen'!$A$5:$J$26"}</definedName>
    <definedName name="boenisch" hidden="1">{"'Verkehr-Personen'!$A$5:$J$26"}</definedName>
    <definedName name="braun" localSheetId="1" hidden="1">{"'Verkehr-Personen'!$A$5:$J$26"}</definedName>
    <definedName name="braun" hidden="1">{"'Verkehr-Personen'!$A$5:$J$26"}</definedName>
    <definedName name="braunäugig" localSheetId="1" hidden="1">{"'Verkehr-Personen'!$A$5:$J$26"}</definedName>
    <definedName name="braunäugig" hidden="1">{"'Verkehr-Personen'!$A$5:$J$26"}</definedName>
    <definedName name="braunschwarz" localSheetId="1" hidden="1">{"'Verkehr-Personen'!$A$5:$J$26"}</definedName>
    <definedName name="braunschwarz" hidden="1">{"'Verkehr-Personen'!$A$5:$J$26"}</definedName>
    <definedName name="brot" localSheetId="1" hidden="1">{"'Verkehr-Personen'!$A$5:$J$26"}</definedName>
    <definedName name="brot" hidden="1">{"'Verkehr-Personen'!$A$5:$J$26"}</definedName>
    <definedName name="Bruno" localSheetId="1" hidden="1">{"'Verkehr-Personen'!$A$5:$J$26"}</definedName>
    <definedName name="Bruno" hidden="1">{"'Verkehr-Personen'!$A$5:$J$26"}</definedName>
    <definedName name="brunokommt" localSheetId="1" hidden="1">{"'Verkehr-Personen'!$A$5:$J$26"}</definedName>
    <definedName name="brunokommt" hidden="1">{"'Verkehr-Personen'!$A$5:$J$26"}</definedName>
    <definedName name="brunokommtbald" localSheetId="1" hidden="1">{"'Verkehr-Personen'!$A$5:$J$26"}</definedName>
    <definedName name="brunokommtbald" hidden="1">{"'Verkehr-Personen'!$A$5:$J$26"}</definedName>
    <definedName name="brunoossososoososos" localSheetId="1" hidden="1">{"'Verkehr-Personen'!$A$5:$J$26"}</definedName>
    <definedName name="brunoossososoososos" hidden="1">{"'Verkehr-Personen'!$A$5:$J$26"}</definedName>
    <definedName name="brustkrebs" localSheetId="1" hidden="1">{"'Verkehr-Personen'!$A$5:$J$26"}</definedName>
    <definedName name="brustkrebs" hidden="1">{"'Verkehr-Personen'!$A$5:$J$26"}</definedName>
    <definedName name="bsmarckle" localSheetId="1" hidden="1">{"'Verkehr-Personen'!$A$5:$J$26"}</definedName>
    <definedName name="bsmarckle" hidden="1">{"'Verkehr-Personen'!$A$5:$J$26"}</definedName>
    <definedName name="bycicle" localSheetId="1" hidden="1">{"'Verkehr-Personen'!$A$5:$J$26"}</definedName>
    <definedName name="bycicle" hidden="1">{"'Verkehr-Personen'!$A$5:$J$26"}</definedName>
    <definedName name="callas" localSheetId="1" hidden="1">{"'Verkehr-Personen'!$A$5:$J$26"}</definedName>
    <definedName name="callas" hidden="1">{"'Verkehr-Personen'!$A$5:$J$26"}</definedName>
    <definedName name="callasle" localSheetId="1" hidden="1">{"'Verkehr-Personen'!$A$5:$J$26"}</definedName>
    <definedName name="callasle" hidden="1">{"'Verkehr-Personen'!$A$5:$J$26"}</definedName>
    <definedName name="ccccccccccccc" localSheetId="1" hidden="1">{"'Verkehr-Personen'!$A$5:$J$26"}</definedName>
    <definedName name="ccccccccccccc" hidden="1">{"'Verkehr-Personen'!$A$5:$J$26"}</definedName>
    <definedName name="cccccccccccccc" localSheetId="1" hidden="1">{"'Verkehr-Personen'!$A$5:$J$26"}</definedName>
    <definedName name="cccccccccccccc" hidden="1">{"'Verkehr-Personen'!$A$5:$J$26"}</definedName>
    <definedName name="chen" localSheetId="1" hidden="1">{"'Verkehr-Personen'!$A$5:$J$26"}</definedName>
    <definedName name="chen" hidden="1">{"'Verkehr-Personen'!$A$5:$J$26"}</definedName>
    <definedName name="Chris" localSheetId="1" hidden="1">{"'Verkehr-Personen'!$A$5:$J$26"}</definedName>
    <definedName name="Chris" hidden="1">{"'Verkehr-Personen'!$A$5:$J$26"}</definedName>
    <definedName name="citroen" localSheetId="1" hidden="1">{"'Verkehr-Personen'!$A$5:$J$26"}</definedName>
    <definedName name="citroen" hidden="1">{"'Verkehr-Personen'!$A$5:$J$26"}</definedName>
    <definedName name="cola" localSheetId="1" hidden="1">{"'Verkehr-Personen'!$A$5:$J$26"}</definedName>
    <definedName name="cola" hidden="1">{"'Verkehr-Personen'!$A$5:$J$26"}</definedName>
    <definedName name="coladdd" localSheetId="1" hidden="1">{"'Verkehr-Personen'!$A$5:$J$26"}</definedName>
    <definedName name="coladdd" hidden="1">{"'Verkehr-Personen'!$A$5:$J$26"}</definedName>
    <definedName name="collalslslsls" localSheetId="1" hidden="1">{"'Verkehr-Personen'!$A$5:$J$26"}</definedName>
    <definedName name="collalslslsls" hidden="1">{"'Verkehr-Personen'!$A$5:$J$26"}</definedName>
    <definedName name="Conny" localSheetId="1" hidden="1">{"'Verkehr-Personen'!$A$5:$J$26"}</definedName>
    <definedName name="Conny" hidden="1">{"'Verkehr-Personen'!$A$5:$J$26"}</definedName>
    <definedName name="dani" localSheetId="1" hidden="1">{"'Verkehr-Personen'!$A$5:$J$26"}</definedName>
    <definedName name="dani" hidden="1">{"'Verkehr-Personen'!$A$5:$J$26"}</definedName>
    <definedName name="daniel" localSheetId="1" hidden="1">{"'Verkehr-Personen'!$A$5:$J$26"}</definedName>
    <definedName name="daniel" hidden="1">{"'Verkehr-Personen'!$A$5:$J$26"}</definedName>
    <definedName name="darmkrebs" localSheetId="1" hidden="1">{"'Verkehr-Personen'!$A$5:$J$26"}</definedName>
    <definedName name="darmkrebs" hidden="1">{"'Verkehr-Personen'!$A$5:$J$26"}</definedName>
    <definedName name="dasistzumauswachsen" localSheetId="1" hidden="1">{"'Verkehr-Personen'!$A$5:$J$26"}</definedName>
    <definedName name="dasistzumauswachsen" hidden="1">{"'Verkehr-Personen'!$A$5:$J$26"}</definedName>
    <definedName name="dasitpuppe" localSheetId="1" hidden="1">{"'Verkehr-Personen'!$A$5:$J$26"}</definedName>
    <definedName name="dasitpuppe" hidden="1">{"'Verkehr-Personen'!$A$5:$J$26"}</definedName>
    <definedName name="dddd" localSheetId="1" hidden="1">{"'Verkehr-Personen'!$A$5:$J$26"}</definedName>
    <definedName name="dddd" hidden="1">{"'Verkehr-Personen'!$A$5:$J$26"}</definedName>
    <definedName name="dddddddddddddddoof" localSheetId="1" hidden="1">{"'Verkehr-Personen'!$A$5:$J$26"}</definedName>
    <definedName name="dddddddddddddddoof" hidden="1">{"'Verkehr-Personen'!$A$5:$J$26"}</definedName>
    <definedName name="dddddddddddddpeope" localSheetId="1" hidden="1">{"'Verkehr-Personen'!$A$5:$J$26"}</definedName>
    <definedName name="dddddddddddddpeope" hidden="1">{"'Verkehr-Personen'!$A$5:$J$26"}</definedName>
    <definedName name="ddddrrr" localSheetId="1" hidden="1">{"'Verkehr-Personen'!$A$5:$J$26"}</definedName>
    <definedName name="ddddrrr" hidden="1">{"'Verkehr-Personen'!$A$5:$J$26"}</definedName>
    <definedName name="dddoooooooooood" localSheetId="1" hidden="1">{"'Verkehr-Personen'!$A$5:$J$26"}</definedName>
    <definedName name="dddoooooooooood" hidden="1">{"'Verkehr-Personen'!$A$5:$J$26"}</definedName>
    <definedName name="decke" localSheetId="1" hidden="1">{"'Verkehr-Personen'!$A$5:$J$26"}</definedName>
    <definedName name="decke" hidden="1">{"'Verkehr-Personen'!$A$5:$J$26"}</definedName>
    <definedName name="deinle" localSheetId="1" hidden="1">{"'Verkehr-Personen'!$A$5:$J$26"}</definedName>
    <definedName name="deinle" hidden="1">{"'Verkehr-Personen'!$A$5:$J$26"}</definedName>
    <definedName name="deristdoffff" localSheetId="1" hidden="1">{"'Verkehr-Personen'!$A$5:$J$26"}</definedName>
    <definedName name="deristdoffff" hidden="1">{"'Verkehr-Personen'!$A$5:$J$26"}</definedName>
    <definedName name="dfgd" localSheetId="1" hidden="1">{"'Verkehr-Personen'!$A$5:$J$26"}</definedName>
    <definedName name="dfgd" hidden="1">{"'Verkehr-Personen'!$A$5:$J$26"}</definedName>
    <definedName name="dfsd" localSheetId="1" hidden="1">{"'Verkehr-Personen'!$A$5:$J$26"}</definedName>
    <definedName name="dfsd" hidden="1">{"'Verkehr-Personen'!$A$5:$J$26"}</definedName>
    <definedName name="dick" localSheetId="1" hidden="1">{"'Verkehr-Personen'!$A$5:$J$26"}</definedName>
    <definedName name="dick" hidden="1">{"'Verkehr-Personen'!$A$5:$J$26"}</definedName>
    <definedName name="dicklich" localSheetId="1" hidden="1">{"'Verkehr-Personen'!$A$5:$J$26"}</definedName>
    <definedName name="dicklich" hidden="1">{"'Verkehr-Personen'!$A$5:$J$26"}</definedName>
    <definedName name="didididide" localSheetId="1" hidden="1">{"'Verkehr-Personen'!$A$5:$J$26"}</definedName>
    <definedName name="didididide" hidden="1">{"'Verkehr-Personen'!$A$5:$J$26"}</definedName>
    <definedName name="Dieter" localSheetId="1" hidden="1">{"'Verkehr-Personen'!$A$5:$J$26"}</definedName>
    <definedName name="Dieter" hidden="1">{"'Verkehr-Personen'!$A$5:$J$26"}</definedName>
    <definedName name="diewohnen" localSheetId="1" hidden="1">{"'Verkehr-Personen'!$A$5:$J$26"}</definedName>
    <definedName name="diewohnen" hidden="1">{"'Verkehr-Personen'!$A$5:$J$26"}</definedName>
    <definedName name="doch" localSheetId="1" hidden="1">{"'Verkehr-Personen'!$A$5:$J$26"}</definedName>
    <definedName name="doch" hidden="1">{"'Verkehr-Personen'!$A$5:$J$26"}</definedName>
    <definedName name="doddddddddddddddddddddd" localSheetId="1" hidden="1">{"'Verkehr-Personen'!$A$5:$J$26"}</definedName>
    <definedName name="doddddddddddddddddddddd" hidden="1">{"'Verkehr-Personen'!$A$5:$J$26"}</definedName>
    <definedName name="dof" localSheetId="1" hidden="1">{"'Verkehr-Personen'!$A$5:$J$26"}</definedName>
    <definedName name="dof" hidden="1">{"'Verkehr-Personen'!$A$5:$J$26"}</definedName>
    <definedName name="dofile" localSheetId="1" hidden="1">{"'Verkehr-Personen'!$A$5:$J$26"}</definedName>
    <definedName name="dofile" hidden="1">{"'Verkehr-Personen'!$A$5:$J$26"}</definedName>
    <definedName name="dofundbleod" localSheetId="1" hidden="1">{"'Verkehr-Personen'!$A$5:$J$26"}</definedName>
    <definedName name="dofundbleod" hidden="1">{"'Verkehr-Personen'!$A$5:$J$26"}</definedName>
    <definedName name="dofunddaemlich" localSheetId="1" hidden="1">{"'Verkehr-Personen'!$A$5:$J$26"}</definedName>
    <definedName name="dofunddaemlich" hidden="1">{"'Verkehr-Personen'!$A$5:$J$26"}</definedName>
    <definedName name="Dooof" localSheetId="1" hidden="1">{"'Verkehr-Personen'!$A$5:$J$26"}</definedName>
    <definedName name="Dooof" hidden="1">{"'Verkehr-Personen'!$A$5:$J$26"}</definedName>
    <definedName name="dorenhecke" localSheetId="1" hidden="1">{"'Verkehr-Personen'!$A$5:$J$26"}</definedName>
    <definedName name="dorenhecke" hidden="1">{"'Verkehr-Personen'!$A$5:$J$26"}</definedName>
    <definedName name="dpppppppppppp" localSheetId="1" hidden="1">{"'Verkehr-Personen'!$A$5:$J$26"}</definedName>
    <definedName name="dpppppppppppp" hidden="1">{"'Verkehr-Personen'!$A$5:$J$26"}</definedName>
    <definedName name="drehen" localSheetId="1" hidden="1">{"'Verkehr-Personen'!$A$5:$J$26"}</definedName>
    <definedName name="drehen" hidden="1">{"'Verkehr-Personen'!$A$5:$J$26"}</definedName>
    <definedName name="drrdrtirt" localSheetId="1" hidden="1">{"'Verkehr-Personen'!$A$5:$J$26"}</definedName>
    <definedName name="drrdrtirt" hidden="1">{"'Verkehr-Personen'!$A$5:$J$26"}</definedName>
    <definedName name="drtzfgjh" localSheetId="1" hidden="1">{"'Verkehr-Personen'!$A$5:$J$26"}</definedName>
    <definedName name="drtzfgjh" hidden="1">{"'Verkehr-Personen'!$A$5:$J$26"}</definedName>
    <definedName name="dummundbloed" localSheetId="1" hidden="1">{"'Verkehr-Personen'!$A$5:$J$26"}</definedName>
    <definedName name="dummundbloed" hidden="1">{"'Verkehr-Personen'!$A$5:$J$26"}</definedName>
    <definedName name="dunkelrot" localSheetId="1" hidden="1">{"'Verkehr-Personen'!$A$5:$J$26"}</definedName>
    <definedName name="dunkelrot" hidden="1">{"'Verkehr-Personen'!$A$5:$J$26"}</definedName>
    <definedName name="dunkelrotbraun" localSheetId="1" hidden="1">{"'Verkehr-Personen'!$A$5:$J$26"}</definedName>
    <definedName name="dunkelrotbraun" hidden="1">{"'Verkehr-Personen'!$A$5:$J$26"}</definedName>
    <definedName name="dunkelrotglelb" localSheetId="1" hidden="1">{"'Verkehr-Personen'!$A$5:$J$26"}</definedName>
    <definedName name="dunkelrotglelb" hidden="1">{"'Verkehr-Personen'!$A$5:$J$26"}</definedName>
    <definedName name="dyx" localSheetId="1" hidden="1">{"'Verkehr-Personen'!$A$5:$J$26"}</definedName>
    <definedName name="dyx" hidden="1">{"'Verkehr-Personen'!$A$5:$J$26"}</definedName>
    <definedName name="Edith" localSheetId="1" hidden="1">{"'Verkehr-Personen'!$A$5:$J$26"}</definedName>
    <definedName name="Edith" hidden="1">{"'Verkehr-Personen'!$A$5:$J$26"}</definedName>
    <definedName name="eeeeeeeeeee" localSheetId="1" hidden="1">{"'Verkehr-Personen'!$A$5:$J$26"}</definedName>
    <definedName name="eeeeeeeeeee" hidden="1">{"'Verkehr-Personen'!$A$5:$J$26"}</definedName>
    <definedName name="efrzfrz" localSheetId="1" hidden="1">{"'Verkehr-Personen'!$A$5:$J$26"}</definedName>
    <definedName name="efrzfrz" hidden="1">{"'Verkehr-Personen'!$A$5:$J$26"}</definedName>
    <definedName name="egdf" localSheetId="1" hidden="1">{"'Verkehr-Personen'!$A$5:$J$26"}</definedName>
    <definedName name="egdf" hidden="1">{"'Verkehr-Personen'!$A$5:$J$26"}</definedName>
    <definedName name="egfd" localSheetId="1" hidden="1">{"'Verkehr-Personen'!$A$5:$J$26"}</definedName>
    <definedName name="egfd" hidden="1">{"'Verkehr-Personen'!$A$5:$J$26"}</definedName>
    <definedName name="einkauf" localSheetId="1" hidden="1">{"'Verkehr-Personen'!$A$5:$J$26"}</definedName>
    <definedName name="einkauf" hidden="1">{"'Verkehr-Personen'!$A$5:$J$26"}</definedName>
    <definedName name="einkaufen" localSheetId="1" hidden="1">{"'Verkehr-Personen'!$A$5:$J$26"}</definedName>
    <definedName name="einkaufen" hidden="1">{"'Verkehr-Personen'!$A$5:$J$26"}</definedName>
    <definedName name="elsasser" localSheetId="1" hidden="1">{"'Verkehr-Personen'!$A$5:$J$26"}</definedName>
    <definedName name="elsasser" hidden="1">{"'Verkehr-Personen'!$A$5:$J$26"}</definedName>
    <definedName name="embolie" localSheetId="1" hidden="1">{"'Verkehr-Personen'!$A$5:$J$26"}</definedName>
    <definedName name="embolie" hidden="1">{"'Verkehr-Personen'!$A$5:$J$26"}</definedName>
    <definedName name="enelbert" localSheetId="1" hidden="1">{"'Verkehr-Personen'!$A$5:$J$26"}</definedName>
    <definedName name="enelbert" hidden="1">{"'Verkehr-Personen'!$A$5:$J$26"}</definedName>
    <definedName name="erdfb" localSheetId="1" hidden="1">{"'Verkehr-Personen'!$A$5:$J$26"}</definedName>
    <definedName name="erdfb" hidden="1">{"'Verkehr-Personen'!$A$5:$J$26"}</definedName>
    <definedName name="erdfbxc" localSheetId="1" hidden="1">{"'Verkehr-Personen'!$A$5:$J$26"}</definedName>
    <definedName name="erdfbxc" hidden="1">{"'Verkehr-Personen'!$A$5:$J$26"}</definedName>
    <definedName name="erdxc" localSheetId="1" hidden="1">{"'Verkehr-Personen'!$A$5:$J$26"}</definedName>
    <definedName name="erdxc" hidden="1">{"'Verkehr-Personen'!$A$5:$J$26"}</definedName>
    <definedName name="ERG" localSheetId="1" hidden="1">{"'Verkehr-Personen'!$A$5:$J$26"}</definedName>
    <definedName name="ERG" hidden="1">{"'Verkehr-Personen'!$A$5:$J$26"}</definedName>
    <definedName name="ernte" localSheetId="1" hidden="1">{"'Verkehr-Personen'!$A$5:$J$26"}</definedName>
    <definedName name="ernte" hidden="1">{"'Verkehr-Personen'!$A$5:$J$26"}</definedName>
    <definedName name="esdf" localSheetId="1" hidden="1">{"'Verkehr-Personen'!$A$5:$J$26"}</definedName>
    <definedName name="esdf" hidden="1">{"'Verkehr-Personen'!$A$5:$J$26"}</definedName>
    <definedName name="esele" localSheetId="1" hidden="1">{"'Verkehr-Personen'!$A$5:$J$26"}</definedName>
    <definedName name="esele" hidden="1">{"'Verkehr-Personen'!$A$5:$J$26"}</definedName>
    <definedName name="esreicht" localSheetId="1" hidden="1">{"'Verkehr-Personen'!$A$5:$J$26"}</definedName>
    <definedName name="esreicht" hidden="1">{"'Verkehr-Personen'!$A$5:$J$26"}</definedName>
    <definedName name="esreichtle" localSheetId="1" hidden="1">{"'Verkehr-Personen'!$A$5:$J$26"}</definedName>
    <definedName name="esreichtle" hidden="1">{"'Verkehr-Personen'!$A$5:$J$26"}</definedName>
    <definedName name="esreichtwirklich" localSheetId="1" hidden="1">{"'Verkehr-Personen'!$A$5:$J$26"}</definedName>
    <definedName name="esreichtwirklich" hidden="1">{"'Verkehr-Personen'!$A$5:$J$26"}</definedName>
    <definedName name="esreichtwirklichun" localSheetId="1" hidden="1">{"'Verkehr-Personen'!$A$5:$J$26"}</definedName>
    <definedName name="esreichtwirklichun" hidden="1">{"'Verkehr-Personen'!$A$5:$J$26"}</definedName>
    <definedName name="esreichtwirklllll" localSheetId="1" hidden="1">{"'Verkehr-Personen'!$A$5:$J$26"}</definedName>
    <definedName name="esreichtwirklllll" hidden="1">{"'Verkehr-Personen'!$A$5:$J$26"}</definedName>
    <definedName name="esreichwirkli" localSheetId="1" hidden="1">{"'Verkehr-Personen'!$A$5:$J$26"}</definedName>
    <definedName name="esreichwirkli" hidden="1">{"'Verkehr-Personen'!$A$5:$J$26"}</definedName>
    <definedName name="etfg" localSheetId="1" hidden="1">{"'Verkehr-Personen'!$A$5:$J$26"}</definedName>
    <definedName name="etfg" hidden="1">{"'Verkehr-Personen'!$A$5:$J$26"}</definedName>
    <definedName name="ewsd" localSheetId="1" hidden="1">{"'Verkehr-Personen'!$A$5:$J$26"}</definedName>
    <definedName name="ewsd" hidden="1">{"'Verkehr-Personen'!$A$5:$J$26"}</definedName>
    <definedName name="ewsdxc" localSheetId="1" hidden="1">{"'Verkehr-Personen'!$A$5:$J$26"}</definedName>
    <definedName name="ewsdxc" hidden="1">{"'Verkehr-Personen'!$A$5:$J$26"}</definedName>
    <definedName name="ewsgdxvc" localSheetId="1" hidden="1">{"'Verkehr-Personen'!$A$5:$J$26"}</definedName>
    <definedName name="ewsgdxvc" hidden="1">{"'Verkehr-Personen'!$A$5:$J$26"}</definedName>
    <definedName name="farttten" localSheetId="1" hidden="1">{"'Verkehr-Personen'!$A$5:$J$26"}</definedName>
    <definedName name="farttten" hidden="1">{"'Verkehr-Personen'!$A$5:$J$26"}</definedName>
    <definedName name="fcg" localSheetId="1" hidden="1">{"'Verkehr-Personen'!$A$5:$J$26"}</definedName>
    <definedName name="fcg" hidden="1">{"'Verkehr-Personen'!$A$5:$J$26"}</definedName>
    <definedName name="fehlerhaft" localSheetId="1" hidden="1">{"'Verkehr-Personen'!$A$5:$J$26"}</definedName>
    <definedName name="fehlerhaft" hidden="1">{"'Verkehr-Personen'!$A$5:$J$26"}</definedName>
    <definedName name="fenster" localSheetId="1" hidden="1">{"'Verkehr-Personen'!$A$5:$J$26"}</definedName>
    <definedName name="fenster" hidden="1">{"'Verkehr-Personen'!$A$5:$J$26"}</definedName>
    <definedName name="fensterle" localSheetId="1" hidden="1">{"'Verkehr-Personen'!$A$5:$J$26"}</definedName>
    <definedName name="fensterle" hidden="1">{"'Verkehr-Personen'!$A$5:$J$26"}</definedName>
    <definedName name="fernsehen" localSheetId="1" hidden="1">{"'Verkehr-Personen'!$A$5:$J$26"}</definedName>
    <definedName name="fernsehen" hidden="1">{"'Verkehr-Personen'!$A$5:$J$26"}</definedName>
    <definedName name="ferro" localSheetId="1" hidden="1">{"'Verkehr-Personen'!$A$5:$J$26"}</definedName>
    <definedName name="ferro" hidden="1">{"'Verkehr-Personen'!$A$5:$J$26"}</definedName>
    <definedName name="fesr" localSheetId="1" hidden="1">{"'Verkehr-Personen'!$A$5:$J$26"}</definedName>
    <definedName name="fesr" hidden="1">{"'Verkehr-Personen'!$A$5:$J$26"}</definedName>
    <definedName name="fettte" localSheetId="1" hidden="1">{"'Verkehr-Personen'!$A$5:$J$26"}</definedName>
    <definedName name="fettte" hidden="1">{"'Verkehr-Personen'!$A$5:$J$26"}</definedName>
    <definedName name="fffdf" localSheetId="1" hidden="1">{"'Verkehr-Personen'!$A$5:$J$26"}</definedName>
    <definedName name="fffdf" hidden="1">{"'Verkehr-Personen'!$A$5:$J$26"}</definedName>
    <definedName name="ffffle" localSheetId="1" hidden="1">{"'Verkehr-Personen'!$A$5:$J$26"}</definedName>
    <definedName name="ffffle" hidden="1">{"'Verkehr-Personen'!$A$5:$J$26"}</definedName>
    <definedName name="fliegerle" localSheetId="1" hidden="1">{"'Verkehr-Personen'!$A$5:$J$26"}</definedName>
    <definedName name="fliegerle" hidden="1">{"'Verkehr-Personen'!$A$5:$J$26"}</definedName>
    <definedName name="flugzeug" localSheetId="1" hidden="1">{"'Verkehr-Personen'!$A$5:$J$26"}</definedName>
    <definedName name="flugzeug" hidden="1">{"'Verkehr-Personen'!$A$5:$J$26"}</definedName>
    <definedName name="forst" localSheetId="1" hidden="1">{"'Verkehr-Personen'!$A$5:$J$26"}</definedName>
    <definedName name="forst" hidden="1">{"'Verkehr-Personen'!$A$5:$J$26"}</definedName>
    <definedName name="foto" localSheetId="1" hidden="1">{"'Verkehr-Personen'!$A$5:$J$26"}</definedName>
    <definedName name="foto" hidden="1">{"'Verkehr-Personen'!$A$5:$J$26"}</definedName>
    <definedName name="franken" localSheetId="1" hidden="1">{"'Verkehr-Personen'!$A$5:$J$26"}</definedName>
    <definedName name="franken" hidden="1">{"'Verkehr-Personen'!$A$5:$J$26"}</definedName>
    <definedName name="Franz" localSheetId="1" hidden="1">{"'Verkehr-Personen'!$A$5:$J$26"}</definedName>
    <definedName name="Franz" hidden="1">{"'Verkehr-Personen'!$A$5:$J$26"}</definedName>
    <definedName name="franzle" localSheetId="1" hidden="1">{"'Verkehr-Personen'!$A$5:$J$26"}</definedName>
    <definedName name="franzle" hidden="1">{"'Verkehr-Personen'!$A$5:$J$26"}</definedName>
    <definedName name="fraugraefin" localSheetId="1" hidden="1">{"'Verkehr-Personen'!$A$5:$J$26"}</definedName>
    <definedName name="fraugraefin" hidden="1">{"'Verkehr-Personen'!$A$5:$J$26"}</definedName>
    <definedName name="friederich" localSheetId="1" hidden="1">{"'Verkehr-Personen'!$A$5:$J$26"}</definedName>
    <definedName name="friederich" hidden="1">{"'Verkehr-Personen'!$A$5:$J$26"}</definedName>
    <definedName name="Fritz" localSheetId="1" hidden="1">{"'Verkehr-Personen'!$A$5:$J$26"}</definedName>
    <definedName name="Fritz" hidden="1">{"'Verkehr-Personen'!$A$5:$J$26"}</definedName>
    <definedName name="fruehling" localSheetId="1" hidden="1">{"'Verkehr-Personen'!$A$5:$J$26"}</definedName>
    <definedName name="fruehling" hidden="1">{"'Verkehr-Personen'!$A$5:$J$26"}</definedName>
    <definedName name="fruheherbst" localSheetId="1" hidden="1">{"'Verkehr-Personen'!$A$5:$J$26"}</definedName>
    <definedName name="fruheherbst" hidden="1">{"'Verkehr-Personen'!$A$5:$J$26"}</definedName>
    <definedName name="fuehlen" localSheetId="1" hidden="1">{"'Verkehr-Personen'!$A$5:$J$26"}</definedName>
    <definedName name="fuehlen" hidden="1">{"'Verkehr-Personen'!$A$5:$J$26"}</definedName>
    <definedName name="fuesse" localSheetId="1" hidden="1">{"'Verkehr-Personen'!$A$5:$J$26"}</definedName>
    <definedName name="fuesse" hidden="1">{"'Verkehr-Personen'!$A$5:$J$26"}</definedName>
    <definedName name="gabriele" localSheetId="1" hidden="1">{"'Verkehr-Personen'!$A$5:$J$26"}</definedName>
    <definedName name="gabriele" hidden="1">{"'Verkehr-Personen'!$A$5:$J$26"}</definedName>
    <definedName name="gabrieleferro" localSheetId="1" hidden="1">{"'Verkehr-Personen'!$A$5:$J$26"}</definedName>
    <definedName name="gabrieleferro" hidden="1">{"'Verkehr-Personen'!$A$5:$J$26"}</definedName>
    <definedName name="garbrudldldld" localSheetId="1" hidden="1">{"'Verkehr-Personen'!$A$5:$J$26"}</definedName>
    <definedName name="garbrudldldld" hidden="1">{"'Verkehr-Personen'!$A$5:$J$26"}</definedName>
    <definedName name="garbruek" localSheetId="1" hidden="1">{"'Verkehr-Personen'!$A$5:$J$26"}</definedName>
    <definedName name="garbruek" hidden="1">{"'Verkehr-Personen'!$A$5:$J$26"}</definedName>
    <definedName name="gegeloiej" localSheetId="1" hidden="1">{"'Verkehr-Personen'!$A$5:$J$26"}</definedName>
    <definedName name="gegeloiej" hidden="1">{"'Verkehr-Personen'!$A$5:$J$26"}</definedName>
    <definedName name="gelb" localSheetId="1" hidden="1">{"'Verkehr-Personen'!$A$5:$J$26"}</definedName>
    <definedName name="gelb" hidden="1">{"'Verkehr-Personen'!$A$5:$J$26"}</definedName>
    <definedName name="gelbswusurstt" localSheetId="1" hidden="1">{"'Verkehr-Personen'!$A$5:$J$26"}</definedName>
    <definedName name="gelbswusurstt" hidden="1">{"'Verkehr-Personen'!$A$5:$J$26"}</definedName>
    <definedName name="gelbwurtst" localSheetId="1" hidden="1">{"'Verkehr-Personen'!$A$5:$J$26"}</definedName>
    <definedName name="gelbwurtst" hidden="1">{"'Verkehr-Personen'!$A$5:$J$26"}</definedName>
    <definedName name="gemuetttttllelele" localSheetId="1" hidden="1">{"'Verkehr-Personen'!$A$5:$J$26"}</definedName>
    <definedName name="gemuetttttllelele" hidden="1">{"'Verkehr-Personen'!$A$5:$J$26"}</definedName>
    <definedName name="gemutleie" localSheetId="1" hidden="1">{"'Verkehr-Personen'!$A$5:$J$26"}</definedName>
    <definedName name="gemutleie" hidden="1">{"'Verkehr-Personen'!$A$5:$J$26"}</definedName>
    <definedName name="gemutlicheeeeeee" localSheetId="1" hidden="1">{"'Verkehr-Personen'!$A$5:$J$26"}</definedName>
    <definedName name="gemutlicheeeeeee" hidden="1">{"'Verkehr-Personen'!$A$5:$J$26"}</definedName>
    <definedName name="germane" localSheetId="1" hidden="1">{"'Verkehr-Personen'!$A$5:$J$26"}</definedName>
    <definedName name="germane" hidden="1">{"'Verkehr-Personen'!$A$5:$J$26"}</definedName>
    <definedName name="germanen" localSheetId="1" hidden="1">{"'Verkehr-Personen'!$A$5:$J$26"}</definedName>
    <definedName name="germanen" hidden="1">{"'Verkehr-Personen'!$A$5:$J$26"}</definedName>
    <definedName name="gescheidle" localSheetId="1" hidden="1">{"'Verkehr-Personen'!$A$5:$J$26"}</definedName>
    <definedName name="gescheidle" hidden="1">{"'Verkehr-Personen'!$A$5:$J$26"}</definedName>
    <definedName name="geschichtle" localSheetId="1" hidden="1">{"'Verkehr-Personen'!$A$5:$J$26"}</definedName>
    <definedName name="geschichtle" hidden="1">{"'Verkehr-Personen'!$A$5:$J$26"}</definedName>
    <definedName name="gestreift" localSheetId="1" hidden="1">{"'Verkehr-Personen'!$A$5:$J$26"}</definedName>
    <definedName name="gestreift" hidden="1">{"'Verkehr-Personen'!$A$5:$J$26"}</definedName>
    <definedName name="Geweiter" localSheetId="1" hidden="1">{"'Verkehr-Personen'!$A$5:$J$26"}</definedName>
    <definedName name="Geweiter" hidden="1">{"'Verkehr-Personen'!$A$5:$J$26"}</definedName>
    <definedName name="gewitter" localSheetId="1" hidden="1">{"'Verkehr-Personen'!$A$5:$J$26"}</definedName>
    <definedName name="gewitter" hidden="1">{"'Verkehr-Personen'!$A$5:$J$26"}</definedName>
    <definedName name="gges" localSheetId="1" hidden="1">{"'Verkehr-Personen'!$A$5:$J$26"}</definedName>
    <definedName name="gges" hidden="1">{"'Verkehr-Personen'!$A$5:$J$26"}</definedName>
    <definedName name="glems" localSheetId="1" hidden="1">{"'Verkehr-Personen'!$A$5:$J$26"}</definedName>
    <definedName name="glems" hidden="1">{"'Verkehr-Personen'!$A$5:$J$26"}</definedName>
    <definedName name="glemsle" localSheetId="1" hidden="1">{"'Verkehr-Personen'!$A$5:$J$26"}</definedName>
    <definedName name="glemsle" hidden="1">{"'Verkehr-Personen'!$A$5:$J$26"}</definedName>
    <definedName name="glockenblume" localSheetId="1" hidden="1">{"'Verkehr-Personen'!$A$5:$J$26"}</definedName>
    <definedName name="glockenblume" hidden="1">{"'Verkehr-Personen'!$A$5:$J$26"}</definedName>
    <definedName name="glotzen" localSheetId="1" hidden="1">{"'Verkehr-Personen'!$A$5:$J$26"}</definedName>
    <definedName name="glotzen" hidden="1">{"'Verkehr-Personen'!$A$5:$J$26"}</definedName>
    <definedName name="goethe" localSheetId="1" hidden="1">{"'Verkehr-Personen'!$A$5:$J$26"}</definedName>
    <definedName name="goethe" hidden="1">{"'Verkehr-Personen'!$A$5:$J$26"}</definedName>
    <definedName name="goethele" localSheetId="1" hidden="1">{"'Verkehr-Personen'!$A$5:$J$26"}</definedName>
    <definedName name="goethele" hidden="1">{"'Verkehr-Personen'!$A$5:$J$26"}</definedName>
    <definedName name="gotthardle" localSheetId="1" hidden="1">{"'Verkehr-Personen'!$A$5:$J$26"}</definedName>
    <definedName name="gotthardle" hidden="1">{"'Verkehr-Personen'!$A$5:$J$26"}</definedName>
    <definedName name="graf" localSheetId="1" hidden="1">{"'Verkehr-Personen'!$A$5:$J$26"}</definedName>
    <definedName name="graf" hidden="1">{"'Verkehr-Personen'!$A$5:$J$26"}</definedName>
    <definedName name="grafle" localSheetId="1" hidden="1">{"'Verkehr-Personen'!$A$5:$J$26"}</definedName>
    <definedName name="grafle" hidden="1">{"'Verkehr-Personen'!$A$5:$J$26"}</definedName>
    <definedName name="grauaugigig" localSheetId="1" hidden="1">{"'Verkehr-Personen'!$A$5:$J$26"}</definedName>
    <definedName name="grauaugigig" hidden="1">{"'Verkehr-Personen'!$A$5:$J$26"}</definedName>
    <definedName name="griechen" localSheetId="1" hidden="1">{"'Verkehr-Personen'!$A$5:$J$26"}</definedName>
    <definedName name="griechen" hidden="1">{"'Verkehr-Personen'!$A$5:$J$26"}</definedName>
    <definedName name="griecheneee" localSheetId="1" hidden="1">{"'Verkehr-Personen'!$A$5:$J$26"}</definedName>
    <definedName name="griecheneee" hidden="1">{"'Verkehr-Personen'!$A$5:$J$26"}</definedName>
    <definedName name="griechenland" localSheetId="1" hidden="1">{"'Verkehr-Personen'!$A$5:$J$26"}</definedName>
    <definedName name="griechenland" hidden="1">{"'Verkehr-Personen'!$A$5:$J$26"}</definedName>
    <definedName name="griechenlandddddddd" localSheetId="1" hidden="1">{"'Verkehr-Personen'!$A$5:$J$26"}</definedName>
    <definedName name="griechenlandddddddd" hidden="1">{"'Verkehr-Personen'!$A$5:$J$26"}</definedName>
    <definedName name="griechenlllsop" localSheetId="1" hidden="1">{"'Verkehr-Personen'!$A$5:$J$26"}</definedName>
    <definedName name="griechenlllsop" hidden="1">{"'Verkehr-Personen'!$A$5:$J$26"}</definedName>
    <definedName name="griechenrr" localSheetId="1" hidden="1">{"'Verkehr-Personen'!$A$5:$J$26"}</definedName>
    <definedName name="griechenrr" hidden="1">{"'Verkehr-Personen'!$A$5:$J$26"}</definedName>
    <definedName name="grieckk" localSheetId="1" hidden="1">{"'Verkehr-Personen'!$A$5:$J$26"}</definedName>
    <definedName name="grieckk" hidden="1">{"'Verkehr-Personen'!$A$5:$J$26"}</definedName>
    <definedName name="griessss" localSheetId="1" hidden="1">{"'Verkehr-Personen'!$A$5:$J$26"}</definedName>
    <definedName name="griessss" hidden="1">{"'Verkehr-Personen'!$A$5:$J$26"}</definedName>
    <definedName name="grocjemöamd" localSheetId="1" hidden="1">{"'Verkehr-Personen'!$A$5:$J$26"}</definedName>
    <definedName name="grocjemöamd" hidden="1">{"'Verkehr-Personen'!$A$5:$J$26"}</definedName>
    <definedName name="grotagnda" localSheetId="1" hidden="1">{"'Verkehr-Personen'!$A$5:$J$26"}</definedName>
    <definedName name="grotagnda" hidden="1">{"'Verkehr-Personen'!$A$5:$J$26"}</definedName>
    <definedName name="gruen" localSheetId="1" hidden="1">{"'Verkehr-Personen'!$A$5:$J$26"}</definedName>
    <definedName name="gruen" hidden="1">{"'Verkehr-Personen'!$A$5:$J$26"}</definedName>
    <definedName name="gruenaegui" localSheetId="1" hidden="1">{"'Verkehr-Personen'!$A$5:$J$26"}</definedName>
    <definedName name="gruenaegui" hidden="1">{"'Verkehr-Personen'!$A$5:$J$26"}</definedName>
    <definedName name="grunblau" localSheetId="1" hidden="1">{"'Verkehr-Personen'!$A$5:$J$26"}</definedName>
    <definedName name="grunblau" hidden="1">{"'Verkehr-Personen'!$A$5:$J$26"}</definedName>
    <definedName name="gruneweiss" localSheetId="1" hidden="1">{"'Verkehr-Personen'!$A$5:$J$26"}</definedName>
    <definedName name="gruneweiss" hidden="1">{"'Verkehr-Personen'!$A$5:$J$26"}</definedName>
    <definedName name="grungelb" localSheetId="1" hidden="1">{"'Verkehr-Personen'!$A$5:$J$26"}</definedName>
    <definedName name="grungelb" hidden="1">{"'Verkehr-Personen'!$A$5:$J$26"}</definedName>
    <definedName name="gtvbjk" localSheetId="1" hidden="1">{"'Verkehr-Personen'!$A$5:$J$26"}</definedName>
    <definedName name="gtvbjk" hidden="1">{"'Verkehr-Personen'!$A$5:$J$26"}</definedName>
    <definedName name="guetle" localSheetId="1" hidden="1">{"'Verkehr-Personen'!$A$5:$J$26"}</definedName>
    <definedName name="guetle" hidden="1">{"'Verkehr-Personen'!$A$5:$J$26"}</definedName>
    <definedName name="gut" localSheetId="1" hidden="1">{"'Verkehr-Personen'!$A$5:$J$26"}</definedName>
    <definedName name="gut" hidden="1">{"'Verkehr-Personen'!$A$5:$J$26"}</definedName>
    <definedName name="gutle" localSheetId="1" hidden="1">{"'Verkehr-Personen'!$A$5:$J$26"}</definedName>
    <definedName name="gutle" hidden="1">{"'Verkehr-Personen'!$A$5:$J$26"}</definedName>
    <definedName name="habs" localSheetId="1" hidden="1">{"'Verkehr-Personen'!$A$5:$J$26"}</definedName>
    <definedName name="habs" hidden="1">{"'Verkehr-Personen'!$A$5:$J$26"}</definedName>
    <definedName name="habsburg" localSheetId="1" hidden="1">{"'Verkehr-Personen'!$A$5:$J$26"}</definedName>
    <definedName name="habsburg" hidden="1">{"'Verkehr-Personen'!$A$5:$J$26"}</definedName>
    <definedName name="haeberle" localSheetId="1" hidden="1">{"'Verkehr-Personen'!$A$5:$J$26"}</definedName>
    <definedName name="haeberle" hidden="1">{"'Verkehr-Personen'!$A$5:$J$26"}</definedName>
    <definedName name="hanna" localSheetId="1" hidden="1">{"'Verkehr-Personen'!$A$5:$J$26"}</definedName>
    <definedName name="hanna" hidden="1">{"'Verkehr-Personen'!$A$5:$J$26"}</definedName>
    <definedName name="hannele" localSheetId="1" hidden="1">{"'Verkehr-Personen'!$A$5:$J$26"}</definedName>
    <definedName name="hannele" hidden="1">{"'Verkehr-Personen'!$A$5:$J$26"}</definedName>
    <definedName name="haufle" localSheetId="1" hidden="1">{"'Verkehr-Personen'!$A$5:$J$26"}</definedName>
    <definedName name="haufle" hidden="1">{"'Verkehr-Personen'!$A$5:$J$26"}</definedName>
    <definedName name="hausle" localSheetId="1" hidden="1">{"'Verkehr-Personen'!$A$5:$J$26"}</definedName>
    <definedName name="hausle" hidden="1">{"'Verkehr-Personen'!$A$5:$J$26"}</definedName>
    <definedName name="hausleleinielein" localSheetId="1" hidden="1">{"'Verkehr-Personen'!$A$5:$J$26"}</definedName>
    <definedName name="hausleleinielein" hidden="1">{"'Verkehr-Personen'!$A$5:$J$26"}</definedName>
    <definedName name="hautkrebs" localSheetId="1" hidden="1">{"'Verkehr-Personen'!$A$5:$J$26"}</definedName>
    <definedName name="hautkrebs" hidden="1">{"'Verkehr-Personen'!$A$5:$J$26"}</definedName>
    <definedName name="heckenle" localSheetId="1" hidden="1">{"'Verkehr-Personen'!$A$5:$J$26"}</definedName>
    <definedName name="heckenle" hidden="1">{"'Verkehr-Personen'!$A$5:$J$26"}</definedName>
    <definedName name="heia" localSheetId="1" hidden="1">{"'Verkehr-Personen'!$A$5:$J$26"}</definedName>
    <definedName name="heia" hidden="1">{"'Verkehr-Personen'!$A$5:$J$26"}</definedName>
    <definedName name="heinrich" localSheetId="1" hidden="1">{"'Verkehr-Personen'!$A$5:$J$26"}</definedName>
    <definedName name="heinrich" hidden="1">{"'Verkehr-Personen'!$A$5:$J$26"}</definedName>
    <definedName name="heldelfingen" localSheetId="1" hidden="1">{"'Verkehr-Personen'!$A$5:$J$26"}</definedName>
    <definedName name="heldelfingen" hidden="1">{"'Verkehr-Personen'!$A$5:$J$26"}</definedName>
    <definedName name="hemmingway" localSheetId="1" hidden="1">{"'Verkehr-Personen'!$A$5:$J$26"}</definedName>
    <definedName name="hemmingway" hidden="1">{"'Verkehr-Personen'!$A$5:$J$26"}</definedName>
    <definedName name="herbst" localSheetId="1" hidden="1">{"'Verkehr-Personen'!$A$5:$J$26"}</definedName>
    <definedName name="herbst" hidden="1">{"'Verkehr-Personen'!$A$5:$J$26"}</definedName>
    <definedName name="herzkrebs" localSheetId="1" hidden="1">{"'Verkehr-Personen'!$A$5:$J$26"}</definedName>
    <definedName name="herzkrebs" hidden="1">{"'Verkehr-Personen'!$A$5:$J$26"}</definedName>
    <definedName name="herzlogle" localSheetId="1" hidden="1">{"'Verkehr-Personen'!$A$5:$J$26"}</definedName>
    <definedName name="herzlogle" hidden="1">{"'Verkehr-Personen'!$A$5:$J$26"}</definedName>
    <definedName name="herzog" localSheetId="1" hidden="1">{"'Verkehr-Personen'!$A$5:$J$26"}</definedName>
    <definedName name="herzog" hidden="1">{"'Verkehr-Personen'!$A$5:$J$26"}</definedName>
    <definedName name="heumaden" localSheetId="1" hidden="1">{"'Verkehr-Personen'!$A$5:$J$26"}</definedName>
    <definedName name="heumaden" hidden="1">{"'Verkehr-Personen'!$A$5:$J$26"}</definedName>
    <definedName name="heunenenen" localSheetId="1" hidden="1">{"'Verkehr-Personen'!$A$5:$J$26"}</definedName>
    <definedName name="heunenenen" hidden="1">{"'Verkehr-Personen'!$A$5:$J$26"}</definedName>
    <definedName name="hg" localSheetId="1" hidden="1">{"'Verkehr-Personen'!$A$5:$J$26"}</definedName>
    <definedName name="hg" hidden="1">{"'Verkehr-Personen'!$A$5:$J$26"}</definedName>
    <definedName name="hhhhhhhhhhh" localSheetId="1" hidden="1">{"'Verkehr-Personen'!$A$5:$J$26"}</definedName>
    <definedName name="hhhhhhhhhhh" hidden="1">{"'Verkehr-Personen'!$A$5:$J$26"}</definedName>
    <definedName name="himmel" localSheetId="1" hidden="1">{"'Verkehr-Personen'!$A$5:$J$26"}</definedName>
    <definedName name="himmel" hidden="1">{"'Verkehr-Personen'!$A$5:$J$26"}</definedName>
    <definedName name="hintern" localSheetId="1" hidden="1">{"'Verkehr-Personen'!$A$5:$J$26"}</definedName>
    <definedName name="hintern" hidden="1">{"'Verkehr-Personen'!$A$5:$J$26"}</definedName>
    <definedName name="hirsche" localSheetId="1" hidden="1">{"'Verkehr-Personen'!$A$5:$J$26"}</definedName>
    <definedName name="hirsche" hidden="1">{"'Verkehr-Personen'!$A$5:$J$26"}</definedName>
    <definedName name="hl" localSheetId="1" hidden="1">{"'Verkehr-Personen'!$A$5:$J$26"}</definedName>
    <definedName name="hl" hidden="1">{"'Verkehr-Personen'!$A$5:$J$26"}</definedName>
    <definedName name="hocker" localSheetId="1" hidden="1">{"'Verkehr-Personen'!$A$5:$J$26"}</definedName>
    <definedName name="hocker" hidden="1">{"'Verkehr-Personen'!$A$5:$J$26"}</definedName>
    <definedName name="hoclkerll" localSheetId="1" hidden="1">{"'Verkehr-Personen'!$A$5:$J$26"}</definedName>
    <definedName name="hoclkerll" hidden="1">{"'Verkehr-Personen'!$A$5:$J$26"}</definedName>
    <definedName name="hoeren" localSheetId="1" hidden="1">{"'Verkehr-Personen'!$A$5:$J$26"}</definedName>
    <definedName name="hoeren" hidden="1">{"'Verkehr-Personen'!$A$5:$J$26"}</definedName>
    <definedName name="hohen" localSheetId="1" hidden="1">{"'Verkehr-Personen'!$A$5:$J$26"}</definedName>
    <definedName name="hohen" hidden="1">{"'Verkehr-Personen'!$A$5:$J$26"}</definedName>
    <definedName name="hohenzoll" localSheetId="1" hidden="1">{"'Verkehr-Personen'!$A$5:$J$26"}</definedName>
    <definedName name="hohenzoll" hidden="1">{"'Verkehr-Personen'!$A$5:$J$26"}</definedName>
    <definedName name="hohenzollern" localSheetId="1" hidden="1">{"'Verkehr-Personen'!$A$5:$J$26"}</definedName>
    <definedName name="hohenzollern" hidden="1">{"'Verkehr-Personen'!$A$5:$J$26"}</definedName>
    <definedName name="ht" localSheetId="1" hidden="1">{"'Verkehr-Personen'!$A$5:$J$26"}</definedName>
    <definedName name="ht" hidden="1">{"'Verkehr-Personen'!$A$5:$J$26"}</definedName>
    <definedName name="HTML_CodePage" hidden="1">1252</definedName>
    <definedName name="HTML_Control" localSheetId="1" hidden="1">{"'Verkehr-Personen'!$A$5:$J$26"}</definedName>
    <definedName name="HTML_Control" hidden="1">{"'Verkehr-Personen'!$A$5:$J$26"}</definedName>
    <definedName name="HTML_Description" hidden="1">""</definedName>
    <definedName name="HTML_Email" hidden="1">""</definedName>
    <definedName name="HTML_Header" hidden="1">"Verkehr-Personen"</definedName>
    <definedName name="HTML_LastUpdate" hidden="1">"08-11-00"</definedName>
    <definedName name="HTML_LineAfter" hidden="1">FALSE</definedName>
    <definedName name="HTML_LineBefore" hidden="1">FALSE</definedName>
    <definedName name="HTML_Name" hidden="1">"Uwe R. Fritsche"</definedName>
    <definedName name="HTML_OBDlg2" hidden="1">TRUE</definedName>
    <definedName name="HTML_OBDlg4" hidden="1">TRUE</definedName>
    <definedName name="HTML_OS" hidden="1">0</definedName>
    <definedName name="HTML_PathFile" hidden="1">"D:\Archiv\G4-results Verkehr-P.htm"</definedName>
    <definedName name="HTML_Title" hidden="1">"G4-ergebnisse"</definedName>
    <definedName name="hubschraubern" localSheetId="1" hidden="1">{"'Verkehr-Personen'!$A$5:$J$26"}</definedName>
    <definedName name="hubschraubern" hidden="1">{"'Verkehr-Personen'!$A$5:$J$26"}</definedName>
    <definedName name="huehnle" localSheetId="1" hidden="1">{"'Verkehr-Personen'!$A$5:$J$26"}</definedName>
    <definedName name="huehnle" hidden="1">{"'Verkehr-Personen'!$A$5:$J$26"}</definedName>
    <definedName name="huendle" localSheetId="1" hidden="1">{"'Verkehr-Personen'!$A$5:$J$26"}</definedName>
    <definedName name="huendle" hidden="1">{"'Verkehr-Personen'!$A$5:$J$26"}</definedName>
    <definedName name="humbolde" localSheetId="1" hidden="1">{"'Verkehr-Personen'!$A$5:$J$26"}</definedName>
    <definedName name="humbolde" hidden="1">{"'Verkehr-Personen'!$A$5:$J$26"}</definedName>
    <definedName name="hund" localSheetId="1" hidden="1">{"'Verkehr-Personen'!$A$5:$J$26"}</definedName>
    <definedName name="hund" hidden="1">{"'Verkehr-Personen'!$A$5:$J$26"}</definedName>
    <definedName name="hundle" localSheetId="1" hidden="1">{"'Verkehr-Personen'!$A$5:$J$26"}</definedName>
    <definedName name="hundle" hidden="1">{"'Verkehr-Personen'!$A$5:$J$26"}</definedName>
    <definedName name="hunnen" localSheetId="1" hidden="1">{"'Verkehr-Personen'!$A$5:$J$26"}</definedName>
    <definedName name="hunnen" hidden="1">{"'Verkehr-Personen'!$A$5:$J$26"}</definedName>
    <definedName name="i" localSheetId="1" hidden="1">{"'Verkehr-Personen'!$A$5:$J$26"}</definedName>
    <definedName name="i" hidden="1">{"'Verkehr-Personen'!$A$5:$J$26"}</definedName>
    <definedName name="icheerdverrueckt" localSheetId="1" hidden="1">{"'Verkehr-Personen'!$A$5:$J$26"}</definedName>
    <definedName name="icheerdverrueckt" hidden="1">{"'Verkehr-Personen'!$A$5:$J$26"}</definedName>
    <definedName name="ichhabedieschnauzevoll" localSheetId="1" hidden="1">{"'Verkehr-Personen'!$A$5:$J$26"}</definedName>
    <definedName name="ichhabedieschnauzevoll" hidden="1">{"'Verkehr-Personen'!$A$5:$J$26"}</definedName>
    <definedName name="ichwillnichtmehr" localSheetId="1" hidden="1">{"'Verkehr-Personen'!$A$5:$J$26"}</definedName>
    <definedName name="ichwillnichtmehr" hidden="1">{"'Verkehr-Personen'!$A$5:$J$26"}</definedName>
    <definedName name="igitt" localSheetId="1" hidden="1">{"'Verkehr-Personen'!$A$5:$J$26"}</definedName>
    <definedName name="igitt" hidden="1">{"'Verkehr-Personen'!$A$5:$J$26"}</definedName>
    <definedName name="ihrle" localSheetId="1" hidden="1">{"'Verkehr-Personen'!$A$5:$J$26"}</definedName>
    <definedName name="ihrle" hidden="1">{"'Verkehr-Personen'!$A$5:$J$26"}</definedName>
    <definedName name="iii" localSheetId="1" hidden="1">{"'Verkehr-Personen'!$A$5:$J$26"}</definedName>
    <definedName name="iii" hidden="1">{"'Verkehr-Personen'!$A$5:$J$26"}</definedName>
    <definedName name="iiihgz" localSheetId="1" hidden="1">{"'Verkehr-Personen'!$A$5:$J$26"}</definedName>
    <definedName name="iiihgz" hidden="1">{"'Verkehr-Personen'!$A$5:$J$26"}</definedName>
    <definedName name="iiiii" localSheetId="1" hidden="1">{"'Verkehr-Personen'!$A$5:$J$26"}</definedName>
    <definedName name="iiiii" hidden="1">{"'Verkehr-Personen'!$A$5:$J$26"}</definedName>
    <definedName name="iiiiiiiiiiiiiiiiiiii" localSheetId="1" hidden="1">{"'Verkehr-Personen'!$A$5:$J$26"}</definedName>
    <definedName name="iiiiiiiiiiiiiiiiiiii" hidden="1">{"'Verkehr-Personen'!$A$5:$J$26"}</definedName>
    <definedName name="iiiiiiiiiiiiiiiiiiiiiiiiiii" localSheetId="1" hidden="1">{"'Verkehr-Personen'!$A$5:$J$26"}</definedName>
    <definedName name="iiiiiiiiiiiiiiiiiiiiiiiiiii" hidden="1">{"'Verkehr-Personen'!$A$5:$J$26"}</definedName>
    <definedName name="ilkm" localSheetId="1" hidden="1">{"'Verkehr-Personen'!$A$5:$J$26"}</definedName>
    <definedName name="ilkm" hidden="1">{"'Verkehr-Personen'!$A$5:$J$26"}</definedName>
    <definedName name="Ilse" localSheetId="1" hidden="1">{"'Verkehr-Personen'!$A$5:$J$26"}</definedName>
    <definedName name="Ilse" hidden="1">{"'Verkehr-Personen'!$A$5:$J$26"}</definedName>
    <definedName name="ioutt" localSheetId="1" hidden="1">{"'Verkehr-Personen'!$A$5:$J$26"}</definedName>
    <definedName name="ioutt" hidden="1">{"'Verkehr-Personen'!$A$5:$J$26"}</definedName>
    <definedName name="irhle" localSheetId="1" hidden="1">{"'Verkehr-Personen'!$A$5:$J$26"}</definedName>
    <definedName name="irhle" hidden="1">{"'Verkehr-Personen'!$A$5:$J$26"}</definedName>
    <definedName name="irm" localSheetId="1" hidden="1">{"'Verkehr-Personen'!$A$5:$J$26"}</definedName>
    <definedName name="irm" hidden="1">{"'Verkehr-Personen'!$A$5:$J$26"}</definedName>
    <definedName name="italien" localSheetId="1" hidden="1">{"'Verkehr-Personen'!$A$5:$J$26"}</definedName>
    <definedName name="italien" hidden="1">{"'Verkehr-Personen'!$A$5:$J$26"}</definedName>
    <definedName name="itititi" localSheetId="1" hidden="1">{"'Verkehr-Personen'!$A$5:$J$26"}</definedName>
    <definedName name="itititi" hidden="1">{"'Verkehr-Personen'!$A$5:$J$26"}</definedName>
    <definedName name="itititititi" localSheetId="1" hidden="1">{"'Verkehr-Personen'!$A$5:$J$26"}</definedName>
    <definedName name="itititititi" hidden="1">{"'Verkehr-Personen'!$A$5:$J$26"}</definedName>
    <definedName name="iuzt" localSheetId="1" hidden="1">{"'Verkehr-Personen'!$A$5:$J$26"}</definedName>
    <definedName name="iuzt" hidden="1">{"'Verkehr-Personen'!$A$5:$J$26"}</definedName>
    <definedName name="iuztrmnbvc" localSheetId="1" hidden="1">{"'Verkehr-Personen'!$A$5:$J$26"}</definedName>
    <definedName name="iuztrmnbvc" hidden="1">{"'Verkehr-Personen'!$A$5:$J$26"}</definedName>
    <definedName name="izrew" localSheetId="1" hidden="1">{"'Verkehr-Personen'!$A$5:$J$26"}</definedName>
    <definedName name="izrew" hidden="1">{"'Verkehr-Personen'!$A$5:$J$26"}</definedName>
    <definedName name="jakobus" localSheetId="1" hidden="1">{"'Verkehr-Personen'!$A$5:$J$26"}</definedName>
    <definedName name="jakobus" hidden="1">{"'Verkehr-Personen'!$A$5:$J$26"}</definedName>
    <definedName name="Jantzer" localSheetId="1" hidden="1">{"'Verkehr-Personen'!$A$5:$J$26"}</definedName>
    <definedName name="Jantzer" hidden="1">{"'Verkehr-Personen'!$A$5:$J$26"}</definedName>
    <definedName name="jaohann" localSheetId="1" hidden="1">{"'Verkehr-Personen'!$A$5:$J$26"}</definedName>
    <definedName name="jaohann" hidden="1">{"'Verkehr-Personen'!$A$5:$J$26"}</definedName>
    <definedName name="jesusle" localSheetId="1" hidden="1">{"'Verkehr-Personen'!$A$5:$J$26"}</definedName>
    <definedName name="jesusle" hidden="1">{"'Verkehr-Personen'!$A$5:$J$26"}</definedName>
    <definedName name="jeztnicht" localSheetId="1" hidden="1">{"'Verkehr-Personen'!$A$5:$J$26"}</definedName>
    <definedName name="jeztnicht" hidden="1">{"'Verkehr-Personen'!$A$5:$J$26"}</definedName>
    <definedName name="jghgkri" localSheetId="1" hidden="1">{"'Verkehr-Personen'!$A$5:$J$26"}</definedName>
    <definedName name="jghgkri" hidden="1">{"'Verkehr-Personen'!$A$5:$J$26"}</definedName>
    <definedName name="jghz" localSheetId="1" hidden="1">{"'Verkehr-Personen'!$A$5:$J$26"}</definedName>
    <definedName name="jghz" hidden="1">{"'Verkehr-Personen'!$A$5:$J$26"}</definedName>
    <definedName name="jjsaöjas" localSheetId="1" hidden="1">{"'Verkehr-Personen'!$A$5:$J$26"}</definedName>
    <definedName name="jjsaöjas" hidden="1">{"'Verkehr-Personen'!$A$5:$J$26"}</definedName>
    <definedName name="joachim" localSheetId="1" hidden="1">{"'Verkehr-Personen'!$A$5:$J$26"}</definedName>
    <definedName name="joachim" hidden="1">{"'Verkehr-Personen'!$A$5:$J$26"}</definedName>
    <definedName name="Joha" localSheetId="1" hidden="1">{"'Verkehr-Personen'!$A$5:$J$26"}</definedName>
    <definedName name="Joha" hidden="1">{"'Verkehr-Personen'!$A$5:$J$26"}</definedName>
    <definedName name="johanna" localSheetId="1" hidden="1">{"'Verkehr-Personen'!$A$5:$J$26"}</definedName>
    <definedName name="johanna" hidden="1">{"'Verkehr-Personen'!$A$5:$J$26"}</definedName>
    <definedName name="johannabett" localSheetId="1" hidden="1">{"'Verkehr-Personen'!$A$5:$J$26"}</definedName>
    <definedName name="johannabett" hidden="1">{"'Verkehr-Personen'!$A$5:$J$26"}</definedName>
    <definedName name="johannd" localSheetId="1" hidden="1">{"'Verkehr-Personen'!$A$5:$J$26"}</definedName>
    <definedName name="johannd" hidden="1">{"'Verkehr-Personen'!$A$5:$J$26"}</definedName>
    <definedName name="johannnnnna" localSheetId="1" hidden="1">{"'Verkehr-Personen'!$A$5:$J$26"}</definedName>
    <definedName name="johannnnnna" hidden="1">{"'Verkehr-Personen'!$A$5:$J$26"}</definedName>
    <definedName name="johnannawie" localSheetId="1" hidden="1">{"'Verkehr-Personen'!$A$5:$J$26"}</definedName>
    <definedName name="johnannawie" hidden="1">{"'Verkehr-Personen'!$A$5:$J$26"}</definedName>
    <definedName name="Josef" localSheetId="1" hidden="1">{"'Verkehr-Personen'!$A$5:$J$26"}</definedName>
    <definedName name="Josef" hidden="1">{"'Verkehr-Personen'!$A$5:$J$26"}</definedName>
    <definedName name="josefle" localSheetId="1" hidden="1">{"'Verkehr-Personen'!$A$5:$J$26"}</definedName>
    <definedName name="josefle" hidden="1">{"'Verkehr-Personen'!$A$5:$J$26"}</definedName>
    <definedName name="jqes" localSheetId="1" hidden="1">{"'Verkehr-Personen'!$A$5:$J$26"}</definedName>
    <definedName name="jqes" hidden="1">{"'Verkehr-Personen'!$A$5:$J$26"}</definedName>
    <definedName name="jublen" localSheetId="1" hidden="1">{"'Verkehr-Personen'!$A$5:$J$26"}</definedName>
    <definedName name="jublen" hidden="1">{"'Verkehr-Personen'!$A$5:$J$26"}</definedName>
    <definedName name="judas" localSheetId="1" hidden="1">{"'Verkehr-Personen'!$A$5:$J$26"}</definedName>
    <definedName name="judas" hidden="1">{"'Verkehr-Personen'!$A$5:$J$26"}</definedName>
    <definedName name="Juergen" localSheetId="1" hidden="1">{"'Verkehr-Personen'!$A$5:$J$26"}</definedName>
    <definedName name="Juergen" hidden="1">{"'Verkehr-Personen'!$A$5:$J$26"}</definedName>
    <definedName name="JUpp" localSheetId="1" hidden="1">{"'Verkehr-Personen'!$A$5:$J$26"}</definedName>
    <definedName name="JUpp" hidden="1">{"'Verkehr-Personen'!$A$5:$J$26"}</definedName>
    <definedName name="kaetzle" localSheetId="1" hidden="1">{"'Verkehr-Personen'!$A$5:$J$26"}</definedName>
    <definedName name="kaetzle" hidden="1">{"'Verkehr-Personen'!$A$5:$J$26"}</definedName>
    <definedName name="kaiser" localSheetId="1" hidden="1">{"'Verkehr-Personen'!$A$5:$J$26"}</definedName>
    <definedName name="kaiser" hidden="1">{"'Verkehr-Personen'!$A$5:$J$26"}</definedName>
    <definedName name="kaiserlel" localSheetId="1" hidden="1">{"'Verkehr-Personen'!$A$5:$J$26"}</definedName>
    <definedName name="kaiserlel" hidden="1">{"'Verkehr-Personen'!$A$5:$J$26"}</definedName>
    <definedName name="kaopfab" localSheetId="1" hidden="1">{"'Verkehr-Personen'!$A$5:$J$26"}</definedName>
    <definedName name="kaopfab" hidden="1">{"'Verkehr-Personen'!$A$5:$J$26"}</definedName>
    <definedName name="kariert" localSheetId="1" hidden="1">{"'Verkehr-Personen'!$A$5:$J$26"}</definedName>
    <definedName name="kariert" hidden="1">{"'Verkehr-Personen'!$A$5:$J$26"}</definedName>
    <definedName name="karl" localSheetId="1" hidden="1">{"'Verkehr-Personen'!$A$5:$J$26"}</definedName>
    <definedName name="karl" hidden="1">{"'Verkehr-Personen'!$A$5:$J$26"}</definedName>
    <definedName name="kartoeffel" localSheetId="1" hidden="1">{"'Verkehr-Personen'!$A$5:$J$26"}</definedName>
    <definedName name="kartoeffel" hidden="1">{"'Verkehr-Personen'!$A$5:$J$26"}</definedName>
    <definedName name="kartoffel" localSheetId="1" hidden="1">{"'Verkehr-Personen'!$A$5:$J$26"}</definedName>
    <definedName name="kartoffel" hidden="1">{"'Verkehr-Personen'!$A$5:$J$26"}</definedName>
    <definedName name="kddkkdk" localSheetId="1" hidden="1">{"'Verkehr-Personen'!$A$5:$J$26"}</definedName>
    <definedName name="kddkkdk" hidden="1">{"'Verkehr-Personen'!$A$5:$J$26"}</definedName>
    <definedName name="kdues" localSheetId="1" hidden="1">{"'Verkehr-Personen'!$A$5:$J$26"}</definedName>
    <definedName name="kdues" hidden="1">{"'Verkehr-Personen'!$A$5:$J$26"}</definedName>
    <definedName name="kegeln" localSheetId="1" hidden="1">{"'Verkehr-Personen'!$A$5:$J$26"}</definedName>
    <definedName name="kegeln" hidden="1">{"'Verkehr-Personen'!$A$5:$J$26"}</definedName>
    <definedName name="keindle" localSheetId="1" hidden="1">{"'Verkehr-Personen'!$A$5:$J$26"}</definedName>
    <definedName name="keindle" hidden="1">{"'Verkehr-Personen'!$A$5:$J$26"}</definedName>
    <definedName name="kelten" localSheetId="1" hidden="1">{"'Verkehr-Personen'!$A$5:$J$26"}</definedName>
    <definedName name="kelten" hidden="1">{"'Verkehr-Personen'!$A$5:$J$26"}</definedName>
    <definedName name="Kerl" localSheetId="1" hidden="1">{"'Verkehr-Personen'!$A$5:$J$26"}</definedName>
    <definedName name="Kerl" hidden="1">{"'Verkehr-Personen'!$A$5:$J$26"}</definedName>
    <definedName name="kersch" localSheetId="1" hidden="1">{"'Verkehr-Personen'!$A$5:$J$26"}</definedName>
    <definedName name="kersch" hidden="1">{"'Verkehr-Personen'!$A$5:$J$26"}</definedName>
    <definedName name="khgkhkh" localSheetId="1" hidden="1">{"'Verkehr-Personen'!$A$5:$J$26"}</definedName>
    <definedName name="khgkhkh" hidden="1">{"'Verkehr-Personen'!$A$5:$J$26"}</definedName>
    <definedName name="kind" localSheetId="1" hidden="1">{"'Verkehr-Personen'!$A$5:$J$26"}</definedName>
    <definedName name="kind" hidden="1">{"'Verkehr-Personen'!$A$5:$J$26"}</definedName>
    <definedName name="kindeinchen" localSheetId="1" hidden="1">{"'Verkehr-Personen'!$A$5:$J$26"}</definedName>
    <definedName name="kindeinchen" hidden="1">{"'Verkehr-Personen'!$A$5:$J$26"}</definedName>
    <definedName name="kindle" localSheetId="1" hidden="1">{"'Verkehr-Personen'!$A$5:$J$26"}</definedName>
    <definedName name="kindle" hidden="1">{"'Verkehr-Personen'!$A$5:$J$26"}</definedName>
    <definedName name="kindleinchen" localSheetId="1" hidden="1">{"'Verkehr-Personen'!$A$5:$J$26"}</definedName>
    <definedName name="kindleinchen" hidden="1">{"'Verkehr-Personen'!$A$5:$J$26"}</definedName>
    <definedName name="kirstin" localSheetId="1" hidden="1">{"'Verkehr-Personen'!$A$5:$J$26"}</definedName>
    <definedName name="kirstin" hidden="1">{"'Verkehr-Personen'!$A$5:$J$26"}</definedName>
    <definedName name="kirte" localSheetId="1" hidden="1">{"'Verkehr-Personen'!$A$5:$J$26"}</definedName>
    <definedName name="kirte" hidden="1">{"'Verkehr-Personen'!$A$5:$J$26"}</definedName>
    <definedName name="kjkjkj" localSheetId="1" hidden="1">{"'Verkehr-Personen'!$A$5:$J$26"}</definedName>
    <definedName name="kjkjkj" hidden="1">{"'Verkehr-Personen'!$A$5:$J$26"}</definedName>
    <definedName name="kjkjkjkgg" localSheetId="1" hidden="1">{"'Verkehr-Personen'!$A$5:$J$26"}</definedName>
    <definedName name="kjkjkjkgg" hidden="1">{"'Verkehr-Personen'!$A$5:$J$26"}</definedName>
    <definedName name="kjkjkjkjkjjj" localSheetId="1" hidden="1">{"'Verkehr-Personen'!$A$5:$J$26"}</definedName>
    <definedName name="kjkjkjkjkjjj" hidden="1">{"'Verkehr-Personen'!$A$5:$J$26"}</definedName>
    <definedName name="kjkjuiz" localSheetId="1" hidden="1">{"'Verkehr-Personen'!$A$5:$J$26"}</definedName>
    <definedName name="kjkjuiz" hidden="1">{"'Verkehr-Personen'!$A$5:$J$26"}</definedName>
    <definedName name="kjkzoew" localSheetId="1" hidden="1">{"'Verkehr-Personen'!$A$5:$J$26"}</definedName>
    <definedName name="kjkzoew" hidden="1">{"'Verkehr-Personen'!$A$5:$J$26"}</definedName>
    <definedName name="kk" localSheetId="1" hidden="1">{"'Verkehr-Personen'!$A$5:$J$26"}</definedName>
    <definedName name="kk" hidden="1">{"'Verkehr-Personen'!$A$5:$J$26"}</definedName>
    <definedName name="kkk" localSheetId="1" hidden="1">{"'Verkehr-Personen'!$A$5:$J$26"}</definedName>
    <definedName name="kkk" hidden="1">{"'Verkehr-Personen'!$A$5:$J$26"}</definedName>
    <definedName name="kkkkk" localSheetId="1" hidden="1">{"'Verkehr-Personen'!$A$5:$J$26"}</definedName>
    <definedName name="kkkkk" hidden="1">{"'Verkehr-Personen'!$A$5:$J$26"}</definedName>
    <definedName name="kköüöü" localSheetId="1" hidden="1">{"'Verkehr-Personen'!$A$5:$J$26"}</definedName>
    <definedName name="kköüöü" hidden="1">{"'Verkehr-Personen'!$A$5:$J$26"}</definedName>
    <definedName name="klau" localSheetId="1" hidden="1">{"'Verkehr-Personen'!$A$5:$J$26"}</definedName>
    <definedName name="klau" hidden="1">{"'Verkehr-Personen'!$A$5:$J$26"}</definedName>
    <definedName name="Klaus" localSheetId="1" hidden="1">{"'Verkehr-Personen'!$A$5:$J$26"}</definedName>
    <definedName name="Klaus" hidden="1">{"'Verkehr-Personen'!$A$5:$J$26"}</definedName>
    <definedName name="Klauspeter" localSheetId="1" hidden="1">{"'Verkehr-Personen'!$A$5:$J$26"}</definedName>
    <definedName name="Klauspeter" hidden="1">{"'Verkehr-Personen'!$A$5:$J$26"}</definedName>
    <definedName name="kleid" localSheetId="1" hidden="1">{"'Verkehr-Personen'!$A$5:$J$26"}</definedName>
    <definedName name="kleid" hidden="1">{"'Verkehr-Personen'!$A$5:$J$26"}</definedName>
    <definedName name="kleinundblond" localSheetId="1" hidden="1">{"'Verkehr-Personen'!$A$5:$J$26"}</definedName>
    <definedName name="kleinundblond" hidden="1">{"'Verkehr-Personen'!$A$5:$J$26"}</definedName>
    <definedName name="klkj" localSheetId="1" hidden="1">{"'Verkehr-Personen'!$A$5:$J$26"}</definedName>
    <definedName name="klkj" hidden="1">{"'Verkehr-Personen'!$A$5:$J$26"}</definedName>
    <definedName name="koenig" localSheetId="1" hidden="1">{"'Verkehr-Personen'!$A$5:$J$26"}</definedName>
    <definedName name="koenig" hidden="1">{"'Verkehr-Personen'!$A$5:$J$26"}</definedName>
    <definedName name="koersch" localSheetId="1" hidden="1">{"'Verkehr-Personen'!$A$5:$J$26"}</definedName>
    <definedName name="koersch" hidden="1">{"'Verkehr-Personen'!$A$5:$J$26"}</definedName>
    <definedName name="komputerle" localSheetId="1" hidden="1">{"'Verkehr-Personen'!$A$5:$J$26"}</definedName>
    <definedName name="komputerle" hidden="1">{"'Verkehr-Personen'!$A$5:$J$26"}</definedName>
    <definedName name="kopf" localSheetId="1" hidden="1">{"'Verkehr-Personen'!$A$5:$J$26"}</definedName>
    <definedName name="kopf" hidden="1">{"'Verkehr-Personen'!$A$5:$J$26"}</definedName>
    <definedName name="kopfab" localSheetId="1" hidden="1">{"'Verkehr-Personen'!$A$5:$J$26"}</definedName>
    <definedName name="kopfab" hidden="1">{"'Verkehr-Personen'!$A$5:$J$26"}</definedName>
    <definedName name="kopff" localSheetId="1" hidden="1">{"'Verkehr-Personen'!$A$5:$J$26"}</definedName>
    <definedName name="kopff" hidden="1">{"'Verkehr-Personen'!$A$5:$J$26"}</definedName>
    <definedName name="kopfffab" localSheetId="1" hidden="1">{"'Verkehr-Personen'!$A$5:$J$26"}</definedName>
    <definedName name="kopfffab" hidden="1">{"'Verkehr-Personen'!$A$5:$J$26"}</definedName>
    <definedName name="krach" localSheetId="1" hidden="1">{"'Verkehr-Personen'!$A$5:$J$26"}</definedName>
    <definedName name="krach" hidden="1">{"'Verkehr-Personen'!$A$5:$J$26"}</definedName>
    <definedName name="kraut" localSheetId="1" hidden="1">{"'Verkehr-Personen'!$A$5:$J$26"}</definedName>
    <definedName name="kraut" hidden="1">{"'Verkehr-Personen'!$A$5:$J$26"}</definedName>
    <definedName name="krebse" localSheetId="1" hidden="1">{"'Verkehr-Personen'!$A$5:$J$26"}</definedName>
    <definedName name="krebse" hidden="1">{"'Verkehr-Personen'!$A$5:$J$26"}</definedName>
    <definedName name="krippenle" localSheetId="1" hidden="1">{"'Verkehr-Personen'!$A$5:$J$26"}</definedName>
    <definedName name="krippenle" hidden="1">{"'Verkehr-Personen'!$A$5:$J$26"}</definedName>
    <definedName name="Kudret" localSheetId="1" hidden="1">{"'Verkehr-Personen'!$A$5:$J$26"}</definedName>
    <definedName name="Kudret" hidden="1">{"'Verkehr-Personen'!$A$5:$J$26"}</definedName>
    <definedName name="kuhftap" localSheetId="1" hidden="1">{"'Verkehr-Personen'!$A$5:$J$26"}</definedName>
    <definedName name="kuhftap" hidden="1">{"'Verkehr-Personen'!$A$5:$J$26"}</definedName>
    <definedName name="kuhfu" localSheetId="1" hidden="1">{"'Verkehr-Personen'!$A$5:$J$26"}</definedName>
    <definedName name="kuhfu" hidden="1">{"'Verkehr-Personen'!$A$5:$J$26"}</definedName>
    <definedName name="kumpf" localSheetId="1" hidden="1">{"'Verkehr-Personen'!$A$5:$J$26"}</definedName>
    <definedName name="kumpf" hidden="1">{"'Verkehr-Personen'!$A$5:$J$26"}</definedName>
    <definedName name="kunsterle" localSheetId="1" hidden="1">{"'Verkehr-Personen'!$A$5:$J$26"}</definedName>
    <definedName name="kunsterle" hidden="1">{"'Verkehr-Personen'!$A$5:$J$26"}</definedName>
    <definedName name="kusnnsopz" localSheetId="1" hidden="1">{"'Verkehr-Personen'!$A$5:$J$26"}</definedName>
    <definedName name="kusnnsopz" hidden="1">{"'Verkehr-Personen'!$A$5:$J$26"}</definedName>
    <definedName name="laendle" localSheetId="1" hidden="1">{"'Verkehr-Personen'!$A$5:$J$26"}</definedName>
    <definedName name="laendle" hidden="1">{"'Verkehr-Personen'!$A$5:$J$26"}</definedName>
    <definedName name="laödl" localSheetId="1" hidden="1">{"'Verkehr-Personen'!$A$5:$J$26"}</definedName>
    <definedName name="laödl" hidden="1">{"'Verkehr-Personen'!$A$5:$J$26"}</definedName>
    <definedName name="laufen" localSheetId="1" hidden="1">{"'Verkehr-Personen'!$A$5:$J$26"}</definedName>
    <definedName name="laufen" hidden="1">{"'Verkehr-Personen'!$A$5:$J$26"}</definedName>
    <definedName name="leon" localSheetId="1" hidden="1">{"'Verkehr-Personen'!$A$5:$J$26"}</definedName>
    <definedName name="leon" hidden="1">{"'Verkehr-Personen'!$A$5:$J$26"}</definedName>
    <definedName name="leonie" localSheetId="1" hidden="1">{"'Verkehr-Personen'!$A$5:$J$26"}</definedName>
    <definedName name="leonie" hidden="1">{"'Verkehr-Personen'!$A$5:$J$26"}</definedName>
    <definedName name="lesen" localSheetId="1" hidden="1">{"'Verkehr-Personen'!$A$5:$J$26"}</definedName>
    <definedName name="lesen" hidden="1">{"'Verkehr-Personen'!$A$5:$J$26"}</definedName>
    <definedName name="leten" localSheetId="1" hidden="1">{"'Verkehr-Personen'!$A$5:$J$26"}</definedName>
    <definedName name="leten" hidden="1">{"'Verkehr-Personen'!$A$5:$J$26"}</definedName>
    <definedName name="liebeleute" localSheetId="1" hidden="1">{"'Verkehr-Personen'!$A$5:$J$26"}</definedName>
    <definedName name="liebeleute" hidden="1">{"'Verkehr-Personen'!$A$5:$J$26"}</definedName>
    <definedName name="liederlich" localSheetId="1" hidden="1">{"'Verkehr-Personen'!$A$5:$J$26"}</definedName>
    <definedName name="liederlich" hidden="1">{"'Verkehr-Personen'!$A$5:$J$26"}</definedName>
    <definedName name="liste" localSheetId="1" hidden="1">{"'Verkehr-Personen'!$A$5:$J$26"}</definedName>
    <definedName name="liste" hidden="1">{"'Verkehr-Personen'!$A$5:$J$26"}</definedName>
    <definedName name="listennn" localSheetId="1" hidden="1">{"'Verkehr-Personen'!$A$5:$J$26"}</definedName>
    <definedName name="listennn" hidden="1">{"'Verkehr-Personen'!$A$5:$J$26"}</definedName>
    <definedName name="llflfl" localSheetId="1" hidden="1">{"'Verkehr-Personen'!$A$5:$J$26"}</definedName>
    <definedName name="llflfl" hidden="1">{"'Verkehr-Personen'!$A$5:$J$26"}</definedName>
    <definedName name="llllll" localSheetId="1" hidden="1">{"'Verkehr-Personen'!$A$5:$J$26"}</definedName>
    <definedName name="llllll" hidden="1">{"'Verkehr-Personen'!$A$5:$J$26"}</definedName>
    <definedName name="llllllllll" localSheetId="1" hidden="1">{"'Verkehr-Personen'!$A$5:$J$26"}</definedName>
    <definedName name="llllllllll" hidden="1">{"'Verkehr-Personen'!$A$5:$J$26"}</definedName>
    <definedName name="lllllllllllllll" localSheetId="1" hidden="1">{"'Verkehr-Personen'!$A$5:$J$26"}</definedName>
    <definedName name="lllllllllllllll" hidden="1">{"'Verkehr-Personen'!$A$5:$J$26"}</definedName>
    <definedName name="loeten" localSheetId="1" hidden="1">{"'Verkehr-Personen'!$A$5:$J$26"}</definedName>
    <definedName name="loeten" hidden="1">{"'Verkehr-Personen'!$A$5:$J$26"}</definedName>
    <definedName name="louise" localSheetId="1" hidden="1">{"'Verkehr-Personen'!$A$5:$J$26"}</definedName>
    <definedName name="louise" hidden="1">{"'Verkehr-Personen'!$A$5:$J$26"}</definedName>
    <definedName name="luftroehrenkrebs" localSheetId="1" hidden="1">{"'Verkehr-Personen'!$A$5:$J$26"}</definedName>
    <definedName name="luftroehrenkrebs" hidden="1">{"'Verkehr-Personen'!$A$5:$J$26"}</definedName>
    <definedName name="lungen" localSheetId="1" hidden="1">{"'Verkehr-Personen'!$A$5:$J$26"}</definedName>
    <definedName name="lungen" hidden="1">{"'Verkehr-Personen'!$A$5:$J$26"}</definedName>
    <definedName name="lungenkrebs" localSheetId="1" hidden="1">{"'Verkehr-Personen'!$A$5:$J$26"}</definedName>
    <definedName name="lungenkrebs" hidden="1">{"'Verkehr-Personen'!$A$5:$J$26"}</definedName>
    <definedName name="lungentzuendung" localSheetId="1" hidden="1">{"'Verkehr-Personen'!$A$5:$J$26"}</definedName>
    <definedName name="lungentzuendung" hidden="1">{"'Verkehr-Personen'!$A$5:$J$26"}</definedName>
    <definedName name="macle" localSheetId="1" hidden="1">{"'Verkehr-Personen'!$A$5:$J$26"}</definedName>
    <definedName name="macle" hidden="1">{"'Verkehr-Personen'!$A$5:$J$26"}</definedName>
    <definedName name="magenkrebs" localSheetId="1" hidden="1">{"'Verkehr-Personen'!$A$5:$J$26"}</definedName>
    <definedName name="magenkrebs" hidden="1">{"'Verkehr-Personen'!$A$5:$J$26"}</definedName>
    <definedName name="margot" localSheetId="1" hidden="1">{"'Verkehr-Personen'!$A$5:$J$26"}</definedName>
    <definedName name="margot" hidden="1">{"'Verkehr-Personen'!$A$5:$J$26"}</definedName>
    <definedName name="maria" localSheetId="1" hidden="1">{"'Verkehr-Personen'!$A$5:$J$26"}</definedName>
    <definedName name="maria" hidden="1">{"'Verkehr-Personen'!$A$5:$J$26"}</definedName>
    <definedName name="mariacallas" localSheetId="1" hidden="1">{"'Verkehr-Personen'!$A$5:$J$26"}</definedName>
    <definedName name="mariacallas" hidden="1">{"'Verkehr-Personen'!$A$5:$J$26"}</definedName>
    <definedName name="mariale" localSheetId="1" hidden="1">{"'Verkehr-Personen'!$A$5:$J$26"}</definedName>
    <definedName name="mariale" hidden="1">{"'Verkehr-Personen'!$A$5:$J$26"}</definedName>
    <definedName name="Marie" localSheetId="1" hidden="1">{"'Verkehr-Personen'!$A$5:$J$26"}</definedName>
    <definedName name="Marie" hidden="1">{"'Verkehr-Personen'!$A$5:$J$26"}</definedName>
    <definedName name="mariechen" localSheetId="1" hidden="1">{"'Verkehr-Personen'!$A$5:$J$26"}</definedName>
    <definedName name="mariechen" hidden="1">{"'Verkehr-Personen'!$A$5:$J$26"}</definedName>
    <definedName name="mark" localSheetId="1" hidden="1">{"'Verkehr-Personen'!$A$5:$J$26"}</definedName>
    <definedName name="mark" hidden="1">{"'Verkehr-Personen'!$A$5:$J$26"}</definedName>
    <definedName name="markreber" localSheetId="1" hidden="1">{"'Verkehr-Personen'!$A$5:$J$26"}</definedName>
    <definedName name="markreber" hidden="1">{"'Verkehr-Personen'!$A$5:$J$26"}</definedName>
    <definedName name="mary" localSheetId="1" hidden="1">{"'Verkehr-Personen'!$A$5:$J$26"}</definedName>
    <definedName name="mary" hidden="1">{"'Verkehr-Personen'!$A$5:$J$26"}</definedName>
    <definedName name="maryreberle" localSheetId="1" hidden="1">{"'Verkehr-Personen'!$A$5:$J$26"}</definedName>
    <definedName name="maryreberle" hidden="1">{"'Verkehr-Personen'!$A$5:$J$26"}</definedName>
    <definedName name="maximilian" localSheetId="1" hidden="1">{"'Verkehr-Personen'!$A$5:$J$26"}</definedName>
    <definedName name="maximilian" hidden="1">{"'Verkehr-Personen'!$A$5:$J$26"}</definedName>
    <definedName name="maximiliane" localSheetId="1" hidden="1">{"'Verkehr-Personen'!$A$5:$J$26"}</definedName>
    <definedName name="maximiliane" hidden="1">{"'Verkehr-Personen'!$A$5:$J$26"}</definedName>
    <definedName name="mayreber" localSheetId="1" hidden="1">{"'Verkehr-Personen'!$A$5:$J$26"}</definedName>
    <definedName name="mayreber" hidden="1">{"'Verkehr-Personen'!$A$5:$J$26"}</definedName>
    <definedName name="mefisto" localSheetId="1" hidden="1">{"'Verkehr-Personen'!$A$5:$J$26"}</definedName>
    <definedName name="mefisto" hidden="1">{"'Verkehr-Personen'!$A$5:$J$26"}</definedName>
    <definedName name="mehreengele" localSheetId="1" hidden="1">{"'Verkehr-Personen'!$A$5:$J$26"}</definedName>
    <definedName name="mehreengele" hidden="1">{"'Verkehr-Personen'!$A$5:$J$26"}</definedName>
    <definedName name="mehringen" localSheetId="1" hidden="1">{"'Verkehr-Personen'!$A$5:$J$26"}</definedName>
    <definedName name="mehringen" hidden="1">{"'Verkehr-Personen'!$A$5:$J$26"}</definedName>
    <definedName name="meier" localSheetId="1" hidden="1">{"'Verkehr-Personen'!$A$5:$J$26"}</definedName>
    <definedName name="meier" hidden="1">{"'Verkehr-Personen'!$A$5:$J$26"}</definedName>
    <definedName name="meierle" localSheetId="1" hidden="1">{"'Verkehr-Personen'!$A$5:$J$26"}</definedName>
    <definedName name="meierle" hidden="1">{"'Verkehr-Personen'!$A$5:$J$26"}</definedName>
    <definedName name="meinle" localSheetId="1" hidden="1">{"'Verkehr-Personen'!$A$5:$J$26"}</definedName>
    <definedName name="meinle" hidden="1">{"'Verkehr-Personen'!$A$5:$J$26"}</definedName>
    <definedName name="mensch" localSheetId="1" hidden="1">{"'Verkehr-Personen'!$A$5:$J$26"}</definedName>
    <definedName name="mensch" hidden="1">{"'Verkehr-Personen'!$A$5:$J$26"}</definedName>
    <definedName name="ment" localSheetId="1" hidden="1">{"'Verkehr-Personen'!$A$5:$J$26"}</definedName>
    <definedName name="ment" hidden="1">{"'Verkehr-Personen'!$A$5:$J$26"}</definedName>
    <definedName name="mercedes" localSheetId="1" hidden="1">{"'Verkehr-Personen'!$A$5:$J$26"}</definedName>
    <definedName name="mercedes" hidden="1">{"'Verkehr-Personen'!$A$5:$J$26"}</definedName>
    <definedName name="mesterle" localSheetId="1" hidden="1">{"'Verkehr-Personen'!$A$5:$J$26"}</definedName>
    <definedName name="mesterle" hidden="1">{"'Verkehr-Personen'!$A$5:$J$26"}</definedName>
    <definedName name="metzgerle" localSheetId="1" hidden="1">{"'Verkehr-Personen'!$A$5:$J$26"}</definedName>
    <definedName name="metzgerle" hidden="1">{"'Verkehr-Personen'!$A$5:$J$26"}</definedName>
    <definedName name="michael" localSheetId="1" hidden="1">{"'Verkehr-Personen'!$A$5:$J$26"}</definedName>
    <definedName name="michael" hidden="1">{"'Verkehr-Personen'!$A$5:$J$26"}</definedName>
    <definedName name="michelengenll" localSheetId="1" hidden="1">{"'Verkehr-Personen'!$A$5:$J$26"}</definedName>
    <definedName name="michelengenll" hidden="1">{"'Verkehr-Personen'!$A$5:$J$26"}</definedName>
    <definedName name="Micht" localSheetId="1" hidden="1">{"'Verkehr-Personen'!$A$5:$J$26"}</definedName>
    <definedName name="Micht" hidden="1">{"'Verkehr-Personen'!$A$5:$J$26"}</definedName>
    <definedName name="Mikel" localSheetId="1" hidden="1">{"'Verkehr-Personen'!$A$5:$J$26"}</definedName>
    <definedName name="Mikel" hidden="1">{"'Verkehr-Personen'!$A$5:$J$26"}</definedName>
    <definedName name="mistle" localSheetId="1" hidden="1">{"'Verkehr-Personen'!$A$5:$J$26"}</definedName>
    <definedName name="mistle" hidden="1">{"'Verkehr-Personen'!$A$5:$J$26"}</definedName>
    <definedName name="mmyl" localSheetId="1" hidden="1">{"'Verkehr-Personen'!$A$5:$J$26"}</definedName>
    <definedName name="mmyl" hidden="1">{"'Verkehr-Personen'!$A$5:$J$26"}</definedName>
    <definedName name="mo" localSheetId="1" hidden="1">{"'Verkehr-Personen'!$A$5:$J$26"}</definedName>
    <definedName name="mo" hidden="1">{"'Verkehr-Personen'!$A$5:$J$26"}</definedName>
    <definedName name="monika" localSheetId="1" hidden="1">{"'Verkehr-Personen'!$A$5:$J$26"}</definedName>
    <definedName name="monika" hidden="1">{"'Verkehr-Personen'!$A$5:$J$26"}</definedName>
    <definedName name="Moses" localSheetId="1" hidden="1">{"'Verkehr-Personen'!$A$5:$J$26"}</definedName>
    <definedName name="Moses" hidden="1">{"'Verkehr-Personen'!$A$5:$J$26"}</definedName>
    <definedName name="motorraf" localSheetId="1" hidden="1">{"'Verkehr-Personen'!$A$5:$J$26"}</definedName>
    <definedName name="motorraf" hidden="1">{"'Verkehr-Personen'!$A$5:$J$26"}</definedName>
    <definedName name="Muell" localSheetId="1" hidden="1">{"'Verkehr-Personen'!$A$5:$J$26"}</definedName>
    <definedName name="Muell" hidden="1">{"'Verkehr-Personen'!$A$5:$J$26"}</definedName>
    <definedName name="Mueller" localSheetId="1" hidden="1">{"'Verkehr-Personen'!$A$5:$J$26"}</definedName>
    <definedName name="Mueller" hidden="1">{"'Verkehr-Personen'!$A$5:$J$26"}</definedName>
    <definedName name="muellerle" localSheetId="1" hidden="1">{"'Verkehr-Personen'!$A$5:$J$26"}</definedName>
    <definedName name="muellerle" hidden="1">{"'Verkehr-Personen'!$A$5:$J$26"}</definedName>
    <definedName name="mzhmhmh" localSheetId="1" hidden="1">{"'Verkehr-Personen'!$A$5:$J$26"}</definedName>
    <definedName name="mzhmhmh" hidden="1">{"'Verkehr-Personen'!$A$5:$J$26"}</definedName>
    <definedName name="natur" localSheetId="1" hidden="1">{"'Verkehr-Personen'!$A$5:$J$26"}</definedName>
    <definedName name="natur" hidden="1">{"'Verkehr-Personen'!$A$5:$J$26"}</definedName>
    <definedName name="nbmdrtzfgvb" localSheetId="1" hidden="1">{"'Verkehr-Personen'!$A$5:$J$26"}</definedName>
    <definedName name="nbmdrtzfgvb" hidden="1">{"'Verkehr-Personen'!$A$5:$J$26"}</definedName>
    <definedName name="neapel" localSheetId="1" hidden="1">{"'Verkehr-Personen'!$A$5:$J$26"}</definedName>
    <definedName name="neapel" hidden="1">{"'Verkehr-Personen'!$A$5:$J$26"}</definedName>
    <definedName name="nelke" localSheetId="1" hidden="1">{"'Verkehr-Personen'!$A$5:$J$26"}</definedName>
    <definedName name="nelke" hidden="1">{"'Verkehr-Personen'!$A$5:$J$26"}</definedName>
    <definedName name="nicht" localSheetId="1" hidden="1">{"'Verkehr-Personen'!$A$5:$J$26"}</definedName>
    <definedName name="nicht" hidden="1">{"'Verkehr-Personen'!$A$5:$J$26"}</definedName>
    <definedName name="niederzoll" localSheetId="1" hidden="1">{"'Verkehr-Personen'!$A$5:$J$26"}</definedName>
    <definedName name="niederzoll" hidden="1">{"'Verkehr-Personen'!$A$5:$J$26"}</definedName>
    <definedName name="nierenkrebs" localSheetId="1" hidden="1">{"'Verkehr-Personen'!$A$5:$J$26"}</definedName>
    <definedName name="nierenkrebs" hidden="1">{"'Verkehr-Personen'!$A$5:$J$26"}</definedName>
    <definedName name="njet" localSheetId="1" hidden="1">{"'Verkehr-Personen'!$A$5:$J$26"}</definedName>
    <definedName name="njet" hidden="1">{"'Verkehr-Personen'!$A$5:$J$26"}</definedName>
    <definedName name="njetnein" localSheetId="1" hidden="1">{"'Verkehr-Personen'!$A$5:$J$26"}</definedName>
    <definedName name="njetnein" hidden="1">{"'Verkehr-Personen'!$A$5:$J$26"}</definedName>
    <definedName name="njetnonyes" localSheetId="1" hidden="1">{"'Verkehr-Personen'!$A$5:$J$26"}</definedName>
    <definedName name="njetnonyes" hidden="1">{"'Verkehr-Personen'!$A$5:$J$26"}</definedName>
    <definedName name="njnieptr" localSheetId="1" hidden="1">{"'Verkehr-Personen'!$A$5:$J$26"}</definedName>
    <definedName name="njnieptr" hidden="1">{"'Verkehr-Personen'!$A$5:$J$26"}</definedName>
    <definedName name="nnnnnnn" localSheetId="1" hidden="1">{"'Verkehr-Personen'!$A$5:$J$26"}</definedName>
    <definedName name="nnnnnnn" hidden="1">{"'Verkehr-Personen'!$A$5:$J$26"}</definedName>
    <definedName name="nnnnnnnnnnniii" localSheetId="1" hidden="1">{"'Verkehr-Personen'!$A$5:$J$26"}</definedName>
    <definedName name="nnnnnnnnnnniii" hidden="1">{"'Verkehr-Personen'!$A$5:$J$26"}</definedName>
    <definedName name="nnnnnnnnnnnnnn" localSheetId="1" hidden="1">{"'Verkehr-Personen'!$A$5:$J$26"}</definedName>
    <definedName name="nnnnnnnnnnnnnn" hidden="1">{"'Verkehr-Personen'!$A$5:$J$26"}</definedName>
    <definedName name="Noah" localSheetId="1" hidden="1">{"'Verkehr-Personen'!$A$5:$J$26"}</definedName>
    <definedName name="Noah" hidden="1">{"'Verkehr-Personen'!$A$5:$J$26"}</definedName>
    <definedName name="non" localSheetId="1" hidden="1">{"'Verkehr-Personen'!$A$5:$J$26"}</definedName>
    <definedName name="non" hidden="1">{"'Verkehr-Personen'!$A$5:$J$26"}</definedName>
    <definedName name="Norbert" localSheetId="1" hidden="1">{"'Verkehr-Personen'!$A$5:$J$26"}</definedName>
    <definedName name="Norbert" hidden="1">{"'Verkehr-Personen'!$A$5:$J$26"}</definedName>
    <definedName name="not" localSheetId="1" hidden="1">{"'Verkehr-Personen'!$A$5:$J$26"}</definedName>
    <definedName name="not" hidden="1">{"'Verkehr-Personen'!$A$5:$J$26"}</definedName>
    <definedName name="notnonn" localSheetId="1" hidden="1">{"'Verkehr-Personen'!$A$5:$J$26"}</definedName>
    <definedName name="notnonn" hidden="1">{"'Verkehr-Personen'!$A$5:$J$26"}</definedName>
    <definedName name="nottele" localSheetId="1" hidden="1">{"'Verkehr-Personen'!$A$5:$J$26"}</definedName>
    <definedName name="nottele" hidden="1">{"'Verkehr-Personen'!$A$5:$J$26"}</definedName>
    <definedName name="nudel" localSheetId="1" hidden="1">{"'Verkehr-Personen'!$A$5:$J$26"}</definedName>
    <definedName name="nudel" hidden="1">{"'Verkehr-Personen'!$A$5:$J$26"}</definedName>
    <definedName name="öäöäöä" localSheetId="1" hidden="1">{"'Verkehr-Personen'!$A$5:$J$26"}</definedName>
    <definedName name="öäöäöä" hidden="1">{"'Verkehr-Personen'!$A$5:$J$26"}</definedName>
    <definedName name="oben" localSheetId="1" hidden="1">{"'Verkehr-Personen'!$A$5:$J$26"}</definedName>
    <definedName name="oben" hidden="1">{"'Verkehr-Personen'!$A$5:$J$26"}</definedName>
    <definedName name="ocujeuzl" localSheetId="1" hidden="1">{"'Verkehr-Personen'!$A$5:$J$26"}</definedName>
    <definedName name="ocujeuzl" hidden="1">{"'Verkehr-Personen'!$A$5:$J$26"}</definedName>
    <definedName name="odxododo" localSheetId="1" hidden="1">{"'Verkehr-Personen'!$A$5:$J$26"}</definedName>
    <definedName name="odxododo" hidden="1">{"'Verkehr-Personen'!$A$5:$J$26"}</definedName>
    <definedName name="oesterreich" localSheetId="1" hidden="1">{"'Verkehr-Personen'!$A$5:$J$26"}</definedName>
    <definedName name="oesterreich" hidden="1">{"'Verkehr-Personen'!$A$5:$J$26"}</definedName>
    <definedName name="ogotle" localSheetId="1" hidden="1">{"'Verkehr-Personen'!$A$5:$J$26"}</definedName>
    <definedName name="ogotle" hidden="1">{"'Verkehr-Personen'!$A$5:$J$26"}</definedName>
    <definedName name="ogott" localSheetId="1" hidden="1">{"'Verkehr-Personen'!$A$5:$J$26"}</definedName>
    <definedName name="ogott" hidden="1">{"'Verkehr-Personen'!$A$5:$J$26"}</definedName>
    <definedName name="oioi" localSheetId="1" hidden="1">{"'Verkehr-Personen'!$A$5:$J$26"}</definedName>
    <definedName name="oioi" hidden="1">{"'Verkehr-Personen'!$A$5:$J$26"}</definedName>
    <definedName name="oioip" localSheetId="1" hidden="1">{"'Verkehr-Personen'!$A$5:$J$26"}</definedName>
    <definedName name="oioip" hidden="1">{"'Verkehr-Personen'!$A$5:$J$26"}</definedName>
    <definedName name="Olaf" localSheetId="1" hidden="1">{"'Verkehr-Personen'!$A$5:$J$26"}</definedName>
    <definedName name="Olaf" hidden="1">{"'Verkehr-Personen'!$A$5:$J$26"}</definedName>
    <definedName name="ookkkffffff" localSheetId="1" hidden="1">{"'Verkehr-Personen'!$A$5:$J$26"}</definedName>
    <definedName name="ookkkffffff" hidden="1">{"'Verkehr-Personen'!$A$5:$J$26"}</definedName>
    <definedName name="ooo" localSheetId="1" hidden="1">{"'Verkehr-Personen'!$A$5:$J$26"}</definedName>
    <definedName name="ooo" hidden="1">{"'Verkehr-Personen'!$A$5:$J$26"}</definedName>
    <definedName name="oooo" localSheetId="1" hidden="1">{"'Verkehr-Personen'!$A$5:$J$26"}</definedName>
    <definedName name="oooo" hidden="1">{"'Verkehr-Personen'!$A$5:$J$26"}</definedName>
    <definedName name="ooooo" localSheetId="1" hidden="1">{"'Verkehr-Personen'!$A$5:$J$26"}</definedName>
    <definedName name="ooooo" hidden="1">{"'Verkehr-Personen'!$A$5:$J$26"}</definedName>
    <definedName name="ooooooo" localSheetId="1" hidden="1">{"'Verkehr-Personen'!$A$5:$J$26"}</definedName>
    <definedName name="ooooooo" hidden="1">{"'Verkehr-Personen'!$A$5:$J$26"}</definedName>
    <definedName name="öööööööööööööö" localSheetId="1" hidden="1">{"'Verkehr-Personen'!$A$5:$J$26"}</definedName>
    <definedName name="öööööööööööööö" hidden="1">{"'Verkehr-Personen'!$A$5:$J$26"}</definedName>
    <definedName name="ooooopzt" localSheetId="1" hidden="1">{"'Verkehr-Personen'!$A$5:$J$26"}</definedName>
    <definedName name="ooooopzt" hidden="1">{"'Verkehr-Personen'!$A$5:$J$26"}</definedName>
    <definedName name="oooppppp" localSheetId="1" hidden="1">{"'Verkehr-Personen'!$A$5:$J$26"}</definedName>
    <definedName name="oooppppp" hidden="1">{"'Verkehr-Personen'!$A$5:$J$26"}</definedName>
    <definedName name="oouzt8" localSheetId="1" hidden="1">{"'Verkehr-Personen'!$A$5:$J$26"}</definedName>
    <definedName name="oouzt8" hidden="1">{"'Verkehr-Personen'!$A$5:$J$26"}</definedName>
    <definedName name="operle" localSheetId="1" hidden="1">{"'Verkehr-Personen'!$A$5:$J$26"}</definedName>
    <definedName name="operle" hidden="1">{"'Verkehr-Personen'!$A$5:$J$26"}</definedName>
    <definedName name="ororjkfkmf" localSheetId="1" hidden="1">{"'Verkehr-Personen'!$A$5:$J$26"}</definedName>
    <definedName name="ororjkfkmf" hidden="1">{"'Verkehr-Personen'!$A$5:$J$26"}</definedName>
    <definedName name="otto" localSheetId="1" hidden="1">{"'Verkehr-Personen'!$A$5:$J$26"}</definedName>
    <definedName name="otto" hidden="1">{"'Verkehr-Personen'!$A$5:$J$26"}</definedName>
    <definedName name="oui" localSheetId="1" hidden="1">{"'Verkehr-Personen'!$A$5:$J$26"}</definedName>
    <definedName name="oui" hidden="1">{"'Verkehr-Personen'!$A$5:$J$26"}</definedName>
    <definedName name="ouiuuztr" localSheetId="1" hidden="1">{"'Verkehr-Personen'!$A$5:$J$26"}</definedName>
    <definedName name="ouiuuztr" hidden="1">{"'Verkehr-Personen'!$A$5:$J$26"}</definedName>
    <definedName name="outi" localSheetId="1" hidden="1">{"'Verkehr-Personen'!$A$5:$J$26"}</definedName>
    <definedName name="outi" hidden="1">{"'Verkehr-Personen'!$A$5:$J$26"}</definedName>
    <definedName name="parma" localSheetId="1" hidden="1">{"'Verkehr-Personen'!$A$5:$J$26"}</definedName>
    <definedName name="parma" hidden="1">{"'Verkehr-Personen'!$A$5:$J$26"}</definedName>
    <definedName name="patrick" localSheetId="1" hidden="1">{"'Verkehr-Personen'!$A$5:$J$26"}</definedName>
    <definedName name="patrick" hidden="1">{"'Verkehr-Personen'!$A$5:$J$26"}</definedName>
    <definedName name="Peter" localSheetId="1" hidden="1">{"'Verkehr-Personen'!$A$5:$J$26"}</definedName>
    <definedName name="Peter" hidden="1">{"'Verkehr-Personen'!$A$5:$J$26"}</definedName>
    <definedName name="petrus" localSheetId="1" hidden="1">{"'Verkehr-Personen'!$A$5:$J$26"}</definedName>
    <definedName name="petrus" hidden="1">{"'Verkehr-Personen'!$A$5:$J$26"}</definedName>
    <definedName name="pfarrerle" localSheetId="1" hidden="1">{"'Verkehr-Personen'!$A$5:$J$26"}</definedName>
    <definedName name="pfarrerle" hidden="1">{"'Verkehr-Personen'!$A$5:$J$26"}</definedName>
    <definedName name="Pferdle" localSheetId="1" hidden="1">{"'Verkehr-Personen'!$A$5:$J$26"}</definedName>
    <definedName name="Pferdle" hidden="1">{"'Verkehr-Personen'!$A$5:$J$26"}</definedName>
    <definedName name="Phillip" localSheetId="1" hidden="1">{"'Verkehr-Personen'!$A$5:$J$26"}</definedName>
    <definedName name="Phillip" hidden="1">{"'Verkehr-Personen'!$A$5:$J$26"}</definedName>
    <definedName name="pit" localSheetId="1" hidden="1">{"'Verkehr-Personen'!$A$5:$J$26"}</definedName>
    <definedName name="pit" hidden="1">{"'Verkehr-Personen'!$A$5:$J$26"}</definedName>
    <definedName name="pitpot" localSheetId="1" hidden="1">{"'Verkehr-Personen'!$A$5:$J$26"}</definedName>
    <definedName name="pitpot" hidden="1">{"'Verkehr-Personen'!$A$5:$J$26"}</definedName>
    <definedName name="piztrewq" localSheetId="1" hidden="1">{"'Verkehr-Personen'!$A$5:$J$26"}</definedName>
    <definedName name="piztrewq" hidden="1">{"'Verkehr-Personen'!$A$5:$J$26"}</definedName>
    <definedName name="plkjzr" localSheetId="1" hidden="1">{"'Verkehr-Personen'!$A$5:$J$26"}</definedName>
    <definedName name="plkjzr" hidden="1">{"'Verkehr-Personen'!$A$5:$J$26"}</definedName>
    <definedName name="plkplokm" localSheetId="1" hidden="1">{"'Verkehr-Personen'!$A$5:$J$26"}</definedName>
    <definedName name="plkplokm" hidden="1">{"'Verkehr-Personen'!$A$5:$J$26"}</definedName>
    <definedName name="pmjihz" localSheetId="1" hidden="1">{"'Verkehr-Personen'!$A$5:$J$26"}</definedName>
    <definedName name="pmjihz" hidden="1">{"'Verkehr-Personen'!$A$5:$J$26"}</definedName>
    <definedName name="poi" localSheetId="1" hidden="1">{"'Verkehr-Personen'!$A$5:$J$26"}</definedName>
    <definedName name="poi" hidden="1">{"'Verkehr-Personen'!$A$5:$J$26"}</definedName>
    <definedName name="pooooooooooooo" localSheetId="1" hidden="1">{"'Verkehr-Personen'!$A$5:$J$26"}</definedName>
    <definedName name="pooooooooooooo" hidden="1">{"'Verkehr-Personen'!$A$5:$J$26"}</definedName>
    <definedName name="popo" localSheetId="1" hidden="1">{"'Verkehr-Personen'!$A$5:$J$26"}</definedName>
    <definedName name="popo" hidden="1">{"'Verkehr-Personen'!$A$5:$J$26"}</definedName>
    <definedName name="popole" localSheetId="1" hidden="1">{"'Verkehr-Personen'!$A$5:$J$26"}</definedName>
    <definedName name="popole" hidden="1">{"'Verkehr-Personen'!$A$5:$J$26"}</definedName>
    <definedName name="popolein" localSheetId="1" hidden="1">{"'Verkehr-Personen'!$A$5:$J$26"}</definedName>
    <definedName name="popolein" hidden="1">{"'Verkehr-Personen'!$A$5:$J$26"}</definedName>
    <definedName name="popoleinchen" localSheetId="1" hidden="1">{"'Verkehr-Personen'!$A$5:$J$26"}</definedName>
    <definedName name="popoleinchen" hidden="1">{"'Verkehr-Personen'!$A$5:$J$26"}</definedName>
    <definedName name="porsche" localSheetId="1" hidden="1">{"'Verkehr-Personen'!$A$5:$J$26"}</definedName>
    <definedName name="porsche" hidden="1">{"'Verkehr-Personen'!$A$5:$J$26"}</definedName>
    <definedName name="ppppppoo" localSheetId="1" hidden="1">{"'Verkehr-Personen'!$A$5:$J$26"}</definedName>
    <definedName name="ppppppoo" hidden="1">{"'Verkehr-Personen'!$A$5:$J$26"}</definedName>
    <definedName name="ppppppppppppppppp" localSheetId="1" hidden="1">{"'Verkehr-Personen'!$A$5:$J$26"}</definedName>
    <definedName name="ppppppppppppppppp" hidden="1">{"'Verkehr-Personen'!$A$5:$J$26"}</definedName>
    <definedName name="pppppppppppppppppppsss" localSheetId="1" hidden="1">{"'Verkehr-Personen'!$A$5:$J$26"}</definedName>
    <definedName name="pppppppppppppppppppsss" hidden="1">{"'Verkehr-Personen'!$A$5:$J$26"}</definedName>
    <definedName name="prewei" localSheetId="1" hidden="1">{"'Verkehr-Personen'!$A$5:$J$26"}</definedName>
    <definedName name="prewei" hidden="1">{"'Verkehr-Personen'!$A$5:$J$26"}</definedName>
    <definedName name="prewi" localSheetId="1" hidden="1">{"'Verkehr-Personen'!$A$5:$J$26"}</definedName>
    <definedName name="prewi" hidden="1">{"'Verkehr-Personen'!$A$5:$J$26"}</definedName>
    <definedName name="prewo" localSheetId="1" hidden="1">{"'Verkehr-Personen'!$A$5:$J$26"}</definedName>
    <definedName name="prewo" hidden="1">{"'Verkehr-Personen'!$A$5:$J$26"}</definedName>
    <definedName name="prewu" localSheetId="1" hidden="1">{"'Verkehr-Personen'!$A$5:$J$26"}</definedName>
    <definedName name="prewu" hidden="1">{"'Verkehr-Personen'!$A$5:$J$26"}</definedName>
    <definedName name="privwi" localSheetId="1" hidden="1">{"'Verkehr-Personen'!$A$5:$J$26"}</definedName>
    <definedName name="privwi" hidden="1">{"'Verkehr-Personen'!$A$5:$J$26"}</definedName>
    <definedName name="probialld" localSheetId="1" hidden="1">{"'Verkehr-Personen'!$A$5:$J$26"}</definedName>
    <definedName name="probialld" hidden="1">{"'Verkehr-Personen'!$A$5:$J$26"}</definedName>
    <definedName name="prostatakrebs" localSheetId="1" hidden="1">{"'Verkehr-Personen'!$A$5:$J$26"}</definedName>
    <definedName name="prostatakrebs" hidden="1">{"'Verkehr-Personen'!$A$5:$J$26"}</definedName>
    <definedName name="prttyp" localSheetId="1" hidden="1">{"'Verkehr-Personen'!$A$5:$J$26"}</definedName>
    <definedName name="prttyp" hidden="1">{"'Verkehr-Personen'!$A$5:$J$26"}</definedName>
    <definedName name="pummelig" localSheetId="1" hidden="1">{"'Verkehr-Personen'!$A$5:$J$26"}</definedName>
    <definedName name="pummelig" hidden="1">{"'Verkehr-Personen'!$A$5:$J$26"}</definedName>
    <definedName name="pummmmmmel" localSheetId="1" hidden="1">{"'Verkehr-Personen'!$A$5:$J$26"}</definedName>
    <definedName name="pummmmmmel" hidden="1">{"'Verkehr-Personen'!$A$5:$J$26"}</definedName>
    <definedName name="pundelelal" localSheetId="1" hidden="1">{"'Verkehr-Personen'!$A$5:$J$26"}</definedName>
    <definedName name="pundelelal" hidden="1">{"'Verkehr-Personen'!$A$5:$J$26"}</definedName>
    <definedName name="puppe" localSheetId="1" hidden="1">{"'Verkehr-Personen'!$A$5:$J$26"}</definedName>
    <definedName name="puppe" hidden="1">{"'Verkehr-Personen'!$A$5:$J$26"}</definedName>
    <definedName name="putzetle" localSheetId="1" hidden="1">{"'Verkehr-Personen'!$A$5:$J$26"}</definedName>
    <definedName name="putzetle" hidden="1">{"'Verkehr-Personen'!$A$5:$J$26"}</definedName>
    <definedName name="qadyvc" localSheetId="1" hidden="1">{"'Verkehr-Personen'!$A$5:$J$26"}</definedName>
    <definedName name="qadyvc" hidden="1">{"'Verkehr-Personen'!$A$5:$J$26"}</definedName>
    <definedName name="QAE" localSheetId="1" hidden="1">{"'Verkehr-Personen'!$A$5:$J$26"}</definedName>
    <definedName name="QAE" hidden="1">{"'Verkehr-Personen'!$A$5:$J$26"}</definedName>
    <definedName name="qaeydfv" localSheetId="1" hidden="1">{"'Verkehr-Personen'!$A$5:$J$26"}</definedName>
    <definedName name="qaeydfv" hidden="1">{"'Verkehr-Personen'!$A$5:$J$26"}</definedName>
    <definedName name="qesfhn" localSheetId="1" hidden="1">{"'Verkehr-Personen'!$A$5:$J$26"}</definedName>
    <definedName name="qesfhn" hidden="1">{"'Verkehr-Personen'!$A$5:$J$26"}</definedName>
    <definedName name="qkjkl" localSheetId="1" hidden="1">{"'Verkehr-Personen'!$A$5:$J$26"}</definedName>
    <definedName name="qkjkl" hidden="1">{"'Verkehr-Personen'!$A$5:$J$26"}</definedName>
    <definedName name="qr" localSheetId="1" hidden="1">{"'Verkehr-Personen'!$A$5:$J$26"}</definedName>
    <definedName name="qr" hidden="1">{"'Verkehr-Personen'!$A$5:$J$26"}</definedName>
    <definedName name="qwklwlk" localSheetId="1" hidden="1">{"'Verkehr-Personen'!$A$5:$J$26"}</definedName>
    <definedName name="qwklwlk" hidden="1">{"'Verkehr-Personen'!$A$5:$J$26"}</definedName>
    <definedName name="QWSR" localSheetId="1" hidden="1">{"'Verkehr-Personen'!$A$5:$J$26"}</definedName>
    <definedName name="QWSR" hidden="1">{"'Verkehr-Personen'!$A$5:$J$26"}</definedName>
    <definedName name="qwtsb" localSheetId="1" hidden="1">{"'Verkehr-Personen'!$A$5:$J$26"}</definedName>
    <definedName name="qwtsb" hidden="1">{"'Verkehr-Personen'!$A$5:$J$26"}</definedName>
    <definedName name="rdzjghv" localSheetId="1" hidden="1">{"'Verkehr-Personen'!$A$5:$J$26"}</definedName>
    <definedName name="rdzjghv" hidden="1">{"'Verkehr-Personen'!$A$5:$J$26"}</definedName>
    <definedName name="reber" localSheetId="1" hidden="1">{"'Verkehr-Personen'!$A$5:$J$26"}</definedName>
    <definedName name="reber" hidden="1">{"'Verkehr-Personen'!$A$5:$J$26"}</definedName>
    <definedName name="reberlllllotlt" localSheetId="1" hidden="1">{"'Verkehr-Personen'!$A$5:$J$26"}</definedName>
    <definedName name="reberlllllotlt" hidden="1">{"'Verkehr-Personen'!$A$5:$J$26"}</definedName>
    <definedName name="regen" localSheetId="1" hidden="1">{"'Verkehr-Personen'!$A$5:$J$26"}</definedName>
    <definedName name="regen" hidden="1">{"'Verkehr-Personen'!$A$5:$J$26"}</definedName>
    <definedName name="regenle" localSheetId="1" hidden="1">{"'Verkehr-Personen'!$A$5:$J$26"}</definedName>
    <definedName name="regenle" hidden="1">{"'Verkehr-Personen'!$A$5:$J$26"}</definedName>
    <definedName name="regenwetter" localSheetId="1" hidden="1">{"'Verkehr-Personen'!$A$5:$J$26"}</definedName>
    <definedName name="regenwetter" hidden="1">{"'Verkehr-Personen'!$A$5:$J$26"}</definedName>
    <definedName name="regenwurm" localSheetId="1" hidden="1">{"'Verkehr-Personen'!$A$5:$J$26"}</definedName>
    <definedName name="regenwurm" hidden="1">{"'Verkehr-Personen'!$A$5:$J$26"}</definedName>
    <definedName name="reichle" localSheetId="1" hidden="1">{"'Verkehr-Personen'!$A$5:$J$26"}</definedName>
    <definedName name="reichle" hidden="1">{"'Verkehr-Personen'!$A$5:$J$26"}</definedName>
    <definedName name="reis" localSheetId="1" hidden="1">{"'Verkehr-Personen'!$A$5:$J$26"}</definedName>
    <definedName name="reis" hidden="1">{"'Verkehr-Personen'!$A$5:$J$26"}</definedName>
    <definedName name="reisssig" localSheetId="1" hidden="1">{"'Verkehr-Personen'!$A$5:$J$26"}</definedName>
    <definedName name="reisssig" hidden="1">{"'Verkehr-Personen'!$A$5:$J$26"}</definedName>
    <definedName name="reiten" localSheetId="1" hidden="1">{"'Verkehr-Personen'!$A$5:$J$26"}</definedName>
    <definedName name="reiten" hidden="1">{"'Verkehr-Personen'!$A$5:$J$26"}</definedName>
    <definedName name="renault" localSheetId="1" hidden="1">{"'Verkehr-Personen'!$A$5:$J$26"}</definedName>
    <definedName name="renault" hidden="1">{"'Verkehr-Personen'!$A$5:$J$26"}</definedName>
    <definedName name="rennenn" localSheetId="1" hidden="1">{"'Verkehr-Personen'!$A$5:$J$26"}</definedName>
    <definedName name="rennenn" hidden="1">{"'Verkehr-Personen'!$A$5:$J$26"}</definedName>
    <definedName name="rennnnnnen" localSheetId="1" hidden="1">{"'Verkehr-Personen'!$A$5:$J$26"}</definedName>
    <definedName name="rennnnnnen" hidden="1">{"'Verkehr-Personen'!$A$5:$J$26"}</definedName>
    <definedName name="richtig" localSheetId="1" hidden="1">{"'Verkehr-Personen'!$A$5:$J$26"}</definedName>
    <definedName name="richtig" hidden="1">{"'Verkehr-Personen'!$A$5:$J$26"}</definedName>
    <definedName name="rohracker" localSheetId="1" hidden="1">{"'Verkehr-Personen'!$A$5:$J$26"}</definedName>
    <definedName name="rohracker" hidden="1">{"'Verkehr-Personen'!$A$5:$J$26"}</definedName>
    <definedName name="rom" localSheetId="1" hidden="1">{"'Verkehr-Personen'!$A$5:$J$26"}</definedName>
    <definedName name="rom" hidden="1">{"'Verkehr-Personen'!$A$5:$J$26"}</definedName>
    <definedName name="rose" localSheetId="1" hidden="1">{"'Verkehr-Personen'!$A$5:$J$26"}</definedName>
    <definedName name="rose" hidden="1">{"'Verkehr-Personen'!$A$5:$J$26"}</definedName>
    <definedName name="rosenkohl" localSheetId="1" hidden="1">{"'Verkehr-Personen'!$A$5:$J$26"}</definedName>
    <definedName name="rosenkohl" hidden="1">{"'Verkehr-Personen'!$A$5:$J$26"}</definedName>
    <definedName name="rosenkohlim" localSheetId="1" hidden="1">{"'Verkehr-Personen'!$A$5:$J$26"}</definedName>
    <definedName name="rosenkohlim" hidden="1">{"'Verkehr-Personen'!$A$5:$J$26"}</definedName>
    <definedName name="rosenrot" localSheetId="1" hidden="1">{"'Verkehr-Personen'!$A$5:$J$26"}</definedName>
    <definedName name="rosenrot" hidden="1">{"'Verkehr-Personen'!$A$5:$J$26"}</definedName>
    <definedName name="rostenrot" localSheetId="1" hidden="1">{"'Verkehr-Personen'!$A$5:$J$26"}</definedName>
    <definedName name="rostenrot" hidden="1">{"'Verkehr-Personen'!$A$5:$J$26"}</definedName>
    <definedName name="rot" localSheetId="1" hidden="1">{"'Verkehr-Personen'!$A$5:$J$26"}</definedName>
    <definedName name="rot" hidden="1">{"'Verkehr-Personen'!$A$5:$J$26"}</definedName>
    <definedName name="rotblau" localSheetId="1" hidden="1">{"'Verkehr-Personen'!$A$5:$J$26"}</definedName>
    <definedName name="rotblau" hidden="1">{"'Verkehr-Personen'!$A$5:$J$26"}</definedName>
    <definedName name="rotbraun" localSheetId="1" hidden="1">{"'Verkehr-Personen'!$A$5:$J$26"}</definedName>
    <definedName name="rotbraun" hidden="1">{"'Verkehr-Personen'!$A$5:$J$26"}</definedName>
    <definedName name="rotgelb" localSheetId="1" hidden="1">{"'Verkehr-Personen'!$A$5:$J$26"}</definedName>
    <definedName name="rotgelb" hidden="1">{"'Verkehr-Personen'!$A$5:$J$26"}</definedName>
    <definedName name="rotgruen" localSheetId="1" hidden="1">{"'Verkehr-Personen'!$A$5:$J$26"}</definedName>
    <definedName name="rotgruen" hidden="1">{"'Verkehr-Personen'!$A$5:$J$26"}</definedName>
    <definedName name="rotoel" localSheetId="1" hidden="1">{"'Verkehr-Personen'!$A$5:$J$26"}</definedName>
    <definedName name="rotoel" hidden="1">{"'Verkehr-Personen'!$A$5:$J$26"}</definedName>
    <definedName name="rotrosa" localSheetId="1" hidden="1">{"'Verkehr-Personen'!$A$5:$J$26"}</definedName>
    <definedName name="rotrosa" hidden="1">{"'Verkehr-Personen'!$A$5:$J$26"}</definedName>
    <definedName name="rotrose" localSheetId="1" hidden="1">{"'Verkehr-Personen'!$A$5:$J$26"}</definedName>
    <definedName name="rotrose" hidden="1">{"'Verkehr-Personen'!$A$5:$J$26"}</definedName>
    <definedName name="rotvilolett" localSheetId="1" hidden="1">{"'Verkehr-Personen'!$A$5:$J$26"}</definedName>
    <definedName name="rotvilolett" hidden="1">{"'Verkehr-Personen'!$A$5:$J$26"}</definedName>
    <definedName name="roüawpsdjykv" localSheetId="1" hidden="1">{"'Verkehr-Personen'!$A$5:$J$26"}</definedName>
    <definedName name="roüawpsdjykv" hidden="1">{"'Verkehr-Personen'!$A$5:$J$26"}</definedName>
    <definedName name="rrrrr" localSheetId="1" hidden="1">{"'Verkehr-Personen'!$A$5:$J$26"}</definedName>
    <definedName name="rrrrr" hidden="1">{"'Verkehr-Personen'!$A$5:$J$26"}</definedName>
    <definedName name="rrrrrrrr" localSheetId="1" hidden="1">{"'Verkehr-Personen'!$A$5:$J$26"}</definedName>
    <definedName name="rrrrrrrr" hidden="1">{"'Verkehr-Personen'!$A$5:$J$26"}</definedName>
    <definedName name="rrrrrrrrrr" localSheetId="1" hidden="1">{"'Verkehr-Personen'!$A$5:$J$26"}</definedName>
    <definedName name="rrrrrrrrrr" hidden="1">{"'Verkehr-Personen'!$A$5:$J$26"}</definedName>
    <definedName name="saarlaender" localSheetId="1" hidden="1">{"'Verkehr-Personen'!$A$5:$J$26"}</definedName>
    <definedName name="saarlaender" hidden="1">{"'Verkehr-Personen'!$A$5:$J$26"}</definedName>
    <definedName name="sabine" localSheetId="1" hidden="1">{"'Verkehr-Personen'!$A$5:$J$26"}</definedName>
    <definedName name="sabine" hidden="1">{"'Verkehr-Personen'!$A$5:$J$26"}</definedName>
    <definedName name="sabinerin" localSheetId="1" hidden="1">{"'Verkehr-Personen'!$A$5:$J$26"}</definedName>
    <definedName name="sabinerin" hidden="1">{"'Verkehr-Personen'!$A$5:$J$26"}</definedName>
    <definedName name="saenger" localSheetId="1" hidden="1">{"'Verkehr-Personen'!$A$5:$J$26"}</definedName>
    <definedName name="saenger" hidden="1">{"'Verkehr-Personen'!$A$5:$J$26"}</definedName>
    <definedName name="saengerchen" localSheetId="1" hidden="1">{"'Verkehr-Personen'!$A$5:$J$26"}</definedName>
    <definedName name="saengerchen" hidden="1">{"'Verkehr-Personen'!$A$5:$J$26"}</definedName>
    <definedName name="saengerle" localSheetId="1" hidden="1">{"'Verkehr-Personen'!$A$5:$J$26"}</definedName>
    <definedName name="saengerle" hidden="1">{"'Verkehr-Personen'!$A$5:$J$26"}</definedName>
    <definedName name="sakra" localSheetId="1" hidden="1">{"'Verkehr-Personen'!$A$5:$J$26"}</definedName>
    <definedName name="sakra" hidden="1">{"'Verkehr-Personen'!$A$5:$J$26"}</definedName>
    <definedName name="sas" localSheetId="1" hidden="1">{"'Verkehr-Personen'!$A$5:$J$26"}</definedName>
    <definedName name="sas" hidden="1">{"'Verkehr-Personen'!$A$5:$J$26"}</definedName>
    <definedName name="satan" localSheetId="1" hidden="1">{"'Verkehr-Personen'!$A$5:$J$26"}</definedName>
    <definedName name="satan" hidden="1">{"'Verkehr-Personen'!$A$5:$J$26"}</definedName>
    <definedName name="satansbrut" localSheetId="1" hidden="1">{"'Verkehr-Personen'!$A$5:$J$26"}</definedName>
    <definedName name="satansbrut" hidden="1">{"'Verkehr-Personen'!$A$5:$J$26"}</definedName>
    <definedName name="satansmensch" localSheetId="1" hidden="1">{"'Verkehr-Personen'!$A$5:$J$26"}</definedName>
    <definedName name="satansmensch" hidden="1">{"'Verkehr-Personen'!$A$5:$J$26"}</definedName>
    <definedName name="saubloed" localSheetId="1" hidden="1">{"'Verkehr-Personen'!$A$5:$J$26"}</definedName>
    <definedName name="saubloed" hidden="1">{"'Verkehr-Personen'!$A$5:$J$26"}</definedName>
    <definedName name="sauerkrat" localSheetId="1" hidden="1">{"'Verkehr-Personen'!$A$5:$J$26"}</definedName>
    <definedName name="sauerkrat" hidden="1">{"'Verkehr-Personen'!$A$5:$J$26"}</definedName>
    <definedName name="sauerkraut" localSheetId="1" hidden="1">{"'Verkehr-Personen'!$A$5:$J$26"}</definedName>
    <definedName name="sauerkraut" hidden="1">{"'Verkehr-Personen'!$A$5:$J$26"}</definedName>
    <definedName name="schickeawald" localSheetId="1" hidden="1">{"'Verkehr-Personen'!$A$5:$J$26"}</definedName>
    <definedName name="schickeawald" hidden="1">{"'Verkehr-Personen'!$A$5:$J$26"}</definedName>
    <definedName name="schiller" localSheetId="1" hidden="1">{"'Verkehr-Personen'!$A$5:$J$26"}</definedName>
    <definedName name="schiller" hidden="1">{"'Verkehr-Personen'!$A$5:$J$26"}</definedName>
    <definedName name="schlingel" localSheetId="1" hidden="1">{"'Verkehr-Personen'!$A$5:$J$26"}</definedName>
    <definedName name="schlingel" hidden="1">{"'Verkehr-Personen'!$A$5:$J$26"}</definedName>
    <definedName name="Schmidt" localSheetId="1" hidden="1">{"'Verkehr-Personen'!$A$5:$J$26"}</definedName>
    <definedName name="Schmidt" hidden="1">{"'Verkehr-Personen'!$A$5:$J$26"}</definedName>
    <definedName name="schnee" localSheetId="1" hidden="1">{"'Verkehr-Personen'!$A$5:$J$26"}</definedName>
    <definedName name="schnee" hidden="1">{"'Verkehr-Personen'!$A$5:$J$26"}</definedName>
    <definedName name="schneewittchen" localSheetId="1" hidden="1">{"'Verkehr-Personen'!$A$5:$J$26"}</definedName>
    <definedName name="schneewittchen" hidden="1">{"'Verkehr-Personen'!$A$5:$J$26"}</definedName>
    <definedName name="schnuiuztre" localSheetId="1" hidden="1">{"'Verkehr-Personen'!$A$5:$J$26"}</definedName>
    <definedName name="schnuiuztre" hidden="1">{"'Verkehr-Personen'!$A$5:$J$26"}</definedName>
    <definedName name="schnupfen" localSheetId="1" hidden="1">{"'Verkehr-Personen'!$A$5:$J$26"}</definedName>
    <definedName name="schnupfen" hidden="1">{"'Verkehr-Personen'!$A$5:$J$26"}</definedName>
    <definedName name="schnurpit" localSheetId="1" hidden="1">{"'Verkehr-Personen'!$A$5:$J$26"}</definedName>
    <definedName name="schnurpit" hidden="1">{"'Verkehr-Personen'!$A$5:$J$26"}</definedName>
    <definedName name="Schott" localSheetId="1" hidden="1">{"'Verkehr-Personen'!$A$5:$J$26"}</definedName>
    <definedName name="Schott" hidden="1">{"'Verkehr-Personen'!$A$5:$J$26"}</definedName>
    <definedName name="schraenkle" localSheetId="1" hidden="1">{"'Verkehr-Personen'!$A$5:$J$26"}</definedName>
    <definedName name="schraenkle" hidden="1">{"'Verkehr-Personen'!$A$5:$J$26"}</definedName>
    <definedName name="schrauben" localSheetId="1" hidden="1">{"'Verkehr-Personen'!$A$5:$J$26"}</definedName>
    <definedName name="schrauben" hidden="1">{"'Verkehr-Personen'!$A$5:$J$26"}</definedName>
    <definedName name="schreiberle" localSheetId="1" hidden="1">{"'Verkehr-Personen'!$A$5:$J$26"}</definedName>
    <definedName name="schreiberle" hidden="1">{"'Verkehr-Personen'!$A$5:$J$26"}</definedName>
    <definedName name="schutz" localSheetId="1" hidden="1">{"'Verkehr-Personen'!$A$5:$J$26"}</definedName>
    <definedName name="schutz" hidden="1">{"'Verkehr-Personen'!$A$5:$J$26"}</definedName>
    <definedName name="schwargle" localSheetId="1" hidden="1">{"'Verkehr-Personen'!$A$5:$J$26"}</definedName>
    <definedName name="schwargle" hidden="1">{"'Verkehr-Personen'!$A$5:$J$26"}</definedName>
    <definedName name="schwartz" localSheetId="1" hidden="1">{"'Verkehr-Personen'!$A$5:$J$26"}</definedName>
    <definedName name="schwartz" hidden="1">{"'Verkehr-Personen'!$A$5:$J$26"}</definedName>
    <definedName name="schwarz" localSheetId="1" hidden="1">{"'Verkehr-Personen'!$A$5:$J$26"}</definedName>
    <definedName name="schwarz" hidden="1">{"'Verkehr-Personen'!$A$5:$J$26"}</definedName>
    <definedName name="schwarzblau" localSheetId="1" hidden="1">{"'Verkehr-Personen'!$A$5:$J$26"}</definedName>
    <definedName name="schwarzblau" hidden="1">{"'Verkehr-Personen'!$A$5:$J$26"}</definedName>
    <definedName name="schwarzbraun" localSheetId="1" hidden="1">{"'Verkehr-Personen'!$A$5:$J$26"}</definedName>
    <definedName name="schwarzbraun" hidden="1">{"'Verkehr-Personen'!$A$5:$J$26"}</definedName>
    <definedName name="schwarzgelb" localSheetId="1" hidden="1">{"'Verkehr-Personen'!$A$5:$J$26"}</definedName>
    <definedName name="schwarzgelb" hidden="1">{"'Verkehr-Personen'!$A$5:$J$26"}</definedName>
    <definedName name="schwarzhaupt" localSheetId="1" hidden="1">{"'Verkehr-Personen'!$A$5:$J$26"}</definedName>
    <definedName name="schwarzhaupt" hidden="1">{"'Verkehr-Personen'!$A$5:$J$26"}</definedName>
    <definedName name="schwarzrot" localSheetId="1" hidden="1">{"'Verkehr-Personen'!$A$5:$J$26"}</definedName>
    <definedName name="schwarzrot" hidden="1">{"'Verkehr-Personen'!$A$5:$J$26"}</definedName>
    <definedName name="schwarzwald" localSheetId="1" hidden="1">{"'Verkehr-Personen'!$A$5:$J$26"}</definedName>
    <definedName name="schwarzwald" hidden="1">{"'Verkehr-Personen'!$A$5:$J$26"}</definedName>
    <definedName name="schwarzweiss" localSheetId="1" hidden="1">{"'Verkehr-Personen'!$A$5:$J$26"}</definedName>
    <definedName name="schwarzweiss" hidden="1">{"'Verkehr-Personen'!$A$5:$J$26"}</definedName>
    <definedName name="schweeweisschen" localSheetId="1" hidden="1">{"'Verkehr-Personen'!$A$5:$J$26"}</definedName>
    <definedName name="schweeweisschen" hidden="1">{"'Verkehr-Personen'!$A$5:$J$26"}</definedName>
    <definedName name="schweinefusse" localSheetId="1" hidden="1">{"'Verkehr-Personen'!$A$5:$J$26"}</definedName>
    <definedName name="schweinefusse" hidden="1">{"'Verkehr-Personen'!$A$5:$J$26"}</definedName>
    <definedName name="schweinfef" localSheetId="1" hidden="1">{"'Verkehr-Personen'!$A$5:$J$26"}</definedName>
    <definedName name="schweinfef" hidden="1">{"'Verkehr-Personen'!$A$5:$J$26"}</definedName>
    <definedName name="schweinfett" localSheetId="1" hidden="1">{"'Verkehr-Personen'!$A$5:$J$26"}</definedName>
    <definedName name="schweinfett" hidden="1">{"'Verkehr-Personen'!$A$5:$J$26"}</definedName>
    <definedName name="sdcsds" localSheetId="1" hidden="1">{"'Verkehr-Personen'!$A$5:$J$26"}</definedName>
    <definedName name="sdcsds" hidden="1">{"'Verkehr-Personen'!$A$5:$J$26"}</definedName>
    <definedName name="sdf" localSheetId="1" hidden="1">{"'Verkehr-Personen'!$A$5:$J$26"}</definedName>
    <definedName name="sdf" hidden="1">{"'Verkehr-Personen'!$A$5:$J$26"}</definedName>
    <definedName name="sdfdffds" localSheetId="1" hidden="1">{"'Verkehr-Personen'!$A$5:$J$26"}</definedName>
    <definedName name="sdfdffds" hidden="1">{"'Verkehr-Personen'!$A$5:$J$26"}</definedName>
    <definedName name="sdfklx" localSheetId="1" hidden="1">{"'Verkehr-Personen'!$A$5:$J$26"}</definedName>
    <definedName name="sdfklx" hidden="1">{"'Verkehr-Personen'!$A$5:$J$26"}</definedName>
    <definedName name="sdfsd" localSheetId="1" hidden="1">{"'Verkehr-Personen'!$A$5:$J$26"}</definedName>
    <definedName name="sdfsd" hidden="1">{"'Verkehr-Personen'!$A$5:$J$26"}</definedName>
    <definedName name="sdfserdfgvc" localSheetId="1" hidden="1">{"'Verkehr-Personen'!$A$5:$J$26"}</definedName>
    <definedName name="sdfserdfgvc" hidden="1">{"'Verkehr-Personen'!$A$5:$J$26"}</definedName>
    <definedName name="sdfyklaseklö" localSheetId="1" hidden="1">{"'Verkehr-Personen'!$A$5:$J$26"}</definedName>
    <definedName name="sdfyklaseklö" hidden="1">{"'Verkehr-Personen'!$A$5:$J$26"}</definedName>
    <definedName name="sdk" localSheetId="1" hidden="1">{"'Verkehr-Personen'!$A$5:$J$26"}</definedName>
    <definedName name="sdk" hidden="1">{"'Verkehr-Personen'!$A$5:$J$26"}</definedName>
    <definedName name="sdres" localSheetId="1" hidden="1">{"'Verkehr-Personen'!$A$5:$J$26"}</definedName>
    <definedName name="sdres" hidden="1">{"'Verkehr-Personen'!$A$5:$J$26"}</definedName>
    <definedName name="sds" localSheetId="1" hidden="1">{"'Verkehr-Personen'!$A$5:$J$26"}</definedName>
    <definedName name="sds" hidden="1">{"'Verkehr-Personen'!$A$5:$J$26"}</definedName>
    <definedName name="sdsddsfsdzurt" localSheetId="1" hidden="1">{"'Verkehr-Personen'!$A$5:$J$26"}</definedName>
    <definedName name="sdsddsfsdzurt" hidden="1">{"'Verkehr-Personen'!$A$5:$J$26"}</definedName>
    <definedName name="sdswes" localSheetId="1" hidden="1">{"'Verkehr-Personen'!$A$5:$J$26"}</definedName>
    <definedName name="sdswes" hidden="1">{"'Verkehr-Personen'!$A$5:$J$26"}</definedName>
    <definedName name="sed" localSheetId="1" hidden="1">{"'Verkehr-Personen'!$A$5:$J$26"}</definedName>
    <definedName name="sed" hidden="1">{"'Verkehr-Personen'!$A$5:$J$26"}</definedName>
    <definedName name="seinle" localSheetId="1" hidden="1">{"'Verkehr-Personen'!$A$5:$J$26"}</definedName>
    <definedName name="seinle" hidden="1">{"'Verkehr-Personen'!$A$5:$J$26"}</definedName>
    <definedName name="serae" localSheetId="1" hidden="1">{"'Verkehr-Personen'!$A$5:$J$26"}</definedName>
    <definedName name="serae" hidden="1">{"'Verkehr-Personen'!$A$5:$J$26"}</definedName>
    <definedName name="sfd" localSheetId="1" hidden="1">{"'Verkehr-Personen'!$A$5:$J$26"}</definedName>
    <definedName name="sfd" hidden="1">{"'Verkehr-Personen'!$A$5:$J$26"}</definedName>
    <definedName name="shckoe" localSheetId="1" hidden="1">{"'Verkehr-Personen'!$A$5:$J$26"}</definedName>
    <definedName name="shckoe" hidden="1">{"'Verkehr-Personen'!$A$5:$J$26"}</definedName>
    <definedName name="shutz" localSheetId="1" hidden="1">{"'Verkehr-Personen'!$A$5:$J$26"}</definedName>
    <definedName name="shutz" hidden="1">{"'Verkehr-Personen'!$A$5:$J$26"}</definedName>
    <definedName name="sidslls" localSheetId="1" hidden="1">{"'Verkehr-Personen'!$A$5:$J$26"}</definedName>
    <definedName name="sidslls" hidden="1">{"'Verkehr-Personen'!$A$5:$J$26"}</definedName>
    <definedName name="simsenkrebsler" localSheetId="1" hidden="1">{"'Verkehr-Personen'!$A$5:$J$26"}</definedName>
    <definedName name="simsenkrebsler" hidden="1">{"'Verkehr-Personen'!$A$5:$J$26"}</definedName>
    <definedName name="skajiiunbv" localSheetId="1" hidden="1">{"'Verkehr-Personen'!$A$5:$J$26"}</definedName>
    <definedName name="skajiiunbv" hidden="1">{"'Verkehr-Personen'!$A$5:$J$26"}</definedName>
    <definedName name="sklsiufysxcm" localSheetId="1" hidden="1">{"'Verkehr-Personen'!$A$5:$J$26"}</definedName>
    <definedName name="sklsiufysxcm" hidden="1">{"'Verkehr-Personen'!$A$5:$J$26"}</definedName>
    <definedName name="sks" localSheetId="1" hidden="1">{"'Verkehr-Personen'!$A$5:$J$26"}</definedName>
    <definedName name="sks" hidden="1">{"'Verkehr-Personen'!$A$5:$J$26"}</definedName>
    <definedName name="skurnns" localSheetId="1" hidden="1">{"'Verkehr-Personen'!$A$5:$J$26"}</definedName>
    <definedName name="skurnns" hidden="1">{"'Verkehr-Personen'!$A$5:$J$26"}</definedName>
    <definedName name="sommer" localSheetId="1" hidden="1">{"'Verkehr-Personen'!$A$5:$J$26"}</definedName>
    <definedName name="sommer" hidden="1">{"'Verkehr-Personen'!$A$5:$J$26"}</definedName>
    <definedName name="Sonnenschein" localSheetId="1" hidden="1">{"'Verkehr-Personen'!$A$5:$J$26"}</definedName>
    <definedName name="Sonnenschein" hidden="1">{"'Verkehr-Personen'!$A$5:$J$26"}</definedName>
    <definedName name="spanien" localSheetId="1" hidden="1">{"'Verkehr-Personen'!$A$5:$J$26"}</definedName>
    <definedName name="spanien" hidden="1">{"'Verkehr-Personen'!$A$5:$J$26"}</definedName>
    <definedName name="sportlern" localSheetId="1" hidden="1">{"'Verkehr-Personen'!$A$5:$J$26"}</definedName>
    <definedName name="sportlern" hidden="1">{"'Verkehr-Personen'!$A$5:$J$26"}</definedName>
    <definedName name="ss" localSheetId="1" hidden="1">{"'Verkehr-Personen'!$A$5:$J$26"}</definedName>
    <definedName name="ss" hidden="1">{"'Verkehr-Personen'!$A$5:$J$26"}</definedName>
    <definedName name="sscheißdrechk" localSheetId="1" hidden="1">{"'Verkehr-Personen'!$A$5:$J$26"}</definedName>
    <definedName name="sscheißdrechk" hidden="1">{"'Verkehr-Personen'!$A$5:$J$26"}</definedName>
    <definedName name="ssdss" localSheetId="1" hidden="1">{"'Verkehr-Personen'!$A$5:$J$26"}</definedName>
    <definedName name="ssdss" hidden="1">{"'Verkehr-Personen'!$A$5:$J$26"}</definedName>
    <definedName name="sskdas" localSheetId="1" hidden="1">{"'Verkehr-Personen'!$A$5:$J$26"}</definedName>
    <definedName name="sskdas" hidden="1">{"'Verkehr-Personen'!$A$5:$J$26"}</definedName>
    <definedName name="sss" localSheetId="1" hidden="1">{"'Verkehr-Personen'!$A$5:$J$26"}</definedName>
    <definedName name="sss" hidden="1">{"'Verkehr-Personen'!$A$5:$J$26"}</definedName>
    <definedName name="ssss" localSheetId="1" hidden="1">{"'Verkehr-Personen'!$A$5:$J$26"}</definedName>
    <definedName name="ssss" hidden="1">{"'Verkehr-Personen'!$A$5:$J$26"}</definedName>
    <definedName name="sssss" localSheetId="1" hidden="1">{"'Verkehr-Personen'!$A$5:$J$26"}</definedName>
    <definedName name="sssss" hidden="1">{"'Verkehr-Personen'!$A$5:$J$26"}</definedName>
    <definedName name="ssssssssssssss" localSheetId="1" hidden="1">{"'Verkehr-Personen'!$A$5:$J$26"}</definedName>
    <definedName name="ssssssssssssss" hidden="1">{"'Verkehr-Personen'!$A$5:$J$26"}</definedName>
    <definedName name="ssssssssssssssssssss" localSheetId="1" hidden="1">{"'Verkehr-Personen'!$A$5:$J$26"}</definedName>
    <definedName name="ssssssssssssssssssss" hidden="1">{"'Verkehr-Personen'!$A$5:$J$26"}</definedName>
    <definedName name="sssssssssssssssssssssssssssssssssss" localSheetId="1" hidden="1">{"'Verkehr-Personen'!$A$5:$J$26"}</definedName>
    <definedName name="sssssssssssssssssssssssssssssssssss" hidden="1">{"'Verkehr-Personen'!$A$5:$J$26"}</definedName>
    <definedName name="stist" localSheetId="1" hidden="1">{"'Verkehr-Personen'!$A$5:$J$26"}</definedName>
    <definedName name="stist" hidden="1">{"'Verkehr-Personen'!$A$5:$J$26"}</definedName>
    <definedName name="storbeck" localSheetId="1" hidden="1">{"'Verkehr-Personen'!$A$5:$J$26"}</definedName>
    <definedName name="storbeck" hidden="1">{"'Verkehr-Personen'!$A$5:$J$26"}</definedName>
    <definedName name="strotbeck" localSheetId="1" hidden="1">{"'Verkehr-Personen'!$A$5:$J$26"}</definedName>
    <definedName name="strotbeck" hidden="1">{"'Verkehr-Personen'!$A$5:$J$26"}</definedName>
    <definedName name="strotbekck" localSheetId="1" hidden="1">{"'Verkehr-Personen'!$A$5:$J$26"}</definedName>
    <definedName name="strotbekck" hidden="1">{"'Verkehr-Personen'!$A$5:$J$26"}</definedName>
    <definedName name="stuehle" localSheetId="1" hidden="1">{"'Verkehr-Personen'!$A$5:$J$26"}</definedName>
    <definedName name="stuehle" hidden="1">{"'Verkehr-Personen'!$A$5:$J$26"}</definedName>
    <definedName name="stufenle" localSheetId="1" hidden="1">{"'Verkehr-Personen'!$A$5:$J$26"}</definedName>
    <definedName name="stufenle" hidden="1">{"'Verkehr-Personen'!$A$5:$J$26"}</definedName>
    <definedName name="suableidis" localSheetId="1" hidden="1">{"'Verkehr-Personen'!$A$5:$J$26"}</definedName>
    <definedName name="suableidis" hidden="1">{"'Verkehr-Personen'!$A$5:$J$26"}</definedName>
    <definedName name="suerbleod" localSheetId="1" hidden="1">{"'Verkehr-Personen'!$A$5:$J$26"}</definedName>
    <definedName name="suerbleod" hidden="1">{"'Verkehr-Personen'!$A$5:$J$26"}</definedName>
    <definedName name="sx" localSheetId="1" hidden="1">{"'Verkehr-Personen'!$A$5:$J$26"}</definedName>
    <definedName name="sx" hidden="1">{"'Verkehr-Personen'!$A$5:$J$26"}</definedName>
    <definedName name="sxc" localSheetId="1" hidden="1">{"'Verkehr-Personen'!$A$5:$J$26"}</definedName>
    <definedName name="sxc" hidden="1">{"'Verkehr-Personen'!$A$5:$J$26"}</definedName>
    <definedName name="syd" localSheetId="1" hidden="1">{"'Verkehr-Personen'!$A$5:$J$26"}</definedName>
    <definedName name="syd" hidden="1">{"'Verkehr-Personen'!$A$5:$J$26"}</definedName>
    <definedName name="syxc" localSheetId="1" hidden="1">{"'Verkehr-Personen'!$A$5:$J$26"}</definedName>
    <definedName name="syxc" hidden="1">{"'Verkehr-Personen'!$A$5:$J$26"}</definedName>
    <definedName name="t" localSheetId="1" hidden="1">{"'Verkehr-Personen'!$A$5:$J$26"}</definedName>
    <definedName name="t" hidden="1">{"'Verkehr-Personen'!$A$5:$J$26"}</definedName>
    <definedName name="taet" localSheetId="1" hidden="1">{"'Verkehr-Personen'!$A$5:$J$26"}</definedName>
    <definedName name="taet" hidden="1">{"'Verkehr-Personen'!$A$5:$J$26"}</definedName>
    <definedName name="tagungle" localSheetId="1" hidden="1">{"'Verkehr-Personen'!$A$5:$J$26"}</definedName>
    <definedName name="tagungle" hidden="1">{"'Verkehr-Personen'!$A$5:$J$26"}</definedName>
    <definedName name="tastele" localSheetId="1" hidden="1">{"'Verkehr-Personen'!$A$5:$J$26"}</definedName>
    <definedName name="tastele" hidden="1">{"'Verkehr-Personen'!$A$5:$J$26"}</definedName>
    <definedName name="tat" localSheetId="1" hidden="1">{"'Verkehr-Personen'!$A$5:$J$26"}</definedName>
    <definedName name="tat" hidden="1">{"'Verkehr-Personen'!$A$5:$J$26"}</definedName>
    <definedName name="tatsachlichvoll" localSheetId="1" hidden="1">{"'Verkehr-Personen'!$A$5:$J$26"}</definedName>
    <definedName name="tatsachlichvoll" hidden="1">{"'Verkehr-Personen'!$A$5:$J$26"}</definedName>
    <definedName name="tatsachlichvollundmehr" localSheetId="1" hidden="1">{"'Verkehr-Personen'!$A$5:$J$26"}</definedName>
    <definedName name="tatsachlichvollundmehr" hidden="1">{"'Verkehr-Personen'!$A$5:$J$26"}</definedName>
    <definedName name="tatsaechlich" localSheetId="1" hidden="1">{"'Verkehr-Personen'!$A$5:$J$26"}</definedName>
    <definedName name="tatsaechlich" hidden="1">{"'Verkehr-Personen'!$A$5:$J$26"}</definedName>
    <definedName name="tausendle" localSheetId="1" hidden="1">{"'Verkehr-Personen'!$A$5:$J$26"}</definedName>
    <definedName name="tausendle" hidden="1">{"'Verkehr-Personen'!$A$5:$J$26"}</definedName>
    <definedName name="teien" localSheetId="1" hidden="1">{"'Verkehr-Personen'!$A$5:$J$26"}</definedName>
    <definedName name="teien" hidden="1">{"'Verkehr-Personen'!$A$5:$J$26"}</definedName>
    <definedName name="telefonbuch" localSheetId="1" hidden="1">{"'Verkehr-Personen'!$A$5:$J$26"}</definedName>
    <definedName name="telefonbuch" hidden="1">{"'Verkehr-Personen'!$A$5:$J$26"}</definedName>
    <definedName name="teppich" localSheetId="1" hidden="1">{"'Verkehr-Personen'!$A$5:$J$26"}</definedName>
    <definedName name="teppich" hidden="1">{"'Verkehr-Personen'!$A$5:$J$26"}</definedName>
    <definedName name="teppichle" localSheetId="1" hidden="1">{"'Verkehr-Personen'!$A$5:$J$26"}</definedName>
    <definedName name="teppichle" hidden="1">{"'Verkehr-Personen'!$A$5:$J$26"}</definedName>
    <definedName name="teufel" localSheetId="1" hidden="1">{"'Verkehr-Personen'!$A$5:$J$26"}</definedName>
    <definedName name="teufel" hidden="1">{"'Verkehr-Personen'!$A$5:$J$26"}</definedName>
    <definedName name="teufelin" localSheetId="1" hidden="1">{"'Verkehr-Personen'!$A$5:$J$26"}</definedName>
    <definedName name="teufelin" hidden="1">{"'Verkehr-Personen'!$A$5:$J$26"}</definedName>
    <definedName name="teufelinn" localSheetId="1" hidden="1">{"'Verkehr-Personen'!$A$5:$J$26"}</definedName>
    <definedName name="teufelinn" hidden="1">{"'Verkehr-Personen'!$A$5:$J$26"}</definedName>
    <definedName name="teufellllnnnne" localSheetId="1" hidden="1">{"'Verkehr-Personen'!$A$5:$J$26"}</definedName>
    <definedName name="teufellllnnnne" hidden="1">{"'Verkehr-Personen'!$A$5:$J$26"}</definedName>
    <definedName name="tfg" localSheetId="1" hidden="1">{"'Verkehr-Personen'!$A$5:$J$26"}</definedName>
    <definedName name="tfg" hidden="1">{"'Verkehr-Personen'!$A$5:$J$26"}</definedName>
    <definedName name="thamenn" localSheetId="1" hidden="1">{"'Verkehr-Personen'!$A$5:$J$26"}</definedName>
    <definedName name="thamenn" hidden="1">{"'Verkehr-Personen'!$A$5:$J$26"}</definedName>
    <definedName name="theaterle" localSheetId="1" hidden="1">{"'Verkehr-Personen'!$A$5:$J$26"}</definedName>
    <definedName name="theaterle" hidden="1">{"'Verkehr-Personen'!$A$5:$J$26"}</definedName>
    <definedName name="tischle" localSheetId="1" hidden="1">{"'Verkehr-Personen'!$A$5:$J$26"}</definedName>
    <definedName name="tischle" hidden="1">{"'Verkehr-Personen'!$A$5:$J$26"}</definedName>
    <definedName name="toni" localSheetId="1" hidden="1">{"'Verkehr-Personen'!$A$5:$J$26"}</definedName>
    <definedName name="toni" hidden="1">{"'Verkehr-Personen'!$A$5:$J$26"}</definedName>
    <definedName name="tothlll" localSheetId="1" hidden="1">{"'Verkehr-Personen'!$A$5:$J$26"}</definedName>
    <definedName name="tothlll" hidden="1">{"'Verkehr-Personen'!$A$5:$J$26"}</definedName>
    <definedName name="trepple" localSheetId="1" hidden="1">{"'Verkehr-Personen'!$A$5:$J$26"}</definedName>
    <definedName name="trepple" hidden="1">{"'Verkehr-Personen'!$A$5:$J$26"}</definedName>
    <definedName name="trgf" localSheetId="1" hidden="1">{"'Verkehr-Personen'!$A$5:$J$26"}</definedName>
    <definedName name="trgf" hidden="1">{"'Verkehr-Personen'!$A$5:$J$26"}</definedName>
    <definedName name="ttttiiip" localSheetId="1" hidden="1">{"'Verkehr-Personen'!$A$5:$J$26"}</definedName>
    <definedName name="ttttiiip" hidden="1">{"'Verkehr-Personen'!$A$5:$J$26"}</definedName>
    <definedName name="ttttttt" localSheetId="1" hidden="1">{"'Verkehr-Personen'!$A$5:$J$26"}</definedName>
    <definedName name="ttttttt" hidden="1">{"'Verkehr-Personen'!$A$5:$J$26"}</definedName>
    <definedName name="Tuerik" localSheetId="1" hidden="1">{"'Verkehr-Personen'!$A$5:$J$26"}</definedName>
    <definedName name="Tuerik" hidden="1">{"'Verkehr-Personen'!$A$5:$J$26"}</definedName>
    <definedName name="tuermle" localSheetId="1" hidden="1">{"'Verkehr-Personen'!$A$5:$J$26"}</definedName>
    <definedName name="tuermle" hidden="1">{"'Verkehr-Personen'!$A$5:$J$26"}</definedName>
    <definedName name="tuete" localSheetId="1" hidden="1">{"'Verkehr-Personen'!$A$5:$J$26"}</definedName>
    <definedName name="tuete" hidden="1">{"'Verkehr-Personen'!$A$5:$J$26"}</definedName>
    <definedName name="tuetle" localSheetId="1" hidden="1">{"'Verkehr-Personen'!$A$5:$J$26"}</definedName>
    <definedName name="tuetle" hidden="1">{"'Verkehr-Personen'!$A$5:$J$26"}</definedName>
    <definedName name="turnen" localSheetId="1" hidden="1">{"'Verkehr-Personen'!$A$5:$J$26"}</definedName>
    <definedName name="turnen" hidden="1">{"'Verkehr-Personen'!$A$5:$J$26"}</definedName>
    <definedName name="turnhalle" localSheetId="1" hidden="1">{"'Verkehr-Personen'!$A$5:$J$26"}</definedName>
    <definedName name="turnhalle" hidden="1">{"'Verkehr-Personen'!$A$5:$J$26"}</definedName>
    <definedName name="tzgfhvb" localSheetId="1" hidden="1">{"'Verkehr-Personen'!$A$5:$J$26"}</definedName>
    <definedName name="tzgfhvb" hidden="1">{"'Verkehr-Personen'!$A$5:$J$26"}</definedName>
    <definedName name="Udo" localSheetId="1" hidden="1">{"'Verkehr-Personen'!$A$5:$J$26"}</definedName>
    <definedName name="Udo" hidden="1">{"'Verkehr-Personen'!$A$5:$J$26"}</definedName>
    <definedName name="Uebel" localSheetId="1" hidden="1">{"'Verkehr-Personen'!$A$5:$J$26"}</definedName>
    <definedName name="Uebel" hidden="1">{"'Verkehr-Personen'!$A$5:$J$26"}</definedName>
    <definedName name="uehrle" localSheetId="1" hidden="1">{"'Verkehr-Personen'!$A$5:$J$26"}</definedName>
    <definedName name="uehrle" hidden="1">{"'Verkehr-Personen'!$A$5:$J$26"}</definedName>
    <definedName name="uhlbach" localSheetId="1" hidden="1">{"'Verkehr-Personen'!$A$5:$J$26"}</definedName>
    <definedName name="uhlbach" hidden="1">{"'Verkehr-Personen'!$A$5:$J$26"}</definedName>
    <definedName name="uhlbachdhddhdi" localSheetId="1" hidden="1">{"'Verkehr-Personen'!$A$5:$J$26"}</definedName>
    <definedName name="uhlbachdhddhdi" hidden="1">{"'Verkehr-Personen'!$A$5:$J$26"}</definedName>
    <definedName name="uni" localSheetId="1" hidden="1">{"'Verkehr-Personen'!$A$5:$J$26"}</definedName>
    <definedName name="uni" hidden="1">{"'Verkehr-Personen'!$A$5:$J$26"}</definedName>
    <definedName name="univer" localSheetId="1" hidden="1">{"'Verkehr-Personen'!$A$5:$J$26"}</definedName>
    <definedName name="univer" hidden="1">{"'Verkehr-Personen'!$A$5:$J$26"}</definedName>
    <definedName name="universit" localSheetId="1" hidden="1">{"'Verkehr-Personen'!$A$5:$J$26"}</definedName>
    <definedName name="universit" hidden="1">{"'Verkehr-Personen'!$A$5:$J$26"}</definedName>
    <definedName name="üoüi" localSheetId="1" hidden="1">{"'Verkehr-Personen'!$A$5:$J$26"}</definedName>
    <definedName name="üoüi" hidden="1">{"'Verkehr-Personen'!$A$5:$J$26"}</definedName>
    <definedName name="urhrel" localSheetId="1" hidden="1">{"'Verkehr-Personen'!$A$5:$J$26"}</definedName>
    <definedName name="urhrel" hidden="1">{"'Verkehr-Personen'!$A$5:$J$26"}</definedName>
    <definedName name="ute" localSheetId="1" hidden="1">{"'Verkehr-Personen'!$A$5:$J$26"}</definedName>
    <definedName name="ute" hidden="1">{"'Verkehr-Personen'!$A$5:$J$26"}</definedName>
    <definedName name="utennn" localSheetId="1" hidden="1">{"'Verkehr-Personen'!$A$5:$J$26"}</definedName>
    <definedName name="utennn" hidden="1">{"'Verkehr-Personen'!$A$5:$J$26"}</definedName>
    <definedName name="uuu" localSheetId="1" hidden="1">{"'Verkehr-Personen'!$A$5:$J$26"}</definedName>
    <definedName name="uuu" hidden="1">{"'Verkehr-Personen'!$A$5:$J$26"}</definedName>
    <definedName name="Uwe" localSheetId="1" hidden="1">{"'Verkehr-Personen'!$A$5:$J$26"}</definedName>
    <definedName name="Uwe" hidden="1">{"'Verkehr-Personen'!$A$5:$J$26"}</definedName>
    <definedName name="v" localSheetId="1" hidden="1">{"'Verkehr-Personen'!$A$5:$J$26"}</definedName>
    <definedName name="v" hidden="1">{"'Verkehr-Personen'!$A$5:$J$26"}</definedName>
    <definedName name="vaihingen" localSheetId="1" hidden="1">{"'Verkehr-Personen'!$A$5:$J$26"}</definedName>
    <definedName name="vaihingen" hidden="1">{"'Verkehr-Personen'!$A$5:$J$26"}</definedName>
    <definedName name="verbessern" localSheetId="1" hidden="1">{"'Verkehr-Personen'!$A$5:$J$26"}</definedName>
    <definedName name="verbessern" hidden="1">{"'Verkehr-Personen'!$A$5:$J$26"}</definedName>
    <definedName name="verbesserndkdkdk" localSheetId="1" hidden="1">{"'Verkehr-Personen'!$A$5:$J$26"}</definedName>
    <definedName name="verbesserndkdkdk" hidden="1">{"'Verkehr-Personen'!$A$5:$J$26"}</definedName>
    <definedName name="verflixt" localSheetId="1" hidden="1">{"'Verkehr-Personen'!$A$5:$J$26"}</definedName>
    <definedName name="verflixt" hidden="1">{"'Verkehr-Personen'!$A$5:$J$26"}</definedName>
    <definedName name="Verkehr2" localSheetId="1" hidden="1">{"'Verkehr-Personen'!$A$5:$J$26"}</definedName>
    <definedName name="Verkehr2" hidden="1">{"'Verkehr-Personen'!$A$5:$J$26"}</definedName>
    <definedName name="VerkehrPkwKlassen" localSheetId="1" hidden="1">{"'Verkehr-Personen'!$A$5:$J$26"}</definedName>
    <definedName name="VerkehrPkwKlassen" hidden="1">{"'Verkehr-Personen'!$A$5:$J$26"}</definedName>
    <definedName name="verkehrt" localSheetId="1" hidden="1">{"'Verkehr-Personen'!$A$5:$J$26"}</definedName>
    <definedName name="verkehrt" hidden="1">{"'Verkehr-Personen'!$A$5:$J$26"}</definedName>
    <definedName name="verschlechternm" localSheetId="1" hidden="1">{"'Verkehr-Personen'!$A$5:$J$26"}</definedName>
    <definedName name="verschlechternm" hidden="1">{"'Verkehr-Personen'!$A$5:$J$26"}</definedName>
    <definedName name="vertauschen" localSheetId="1" hidden="1">{"'Verkehr-Personen'!$A$5:$J$26"}</definedName>
    <definedName name="vertauschen" hidden="1">{"'Verkehr-Personen'!$A$5:$J$26"}</definedName>
    <definedName name="vertzaopssss" localSheetId="1" hidden="1">{"'Verkehr-Personen'!$A$5:$J$26"}</definedName>
    <definedName name="vertzaopssss" hidden="1">{"'Verkehr-Personen'!$A$5:$J$26"}</definedName>
    <definedName name="vg" localSheetId="1" hidden="1">{"'Verkehr-Personen'!$A$5:$J$26"}</definedName>
    <definedName name="vg" hidden="1">{"'Verkehr-Personen'!$A$5:$J$26"}</definedName>
    <definedName name="vielfach" localSheetId="1" hidden="1">{"'Verkehr-Personen'!$A$5:$J$26"}</definedName>
    <definedName name="vielfach" hidden="1">{"'Verkehr-Personen'!$A$5:$J$26"}</definedName>
    <definedName name="vielleut" localSheetId="1" hidden="1">{"'Verkehr-Personen'!$A$5:$J$26"}</definedName>
    <definedName name="vielleut" hidden="1">{"'Verkehr-Personen'!$A$5:$J$26"}</definedName>
    <definedName name="viertele" localSheetId="1" hidden="1">{"'Verkehr-Personen'!$A$5:$J$26"}</definedName>
    <definedName name="viertele" hidden="1">{"'Verkehr-Personen'!$A$5:$J$26"}</definedName>
    <definedName name="voegle" localSheetId="1" hidden="1">{"'Verkehr-Personen'!$A$5:$J$26"}</definedName>
    <definedName name="voegle" hidden="1">{"'Verkehr-Personen'!$A$5:$J$26"}</definedName>
    <definedName name="volkswagen" localSheetId="1" hidden="1">{"'Verkehr-Personen'!$A$5:$J$26"}</definedName>
    <definedName name="volkswagen" hidden="1">{"'Verkehr-Personen'!$A$5:$J$26"}</definedName>
    <definedName name="von" localSheetId="1" hidden="1">{"'Verkehr-Personen'!$A$5:$J$26"}</definedName>
    <definedName name="von" hidden="1">{"'Verkehr-Personen'!$A$5:$J$26"}</definedName>
    <definedName name="vvvvvvvvvvvvvvvvvvvvvvvvvvv" localSheetId="1" hidden="1">{"'Verkehr-Personen'!$A$5:$J$26"}</definedName>
    <definedName name="vvvvvvvvvvvvvvvvvvvvvvvvvvv" hidden="1">{"'Verkehr-Personen'!$A$5:$J$26"}</definedName>
    <definedName name="vw" localSheetId="1" hidden="1">{"'Verkehr-Personen'!$A$5:$J$26"}</definedName>
    <definedName name="vw" hidden="1">{"'Verkehr-Personen'!$A$5:$J$26"}</definedName>
    <definedName name="w2es" localSheetId="1" hidden="1">{"'Verkehr-Personen'!$A$5:$J$26"}</definedName>
    <definedName name="w2es" hidden="1">{"'Verkehr-Personen'!$A$5:$J$26"}</definedName>
    <definedName name="w3tesgf" localSheetId="1" hidden="1">{"'Verkehr-Personen'!$A$5:$J$26"}</definedName>
    <definedName name="w3tesgf" hidden="1">{"'Verkehr-Personen'!$A$5:$J$26"}</definedName>
    <definedName name="wandern" localSheetId="1" hidden="1">{"'Verkehr-Personen'!$A$5:$J$26"}</definedName>
    <definedName name="wandern" hidden="1">{"'Verkehr-Personen'!$A$5:$J$26"}</definedName>
    <definedName name="wasserhaehnle" localSheetId="1" hidden="1">{"'Verkehr-Personen'!$A$5:$J$26"}</definedName>
    <definedName name="wasserhaehnle" hidden="1">{"'Verkehr-Personen'!$A$5:$J$26"}</definedName>
    <definedName name="wasx" localSheetId="1" hidden="1">{"'Verkehr-Personen'!$A$5:$J$26"}</definedName>
    <definedName name="wasx" hidden="1">{"'Verkehr-Personen'!$A$5:$J$26"}</definedName>
    <definedName name="wau" localSheetId="1" hidden="1">{"'Verkehr-Personen'!$A$5:$J$26"}</definedName>
    <definedName name="wau" hidden="1">{"'Verkehr-Personen'!$A$5:$J$26"}</definedName>
    <definedName name="wauwau" localSheetId="1" hidden="1">{"'Verkehr-Personen'!$A$5:$J$26"}</definedName>
    <definedName name="wauwau" hidden="1">{"'Verkehr-Personen'!$A$5:$J$26"}</definedName>
    <definedName name="wauwi" localSheetId="1" hidden="1">{"'Verkehr-Personen'!$A$5:$J$26"}</definedName>
    <definedName name="wauwi" hidden="1">{"'Verkehr-Personen'!$A$5:$J$26"}</definedName>
    <definedName name="wauwilein" localSheetId="1" hidden="1">{"'Verkehr-Personen'!$A$5:$J$26"}</definedName>
    <definedName name="wauwilein" hidden="1">{"'Verkehr-Personen'!$A$5:$J$26"}</definedName>
    <definedName name="wberle" localSheetId="1" hidden="1">{"'Verkehr-Personen'!$A$5:$J$26"}</definedName>
    <definedName name="wberle" hidden="1">{"'Verkehr-Personen'!$A$5:$J$26"}</definedName>
    <definedName name="weaw" localSheetId="1" hidden="1">{"'Verkehr-Personen'!$A$5:$J$26"}</definedName>
    <definedName name="weaw" hidden="1">{"'Verkehr-Personen'!$A$5:$J$26"}</definedName>
    <definedName name="weber" localSheetId="1" hidden="1">{"'Verkehr-Personen'!$A$5:$J$26"}</definedName>
    <definedName name="weber" hidden="1">{"'Verkehr-Personen'!$A$5:$J$26"}</definedName>
    <definedName name="weberlein" localSheetId="1" hidden="1">{"'Verkehr-Personen'!$A$5:$J$26"}</definedName>
    <definedName name="weberlein" hidden="1">{"'Verkehr-Personen'!$A$5:$J$26"}</definedName>
    <definedName name="wegwerfen" localSheetId="1" hidden="1">{"'Verkehr-Personen'!$A$5:$J$26"}</definedName>
    <definedName name="wegwerfen" hidden="1">{"'Verkehr-Personen'!$A$5:$J$26"}</definedName>
    <definedName name="wegwerfenbald" localSheetId="1" hidden="1">{"'Verkehr-Personen'!$A$5:$J$26"}</definedName>
    <definedName name="wegwerfenbald" hidden="1">{"'Verkehr-Personen'!$A$5:$J$26"}</definedName>
    <definedName name="wein" localSheetId="1" hidden="1">{"'Verkehr-Personen'!$A$5:$J$26"}</definedName>
    <definedName name="wein" hidden="1">{"'Verkehr-Personen'!$A$5:$J$26"}</definedName>
    <definedName name="weingarten" localSheetId="1" hidden="1">{"'Verkehr-Personen'!$A$5:$J$26"}</definedName>
    <definedName name="weingarten" hidden="1">{"'Verkehr-Personen'!$A$5:$J$26"}</definedName>
    <definedName name="weipgelb" localSheetId="1" hidden="1">{"'Verkehr-Personen'!$A$5:$J$26"}</definedName>
    <definedName name="weipgelb" hidden="1">{"'Verkehr-Personen'!$A$5:$J$26"}</definedName>
    <definedName name="weissgelb" localSheetId="1" hidden="1">{"'Verkehr-Personen'!$A$5:$J$26"}</definedName>
    <definedName name="weissgelb" hidden="1">{"'Verkehr-Personen'!$A$5:$J$26"}</definedName>
    <definedName name="werfel" localSheetId="1" hidden="1">{"'Verkehr-Personen'!$A$5:$J$26"}</definedName>
    <definedName name="werfel" hidden="1">{"'Verkehr-Personen'!$A$5:$J$26"}</definedName>
    <definedName name="westdx" localSheetId="1" hidden="1">{"'Verkehr-Personen'!$A$5:$J$26"}</definedName>
    <definedName name="westdx" hidden="1">{"'Verkehr-Personen'!$A$5:$J$26"}</definedName>
    <definedName name="wetfdv" localSheetId="1" hidden="1">{"'Verkehr-Personen'!$A$5:$J$26"}</definedName>
    <definedName name="wetfdv" hidden="1">{"'Verkehr-Personen'!$A$5:$J$26"}</definedName>
    <definedName name="wetwetfsd" localSheetId="1" hidden="1">{"'Verkehr-Personen'!$A$5:$J$26"}</definedName>
    <definedName name="wetwetfsd" hidden="1">{"'Verkehr-Personen'!$A$5:$J$26"}</definedName>
    <definedName name="whwisns" localSheetId="1" hidden="1">{"'Verkehr-Personen'!$A$5:$J$26"}</definedName>
    <definedName name="whwisns" hidden="1">{"'Verkehr-Personen'!$A$5:$J$26"}</definedName>
    <definedName name="wiegehts" localSheetId="1" hidden="1">{"'Verkehr-Personen'!$A$5:$J$26"}</definedName>
    <definedName name="wiegehts" hidden="1">{"'Verkehr-Personen'!$A$5:$J$26"}</definedName>
    <definedName name="wiessgrune" localSheetId="1" hidden="1">{"'Verkehr-Personen'!$A$5:$J$26"}</definedName>
    <definedName name="wiessgrune" hidden="1">{"'Verkehr-Personen'!$A$5:$J$26"}</definedName>
    <definedName name="wildschwein" localSheetId="1" hidden="1">{"'Verkehr-Personen'!$A$5:$J$26"}</definedName>
    <definedName name="wildschwein" hidden="1">{"'Verkehr-Personen'!$A$5:$J$26"}</definedName>
    <definedName name="wilhelm" localSheetId="1" hidden="1">{"'Verkehr-Personen'!$A$5:$J$26"}</definedName>
    <definedName name="wilhelm" hidden="1">{"'Verkehr-Personen'!$A$5:$J$26"}</definedName>
    <definedName name="winter" localSheetId="1" hidden="1">{"'Verkehr-Personen'!$A$5:$J$26"}</definedName>
    <definedName name="winter" hidden="1">{"'Verkehr-Personen'!$A$5:$J$26"}</definedName>
    <definedName name="wirklich" localSheetId="1" hidden="1">{"'Verkehr-Personen'!$A$5:$J$26"}</definedName>
    <definedName name="wirklich" hidden="1">{"'Verkehr-Personen'!$A$5:$J$26"}</definedName>
    <definedName name="wirklichvoll" localSheetId="1" hidden="1">{"'Verkehr-Personen'!$A$5:$J$26"}</definedName>
    <definedName name="wirklichvoll" hidden="1">{"'Verkehr-Personen'!$A$5:$J$26"}</definedName>
    <definedName name="wohenenenenen" localSheetId="1" hidden="1">{"'Verkehr-Personen'!$A$5:$J$26"}</definedName>
    <definedName name="wohenenenenen" hidden="1">{"'Verkehr-Personen'!$A$5:$J$26"}</definedName>
    <definedName name="woihsjlxc" localSheetId="1" hidden="1">{"'Verkehr-Personen'!$A$5:$J$26"}</definedName>
    <definedName name="woihsjlxc" hidden="1">{"'Verkehr-Personen'!$A$5:$J$26"}</definedName>
    <definedName name="wolfgang" localSheetId="1" hidden="1">{"'Verkehr-Personen'!$A$5:$J$26"}</definedName>
    <definedName name="wolfgang" hidden="1">{"'Verkehr-Personen'!$A$5:$J$26"}</definedName>
    <definedName name="wpdl" localSheetId="1" hidden="1">{"'Verkehr-Personen'!$A$5:$J$26"}</definedName>
    <definedName name="wpdl" hidden="1">{"'Verkehr-Personen'!$A$5:$J$26"}</definedName>
    <definedName name="WRSHD" localSheetId="1" hidden="1">{"'Verkehr-Personen'!$A$5:$J$26"}</definedName>
    <definedName name="WRSHD" hidden="1">{"'Verkehr-Personen'!$A$5:$J$26"}</definedName>
    <definedName name="wsydg" localSheetId="1" hidden="1">{"'Verkehr-Personen'!$A$5:$J$26"}</definedName>
    <definedName name="wsydg" hidden="1">{"'Verkehr-Personen'!$A$5:$J$26"}</definedName>
    <definedName name="wuert" localSheetId="1" hidden="1">{"'Verkehr-Personen'!$A$5:$J$26"}</definedName>
    <definedName name="wuert" hidden="1">{"'Verkehr-Personen'!$A$5:$J$26"}</definedName>
    <definedName name="wuertt" localSheetId="1" hidden="1">{"'Verkehr-Personen'!$A$5:$J$26"}</definedName>
    <definedName name="wuertt" hidden="1">{"'Verkehr-Personen'!$A$5:$J$26"}</definedName>
    <definedName name="wuetericht" localSheetId="1" hidden="1">{"'Verkehr-Personen'!$A$5:$J$26"}</definedName>
    <definedName name="wuetericht" hidden="1">{"'Verkehr-Personen'!$A$5:$J$26"}</definedName>
    <definedName name="ww" localSheetId="1" hidden="1">{"'Verkehr-Personen'!$A$5:$J$26"}</definedName>
    <definedName name="ww" hidden="1">{"'Verkehr-Personen'!$A$5:$J$26"}</definedName>
    <definedName name="wwes" localSheetId="1" hidden="1">{"'Verkehr-Personen'!$A$5:$J$26"}</definedName>
    <definedName name="wwes" hidden="1">{"'Verkehr-Personen'!$A$5:$J$26"}</definedName>
    <definedName name="xxxxxxxxxxxxxxxxxxx" localSheetId="1" hidden="1">{"'Verkehr-Personen'!$A$5:$J$26"}</definedName>
    <definedName name="xxxxxxxxxxxxxxxxxxx" hidden="1">{"'Verkehr-Personen'!$A$5:$J$26"}</definedName>
    <definedName name="ysdfserdf" localSheetId="1" hidden="1">{"'Verkehr-Personen'!$A$5:$J$26"}</definedName>
    <definedName name="ysdfserdf" hidden="1">{"'Verkehr-Personen'!$A$5:$J$26"}</definedName>
    <definedName name="zeitungle" localSheetId="1" hidden="1">{"'Verkehr-Personen'!$A$5:$J$26"}</definedName>
    <definedName name="zeitungle" hidden="1">{"'Verkehr-Personen'!$A$5:$J$26"}</definedName>
    <definedName name="zentele" localSheetId="1" hidden="1">{"'Verkehr-Personen'!$A$5:$J$26"}</definedName>
    <definedName name="zentele" hidden="1">{"'Verkehr-Personen'!$A$5:$J$26"}</definedName>
    <definedName name="zggh" localSheetId="1" hidden="1">{"'Verkehr-Personen'!$A$5:$J$26"}</definedName>
    <definedName name="zggh" hidden="1">{"'Verkehr-Personen'!$A$5:$J$26"}</definedName>
    <definedName name="zghudrtdg" localSheetId="1" hidden="1">{"'Verkehr-Personen'!$A$5:$J$26"}</definedName>
    <definedName name="zghudrtdg" hidden="1">{"'Verkehr-Personen'!$A$5:$J$26"}</definedName>
    <definedName name="ztfgvc" localSheetId="1" hidden="1">{"'Verkehr-Personen'!$A$5:$J$26"}</definedName>
    <definedName name="ztfgvc" hidden="1">{"'Verkehr-Personen'!$A$5:$J$26"}</definedName>
    <definedName name="zuegle" localSheetId="1" hidden="1">{"'Verkehr-Personen'!$A$5:$J$26"}</definedName>
    <definedName name="zuegle" hidden="1">{"'Verkehr-Personen'!$A$5:$J$26"}</definedName>
    <definedName name="zug" localSheetId="1" hidden="1">{"'Verkehr-Personen'!$A$5:$J$26"}</definedName>
    <definedName name="zug" hidden="1">{"'Verkehr-Personen'!$A$5:$J$26"}</definedName>
    <definedName name="zugenaeth" localSheetId="1" hidden="1">{"'Verkehr-Personen'!$A$5:$J$26"}</definedName>
    <definedName name="zugenaeth" hidden="1">{"'Verkehr-Personen'!$A$5:$J$26"}</definedName>
    <definedName name="Zum" localSheetId="1" hidden="1">{"'Verkehr-Personen'!$A$5:$J$26"}</definedName>
    <definedName name="Zum" hidden="1">{"'Verkehr-Personen'!$A$5:$J$26"}</definedName>
    <definedName name="ZUZU" localSheetId="1" hidden="1">{"'Verkehr-Personen'!$A$5:$J$26"}</definedName>
    <definedName name="ZUZU" hidden="1">{"'Verkehr-Personen'!$A$5:$J$26"}</definedName>
    <definedName name="zuzuzu" localSheetId="1" hidden="1">{"'Verkehr-Personen'!$A$5:$J$26"}</definedName>
    <definedName name="zuzuzu" hidden="1">{"'Verkehr-Personen'!$A$5:$J$26"}</definedName>
    <definedName name="zwirn" localSheetId="1" hidden="1">{"'Verkehr-Personen'!$A$5:$J$26"}</definedName>
    <definedName name="zwirn" hidden="1">{"'Verkehr-Personen'!$A$5:$J$26"}</definedName>
    <definedName name="zzzzzzz" localSheetId="1" hidden="1">{"'Verkehr-Personen'!$A$5:$J$26"}</definedName>
    <definedName name="zzzzzzz" hidden="1">{"'Verkehr-Personen'!$A$5:$J$26"}</definedName>
    <definedName name="zzzzzzzzzzz" localSheetId="1" hidden="1">{"'Verkehr-Personen'!$A$5:$J$26"}</definedName>
    <definedName name="zzzzzzzzzzz" hidden="1">{"'Verkehr-Personen'!$A$5:$J$26"}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76" i="1" l="1"/>
  <c r="AC52" i="2"/>
  <c r="AC71" i="1"/>
  <c r="AC67" i="1"/>
  <c r="AB80" i="2" l="1"/>
  <c r="AB79" i="2"/>
  <c r="AB78" i="2"/>
  <c r="AC63" i="2"/>
  <c r="AB63" i="2"/>
  <c r="AC54" i="2"/>
  <c r="AC53" i="2"/>
  <c r="AC51" i="2"/>
  <c r="AC67" i="2"/>
  <c r="AA63" i="2" l="1"/>
  <c r="Z63" i="2"/>
  <c r="Y63" i="2"/>
  <c r="X63" i="2"/>
  <c r="W63" i="2"/>
  <c r="V63" i="2"/>
  <c r="U63" i="2"/>
  <c r="T63" i="2"/>
  <c r="S63" i="2"/>
  <c r="R63" i="2"/>
  <c r="Q63" i="2"/>
  <c r="P63" i="2"/>
  <c r="O63" i="2"/>
  <c r="N63" i="2"/>
  <c r="M63" i="2"/>
  <c r="L63" i="2"/>
  <c r="K63" i="2"/>
  <c r="J63" i="2"/>
  <c r="I63" i="2"/>
  <c r="H63" i="2"/>
  <c r="G63" i="2"/>
  <c r="AC62" i="2"/>
  <c r="AB62" i="2"/>
  <c r="AA62" i="2"/>
  <c r="Z62" i="2"/>
  <c r="Y62" i="2"/>
  <c r="X62" i="2"/>
  <c r="W62" i="2"/>
  <c r="V62" i="2"/>
  <c r="U62" i="2"/>
  <c r="T62" i="2"/>
  <c r="S62" i="2"/>
  <c r="R62" i="2"/>
  <c r="Q62" i="2"/>
  <c r="P62" i="2"/>
  <c r="O62" i="2"/>
  <c r="N62" i="2"/>
  <c r="M62" i="2"/>
  <c r="L62" i="2"/>
  <c r="K62" i="2"/>
  <c r="J62" i="2"/>
  <c r="I62" i="2"/>
  <c r="H62" i="2"/>
  <c r="G62" i="2"/>
  <c r="AC61" i="2"/>
  <c r="AB61" i="2"/>
  <c r="AA61" i="2"/>
  <c r="Z61" i="2"/>
  <c r="Y61" i="2"/>
  <c r="X61" i="2"/>
  <c r="W61" i="2"/>
  <c r="V61" i="2"/>
  <c r="U61" i="2"/>
  <c r="T61" i="2"/>
  <c r="S61" i="2"/>
  <c r="R61" i="2"/>
  <c r="Q61" i="2"/>
  <c r="P61" i="2"/>
  <c r="O61" i="2"/>
  <c r="N61" i="2"/>
  <c r="M61" i="2"/>
  <c r="L61" i="2"/>
  <c r="K61" i="2"/>
  <c r="J61" i="2"/>
  <c r="I61" i="2"/>
  <c r="H61" i="2"/>
  <c r="G61" i="2"/>
  <c r="AC60" i="2"/>
  <c r="AB60" i="2"/>
  <c r="AA60" i="2"/>
  <c r="Z60" i="2"/>
  <c r="Y60" i="2"/>
  <c r="X60" i="2"/>
  <c r="W60" i="2"/>
  <c r="V60" i="2"/>
  <c r="U60" i="2"/>
  <c r="T60" i="2"/>
  <c r="S60" i="2"/>
  <c r="R60" i="2"/>
  <c r="Q60" i="2"/>
  <c r="P60" i="2"/>
  <c r="O60" i="2"/>
  <c r="N60" i="2"/>
  <c r="M60" i="2"/>
  <c r="L60" i="2"/>
  <c r="K60" i="2"/>
  <c r="J60" i="2"/>
  <c r="I60" i="2"/>
  <c r="H60" i="2"/>
  <c r="G60" i="2"/>
  <c r="AC59" i="2"/>
  <c r="AB59" i="2"/>
  <c r="AA59" i="2"/>
  <c r="Z59" i="2"/>
  <c r="Y59" i="2"/>
  <c r="X59" i="2"/>
  <c r="W59" i="2"/>
  <c r="V59" i="2"/>
  <c r="U59" i="2"/>
  <c r="T59" i="2"/>
  <c r="S59" i="2"/>
  <c r="R59" i="2"/>
  <c r="Q59" i="2"/>
  <c r="P59" i="2"/>
  <c r="O59" i="2"/>
  <c r="N59" i="2"/>
  <c r="M59" i="2"/>
  <c r="L59" i="2"/>
  <c r="K59" i="2"/>
  <c r="J59" i="2"/>
  <c r="I59" i="2"/>
  <c r="H59" i="2"/>
  <c r="G59" i="2"/>
  <c r="AC58" i="2"/>
  <c r="AB58" i="2"/>
  <c r="AA58" i="2"/>
  <c r="Z58" i="2"/>
  <c r="Y58" i="2"/>
  <c r="X58" i="2"/>
  <c r="W58" i="2"/>
  <c r="V58" i="2"/>
  <c r="U58" i="2"/>
  <c r="T58" i="2"/>
  <c r="S58" i="2"/>
  <c r="R58" i="2"/>
  <c r="Q58" i="2"/>
  <c r="P58" i="2"/>
  <c r="O58" i="2"/>
  <c r="N58" i="2"/>
  <c r="M58" i="2"/>
  <c r="L58" i="2"/>
  <c r="K58" i="2"/>
  <c r="J58" i="2"/>
  <c r="I58" i="2"/>
  <c r="H58" i="2"/>
  <c r="G58" i="2"/>
  <c r="AC57" i="2"/>
  <c r="AB57" i="2"/>
  <c r="AA57" i="2"/>
  <c r="Z57" i="2"/>
  <c r="Y57" i="2"/>
  <c r="X57" i="2"/>
  <c r="W57" i="2"/>
  <c r="V57" i="2"/>
  <c r="U57" i="2"/>
  <c r="T57" i="2"/>
  <c r="S57" i="2"/>
  <c r="R57" i="2"/>
  <c r="Q57" i="2"/>
  <c r="P57" i="2"/>
  <c r="O57" i="2"/>
  <c r="N57" i="2"/>
  <c r="M57" i="2"/>
  <c r="L57" i="2"/>
  <c r="K57" i="2"/>
  <c r="J57" i="2"/>
  <c r="I57" i="2"/>
  <c r="H57" i="2"/>
  <c r="G57" i="2"/>
  <c r="AC56" i="2"/>
  <c r="AB56" i="2"/>
  <c r="AA56" i="2"/>
  <c r="Z56" i="2"/>
  <c r="Y56" i="2"/>
  <c r="X56" i="2"/>
  <c r="W56" i="2"/>
  <c r="V56" i="2"/>
  <c r="U56" i="2"/>
  <c r="T56" i="2"/>
  <c r="S56" i="2"/>
  <c r="R56" i="2"/>
  <c r="Q56" i="2"/>
  <c r="P56" i="2"/>
  <c r="O56" i="2"/>
  <c r="N56" i="2"/>
  <c r="M56" i="2"/>
  <c r="L56" i="2"/>
  <c r="K56" i="2"/>
  <c r="J56" i="2"/>
  <c r="I56" i="2"/>
  <c r="H56" i="2"/>
  <c r="G56" i="2"/>
  <c r="AC55" i="2"/>
  <c r="AB55" i="2"/>
  <c r="AA55" i="2"/>
  <c r="Z55" i="2"/>
  <c r="Y55" i="2"/>
  <c r="X55" i="2"/>
  <c r="W55" i="2"/>
  <c r="V55" i="2"/>
  <c r="U55" i="2"/>
  <c r="T55" i="2"/>
  <c r="S55" i="2"/>
  <c r="R55" i="2"/>
  <c r="Q55" i="2"/>
  <c r="P55" i="2"/>
  <c r="O55" i="2"/>
  <c r="N55" i="2"/>
  <c r="M55" i="2"/>
  <c r="L55" i="2"/>
  <c r="K55" i="2"/>
  <c r="J55" i="2"/>
  <c r="I55" i="2"/>
  <c r="H55" i="2"/>
  <c r="G55" i="2"/>
  <c r="AB54" i="2"/>
  <c r="AA54" i="2"/>
  <c r="Z54" i="2"/>
  <c r="Y54" i="2"/>
  <c r="X54" i="2"/>
  <c r="W54" i="2"/>
  <c r="V54" i="2"/>
  <c r="U54" i="2"/>
  <c r="T54" i="2"/>
  <c r="S54" i="2"/>
  <c r="R54" i="2"/>
  <c r="Q54" i="2"/>
  <c r="P54" i="2"/>
  <c r="O54" i="2"/>
  <c r="N54" i="2"/>
  <c r="M54" i="2"/>
  <c r="L54" i="2"/>
  <c r="K54" i="2"/>
  <c r="J54" i="2"/>
  <c r="I54" i="2"/>
  <c r="H54" i="2"/>
  <c r="G54" i="2"/>
  <c r="AB53" i="2"/>
  <c r="AA53" i="2"/>
  <c r="Z53" i="2"/>
  <c r="Y53" i="2"/>
  <c r="X53" i="2"/>
  <c r="W53" i="2"/>
  <c r="V53" i="2"/>
  <c r="U53" i="2"/>
  <c r="T53" i="2"/>
  <c r="S53" i="2"/>
  <c r="R53" i="2"/>
  <c r="AB52" i="2"/>
  <c r="AA52" i="2"/>
  <c r="Z52" i="2"/>
  <c r="Y52" i="2"/>
  <c r="X52" i="2"/>
  <c r="W52" i="2"/>
  <c r="V52" i="2"/>
  <c r="U52" i="2"/>
  <c r="T52" i="2"/>
  <c r="S52" i="2"/>
  <c r="R52" i="2"/>
  <c r="Q52" i="2"/>
  <c r="P52" i="2"/>
  <c r="O52" i="2"/>
  <c r="N52" i="2"/>
  <c r="M52" i="2"/>
  <c r="L52" i="2"/>
  <c r="K52" i="2"/>
  <c r="J52" i="2"/>
  <c r="I52" i="2"/>
  <c r="H52" i="2"/>
  <c r="G52" i="2"/>
  <c r="AB51" i="2"/>
  <c r="AA51" i="2"/>
  <c r="Z51" i="2"/>
  <c r="Y51" i="2"/>
  <c r="X51" i="2"/>
  <c r="W51" i="2"/>
  <c r="V51" i="2"/>
  <c r="U51" i="2"/>
  <c r="T51" i="2"/>
  <c r="S51" i="2"/>
  <c r="R51" i="2"/>
  <c r="Q51" i="2"/>
  <c r="P51" i="2"/>
  <c r="O51" i="2"/>
  <c r="N51" i="2"/>
  <c r="M51" i="2"/>
  <c r="L51" i="2"/>
  <c r="K51" i="2"/>
  <c r="J51" i="2"/>
  <c r="I51" i="2"/>
  <c r="H51" i="2"/>
  <c r="G51" i="2"/>
  <c r="E63" i="2"/>
  <c r="E62" i="2"/>
  <c r="E61" i="2"/>
  <c r="E60" i="2"/>
  <c r="E59" i="2"/>
  <c r="E58" i="2"/>
  <c r="E57" i="2"/>
  <c r="E56" i="2"/>
  <c r="E55" i="2"/>
  <c r="E54" i="2"/>
  <c r="E53" i="2"/>
  <c r="E52" i="2"/>
  <c r="E51" i="2"/>
  <c r="AD76" i="1"/>
  <c r="AE76" i="1" s="1"/>
  <c r="AF76" i="1" s="1"/>
  <c r="AG76" i="1" s="1"/>
  <c r="AH76" i="1" s="1"/>
  <c r="AI76" i="1" s="1"/>
  <c r="AJ76" i="1" s="1"/>
  <c r="AK76" i="1" s="1"/>
  <c r="AL76" i="1" s="1"/>
  <c r="AM76" i="1" s="1"/>
  <c r="AC74" i="1"/>
  <c r="AD75" i="1" s="1"/>
  <c r="AE75" i="1" s="1"/>
  <c r="AF75" i="1" s="1"/>
  <c r="AG75" i="1" s="1"/>
  <c r="AH75" i="1" s="1"/>
  <c r="AI75" i="1" s="1"/>
  <c r="AJ75" i="1" s="1"/>
  <c r="AK75" i="1" s="1"/>
  <c r="AL75" i="1" s="1"/>
  <c r="AB71" i="1"/>
  <c r="AA80" i="2" l="1"/>
  <c r="Z80" i="2"/>
  <c r="Y80" i="2"/>
  <c r="X80" i="2"/>
  <c r="W80" i="2"/>
  <c r="V80" i="2"/>
  <c r="U80" i="2"/>
  <c r="T80" i="2"/>
  <c r="S80" i="2"/>
  <c r="R80" i="2"/>
  <c r="Q80" i="2"/>
  <c r="P80" i="2"/>
  <c r="O80" i="2"/>
  <c r="N80" i="2"/>
  <c r="M80" i="2"/>
  <c r="L80" i="2"/>
  <c r="K80" i="2"/>
  <c r="J80" i="2"/>
  <c r="I80" i="2"/>
  <c r="AA79" i="2"/>
  <c r="Z79" i="2"/>
  <c r="Y79" i="2"/>
  <c r="X79" i="2"/>
  <c r="W79" i="2"/>
  <c r="V79" i="2"/>
  <c r="U79" i="2"/>
  <c r="T79" i="2"/>
  <c r="S79" i="2"/>
  <c r="R79" i="2"/>
  <c r="Q79" i="2"/>
  <c r="P79" i="2"/>
  <c r="O79" i="2"/>
  <c r="N79" i="2"/>
  <c r="M79" i="2"/>
  <c r="L79" i="2"/>
  <c r="K79" i="2"/>
  <c r="J79" i="2"/>
  <c r="I79" i="2"/>
  <c r="AA78" i="2"/>
  <c r="Z78" i="2"/>
  <c r="Y78" i="2"/>
  <c r="X78" i="2"/>
  <c r="W78" i="2"/>
  <c r="V78" i="2"/>
  <c r="S81" i="2" s="1"/>
  <c r="U78" i="2"/>
  <c r="T78" i="2"/>
  <c r="S78" i="2"/>
  <c r="R78" i="2"/>
  <c r="Q78" i="2"/>
  <c r="P78" i="2"/>
  <c r="O78" i="2"/>
  <c r="N78" i="2"/>
  <c r="M78" i="2"/>
  <c r="L78" i="2"/>
  <c r="K78" i="2"/>
  <c r="J78" i="2"/>
  <c r="I78" i="2"/>
  <c r="AB67" i="2" l="1"/>
  <c r="AB74" i="1" l="1"/>
  <c r="G70" i="1"/>
  <c r="E70" i="1"/>
  <c r="G69" i="1"/>
  <c r="E69" i="1"/>
  <c r="G68" i="1"/>
  <c r="E68" i="1"/>
  <c r="G67" i="1"/>
  <c r="E67" i="1"/>
  <c r="E71" i="1" s="1"/>
  <c r="G66" i="1"/>
  <c r="E66" i="1"/>
  <c r="AA70" i="1"/>
  <c r="Z70" i="1"/>
  <c r="Y70" i="1"/>
  <c r="X70" i="1"/>
  <c r="W70" i="1"/>
  <c r="V70" i="1"/>
  <c r="U70" i="1"/>
  <c r="T70" i="1"/>
  <c r="S70" i="1"/>
  <c r="R70" i="1"/>
  <c r="Q70" i="1"/>
  <c r="P70" i="1"/>
  <c r="O70" i="1"/>
  <c r="N70" i="1"/>
  <c r="M70" i="1"/>
  <c r="L70" i="1"/>
  <c r="K70" i="1"/>
  <c r="J70" i="1"/>
  <c r="AA69" i="1"/>
  <c r="Z69" i="1"/>
  <c r="Y69" i="1"/>
  <c r="X69" i="1"/>
  <c r="W69" i="1"/>
  <c r="V69" i="1"/>
  <c r="U69" i="1"/>
  <c r="T69" i="1"/>
  <c r="S69" i="1"/>
  <c r="R69" i="1"/>
  <c r="Q69" i="1"/>
  <c r="P69" i="1"/>
  <c r="O69" i="1"/>
  <c r="N69" i="1"/>
  <c r="M69" i="1"/>
  <c r="L69" i="1"/>
  <c r="K69" i="1"/>
  <c r="J69" i="1"/>
  <c r="AA68" i="1"/>
  <c r="Z68" i="1"/>
  <c r="Y68" i="1"/>
  <c r="X68" i="1"/>
  <c r="W68" i="1"/>
  <c r="V68" i="1"/>
  <c r="U68" i="1"/>
  <c r="T68" i="1"/>
  <c r="S68" i="1"/>
  <c r="R68" i="1"/>
  <c r="Q68" i="1"/>
  <c r="P68" i="1"/>
  <c r="O68" i="1"/>
  <c r="N68" i="1"/>
  <c r="M68" i="1"/>
  <c r="L68" i="1"/>
  <c r="K68" i="1"/>
  <c r="J68" i="1"/>
  <c r="AA67" i="1"/>
  <c r="Z67" i="1"/>
  <c r="Y67" i="1"/>
  <c r="X67" i="1"/>
  <c r="W67" i="1"/>
  <c r="V67" i="1"/>
  <c r="U67" i="1"/>
  <c r="T67" i="1"/>
  <c r="S67" i="1"/>
  <c r="R67" i="1"/>
  <c r="Q67" i="1"/>
  <c r="P67" i="1"/>
  <c r="O67" i="1"/>
  <c r="N67" i="1"/>
  <c r="M67" i="1"/>
  <c r="L67" i="1"/>
  <c r="K67" i="1"/>
  <c r="J67" i="1"/>
  <c r="AA66" i="1"/>
  <c r="Z66" i="1"/>
  <c r="Z71" i="1" s="1"/>
  <c r="Y66" i="1"/>
  <c r="X66" i="1"/>
  <c r="W66" i="1"/>
  <c r="V66" i="1"/>
  <c r="V71" i="1" s="1"/>
  <c r="U66" i="1"/>
  <c r="T66" i="1"/>
  <c r="S66" i="1"/>
  <c r="R66" i="1"/>
  <c r="R71" i="1" s="1"/>
  <c r="Q66" i="1"/>
  <c r="P66" i="1"/>
  <c r="O66" i="1"/>
  <c r="N66" i="1"/>
  <c r="N71" i="1" s="1"/>
  <c r="M66" i="1"/>
  <c r="L66" i="1"/>
  <c r="K66" i="1"/>
  <c r="J66" i="1"/>
  <c r="J71" i="1" s="1"/>
  <c r="I70" i="1"/>
  <c r="I69" i="1"/>
  <c r="I68" i="1"/>
  <c r="I67" i="1"/>
  <c r="I66" i="1"/>
  <c r="D10" i="2"/>
  <c r="D9" i="2"/>
  <c r="D6" i="2"/>
  <c r="D4" i="2"/>
  <c r="D11" i="1"/>
  <c r="V8" i="1"/>
  <c r="R8" i="1"/>
  <c r="D5" i="1"/>
  <c r="D4" i="1"/>
  <c r="Q71" i="1" l="1"/>
  <c r="L71" i="1"/>
  <c r="P71" i="1"/>
  <c r="T71" i="1"/>
  <c r="X71" i="1"/>
  <c r="K71" i="1"/>
  <c r="AA71" i="1"/>
  <c r="I71" i="1"/>
  <c r="M71" i="1"/>
  <c r="U71" i="1"/>
  <c r="Y71" i="1"/>
  <c r="O71" i="1"/>
  <c r="S71" i="1"/>
  <c r="W71" i="1"/>
  <c r="G71" i="1"/>
  <c r="D7" i="2"/>
  <c r="D11" i="2"/>
  <c r="D6" i="1"/>
  <c r="D9" i="1"/>
  <c r="D7" i="1"/>
  <c r="D10" i="1"/>
</calcChain>
</file>

<file path=xl/sharedStrings.xml><?xml version="1.0" encoding="utf-8"?>
<sst xmlns="http://schemas.openxmlformats.org/spreadsheetml/2006/main" count="301" uniqueCount="110">
  <si>
    <t>Produkte:</t>
  </si>
  <si>
    <t>DzU</t>
  </si>
  <si>
    <t>UBA-Webp.</t>
  </si>
  <si>
    <t>Sharepoint</t>
  </si>
  <si>
    <t>…</t>
  </si>
  <si>
    <t>x</t>
  </si>
  <si>
    <t>Deutsch</t>
  </si>
  <si>
    <t>English</t>
  </si>
  <si>
    <t>Überblick</t>
  </si>
  <si>
    <t>Hauptitel:</t>
  </si>
  <si>
    <t>Entwicklung der Stromerzeugung aus erneuerbaren Energien in Deutschland</t>
  </si>
  <si>
    <t>Electricity production from renewable energy sources in Germany</t>
  </si>
  <si>
    <t>Untertitel:</t>
  </si>
  <si>
    <t xml:space="preserve"> </t>
  </si>
  <si>
    <t>Stand:</t>
  </si>
  <si>
    <t>Abbildung:</t>
  </si>
  <si>
    <t>Quelle:</t>
  </si>
  <si>
    <t>Fußnote:</t>
  </si>
  <si>
    <t>* including solid and liquid biomass, biogas, biomethan, landfillgas, sewagegas, sewage sludge and the biogenic fraction of waste</t>
  </si>
  <si>
    <t>Achsenbezeichnung 1:</t>
  </si>
  <si>
    <t>Bruttostromerzeugung in Milliarden Kilowattstunden [Mrd. kWh]</t>
  </si>
  <si>
    <t>billion kilowatt hours [bn. kWh]</t>
  </si>
  <si>
    <t>Achsenbezeichnung 2:</t>
  </si>
  <si>
    <t>renewable energy share of gross electricity consumption [%</t>
  </si>
  <si>
    <t>Diagramm</t>
  </si>
  <si>
    <t>Daten</t>
  </si>
  <si>
    <t>Einheit/Unit</t>
  </si>
  <si>
    <t>#24344</t>
  </si>
  <si>
    <t>#24345</t>
  </si>
  <si>
    <t>#24346</t>
  </si>
  <si>
    <t>#24347</t>
  </si>
  <si>
    <t>#24348</t>
  </si>
  <si>
    <t>#24349</t>
  </si>
  <si>
    <t>#24350</t>
  </si>
  <si>
    <t>#379078</t>
  </si>
  <si>
    <t>#24351</t>
  </si>
  <si>
    <t>#24352</t>
  </si>
  <si>
    <t>#24353</t>
  </si>
  <si>
    <t>#24354</t>
  </si>
  <si>
    <t>#24355</t>
  </si>
  <si>
    <t>Zeitreihen 
für 
Graphik</t>
  </si>
  <si>
    <t>#24431</t>
  </si>
  <si>
    <t>Beschriftungen (deut / eng)</t>
  </si>
  <si>
    <t>deutsch</t>
  </si>
  <si>
    <t>englisch</t>
  </si>
  <si>
    <t>Wasserkraft</t>
  </si>
  <si>
    <t>Hydropower</t>
  </si>
  <si>
    <t>Windenergie an Land</t>
  </si>
  <si>
    <t>Wind energy onshore</t>
  </si>
  <si>
    <t>Windenergie auf See</t>
  </si>
  <si>
    <t>Wind energy offshore</t>
  </si>
  <si>
    <t>Photovoltaik</t>
  </si>
  <si>
    <t>Photovoltaics</t>
  </si>
  <si>
    <t>biogene Festbrennstoffe</t>
  </si>
  <si>
    <t>Solid biomass</t>
  </si>
  <si>
    <t>biogene flüssige Brennstoffe</t>
  </si>
  <si>
    <t>Liquid biomass</t>
  </si>
  <si>
    <t>Biogas</t>
  </si>
  <si>
    <t>Biomethan</t>
  </si>
  <si>
    <t>Biomethane</t>
  </si>
  <si>
    <t>Klärgas</t>
  </si>
  <si>
    <t>Sewage gas</t>
  </si>
  <si>
    <t>Deponiegas</t>
  </si>
  <si>
    <t>Landfill gas</t>
  </si>
  <si>
    <t>biogener Anteil des Abfalls</t>
  </si>
  <si>
    <t>Biogenic fraction of waste</t>
  </si>
  <si>
    <t>Geothermie</t>
  </si>
  <si>
    <t>Geothemal energy</t>
  </si>
  <si>
    <t>Summe erneuerbare Energien</t>
  </si>
  <si>
    <t>Sum of renewable energy sources</t>
  </si>
  <si>
    <t>Biomasse*</t>
  </si>
  <si>
    <t>Biomass*</t>
  </si>
  <si>
    <t>Windenergie</t>
  </si>
  <si>
    <t>Wind energy</t>
  </si>
  <si>
    <t>Anteil EE am Bruttostromverbrauch</t>
  </si>
  <si>
    <t xml:space="preserve">RES-Share of Gross electricity consumption </t>
  </si>
  <si>
    <t>Stromerzeugung aus Windenergie in Deutschland</t>
  </si>
  <si>
    <t>Electricity production from Onshore - Windpower in Germany</t>
  </si>
  <si>
    <t>Entwicklung von 2005 bis 2015</t>
  </si>
  <si>
    <t>Development between 2005 and 2015</t>
  </si>
  <si>
    <t>12/2016</t>
  </si>
  <si>
    <t>* der Erzeugungskorridor zeigt die Spannbreite der Stromerzeugung von Onshore Windenergieanlagen unter Annahme der minimalen und maximalen errechneten Jahresvolllaststunden seit dem Jahr 2000.</t>
  </si>
  <si>
    <t>* This range indicates the potential of electricity production taking into account minimum and maximum fullload-hours calculated from since the year 2000.</t>
  </si>
  <si>
    <t>Milliarden Kilowattstunden [Mrd. kWh]</t>
  </si>
  <si>
    <t>Billion Kilowatt hours [bn. kWh]</t>
  </si>
  <si>
    <t>Einheit</t>
  </si>
  <si>
    <t>&lt;-- Werte für Wasserkraft</t>
  </si>
  <si>
    <t>&lt;-- Werte für Wind an Land</t>
  </si>
  <si>
    <t>&lt;-- Werte für Wind auf See</t>
  </si>
  <si>
    <t>&lt;-- Werte für Photovoltaik</t>
  </si>
  <si>
    <t>&lt;-- Werte für Biomasse</t>
  </si>
  <si>
    <t>MW</t>
  </si>
  <si>
    <t>Rechnerische Volllaststunden</t>
  </si>
  <si>
    <t>Summe erneuerbare Energien (ohne bio. Abfall)</t>
  </si>
  <si>
    <t>Sum of renewable energy sources (without bio. Fraction of waste)</t>
  </si>
  <si>
    <t>Biomasse</t>
  </si>
  <si>
    <t>Biomass</t>
  </si>
  <si>
    <t>Installierte Leistung</t>
  </si>
  <si>
    <t>Installed Capacity</t>
  </si>
  <si>
    <t>Calculated Full-Load hours</t>
  </si>
  <si>
    <t>Erzeugungskorridor*</t>
  </si>
  <si>
    <t>Range of electricity production*</t>
  </si>
  <si>
    <t>GWh</t>
  </si>
  <si>
    <t>Kein Wert vorhanden</t>
  </si>
  <si>
    <t>%</t>
  </si>
  <si>
    <t>Anteil erneuerbarer Energieträger am Bruttostromverbrauch in Prozent [%]</t>
  </si>
  <si>
    <t>Umweltbundesamt auf Basis 
Arbeitsgruppe Erneuerbare Energien-Statsitik (AGEE-Stat)</t>
  </si>
  <si>
    <t>Anteil erneuerbarer Energieträger am Bruttostromverbrauch (inkl. Zielwert 2030)</t>
  </si>
  <si>
    <t>2020*</t>
  </si>
  <si>
    <t>* Daten für 2020 vorläufig (Stand: 07.12.2020)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</si>
</sst>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_(* #,##0_);_(* \(#,##0\);_(* &quot;-&quot;??_);_(@_)"/>
  </numFmts>
  <fonts count="19" x14ac:knownFonts="1">
    <font>
      <sz val="11"/>
      <color theme="1"/>
      <name val="Calibri"/>
      <family val="2"/>
      <scheme val="minor"/>
    </font>
    <font>
      <u/>
      <sz val="10"/>
      <color theme="10"/>
      <name val="Arial"/>
      <family val="2"/>
    </font>
    <font>
      <b/>
      <u/>
      <sz val="8"/>
      <color rgb="FFFFFF00"/>
      <name val="Arial"/>
      <family val="2"/>
    </font>
    <font>
      <sz val="10"/>
      <name val="Arial"/>
      <family val="2"/>
    </font>
    <font>
      <sz val="10"/>
      <name val="Meta Offc"/>
      <family val="2"/>
    </font>
    <font>
      <b/>
      <sz val="9"/>
      <color indexed="9"/>
      <name val="Meta Offc"/>
      <family val="2"/>
    </font>
    <font>
      <sz val="8"/>
      <name val="Meta Offc"/>
      <family val="2"/>
    </font>
    <font>
      <b/>
      <sz val="10"/>
      <name val="Meta Offc"/>
      <family val="2"/>
    </font>
    <font>
      <b/>
      <sz val="14"/>
      <name val="Meta Offc"/>
      <family val="2"/>
    </font>
    <font>
      <sz val="9"/>
      <color rgb="FF080808"/>
      <name val="Meta Offc"/>
      <family val="2"/>
    </font>
    <font>
      <sz val="9"/>
      <name val="Meta Offc"/>
      <family val="2"/>
    </font>
    <font>
      <sz val="10"/>
      <color rgb="FFDDDDDD"/>
      <name val="Meta Offc"/>
      <family val="2"/>
    </font>
    <font>
      <b/>
      <sz val="9"/>
      <color rgb="FFFFFFFF"/>
      <name val="Meta Offc"/>
      <family val="2"/>
    </font>
    <font>
      <sz val="9"/>
      <color rgb="FFB2B2B2"/>
      <name val="Meta Offc"/>
      <family val="2"/>
    </font>
    <font>
      <b/>
      <sz val="9"/>
      <color rgb="FFB2B2B2"/>
      <name val="Meta Offc"/>
      <family val="2"/>
    </font>
    <font>
      <sz val="9"/>
      <color rgb="FFDDDDDD"/>
      <name val="Meta Offc"/>
      <family val="2"/>
    </font>
    <font>
      <sz val="18"/>
      <name val="Meta Offc"/>
      <family val="2"/>
    </font>
    <font>
      <b/>
      <sz val="9"/>
      <name val="Meta Offc"/>
      <family val="2"/>
    </font>
    <font>
      <b/>
      <sz val="9"/>
      <color rgb="FFDDDDDD"/>
      <name val="Meta Offc"/>
      <family val="2"/>
    </font>
  </fonts>
  <fills count="11">
    <fill>
      <patternFill patternType="none"/>
    </fill>
    <fill>
      <patternFill patternType="gray125"/>
    </fill>
    <fill>
      <patternFill patternType="solid">
        <fgColor rgb="FFFF0000"/>
        <bgColor indexed="64"/>
      </patternFill>
    </fill>
    <fill>
      <patternFill patternType="solid">
        <fgColor indexed="8"/>
        <bgColor indexed="64"/>
      </patternFill>
    </fill>
    <fill>
      <patternFill patternType="solid">
        <fgColor rgb="FFDDDDDD"/>
        <bgColor indexed="64"/>
      </patternFill>
    </fill>
    <fill>
      <patternFill patternType="solid">
        <fgColor rgb="FFFFFFFF"/>
        <bgColor indexed="64"/>
      </patternFill>
    </fill>
    <fill>
      <patternFill patternType="solid">
        <fgColor rgb="FFEAEAEA"/>
        <bgColor indexed="64"/>
      </patternFill>
    </fill>
    <fill>
      <patternFill patternType="solid">
        <fgColor rgb="FF000000"/>
        <bgColor indexed="64"/>
      </patternFill>
    </fill>
    <fill>
      <patternFill patternType="solid">
        <fgColor rgb="FFC0C0C0"/>
        <bgColor indexed="64"/>
      </patternFill>
    </fill>
    <fill>
      <patternFill patternType="solid">
        <fgColor rgb="FFFFFF00"/>
        <bgColor indexed="64"/>
      </patternFill>
    </fill>
    <fill>
      <patternFill patternType="solid">
        <fgColor theme="2"/>
        <bgColor indexed="64"/>
      </patternFill>
    </fill>
  </fills>
  <borders count="31">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8"/>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style="medium">
        <color indexed="64"/>
      </left>
      <right style="medium">
        <color indexed="64"/>
      </right>
      <top/>
      <bottom/>
      <diagonal/>
    </border>
    <border>
      <left style="medium">
        <color indexed="64"/>
      </left>
      <right/>
      <top/>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thin">
        <color indexed="8"/>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thin">
        <color rgb="FF969696"/>
      </top>
      <bottom style="thin">
        <color rgb="FF969696"/>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7">
    <xf numFmtId="0" fontId="0" fillId="0" borderId="0"/>
    <xf numFmtId="164" fontId="3" fillId="0" borderId="0" applyFont="0" applyFill="0" applyBorder="0" applyAlignment="0" applyProtection="0"/>
    <xf numFmtId="9" fontId="3" fillId="0" borderId="0" applyFont="0" applyFill="0" applyBorder="0" applyAlignment="0" applyProtection="0"/>
    <xf numFmtId="0" fontId="1" fillId="0" borderId="0" applyNumberForma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cellStyleXfs>
  <cellXfs count="127">
    <xf numFmtId="0" fontId="0" fillId="0" borderId="0" xfId="0"/>
    <xf numFmtId="0" fontId="4" fillId="0" borderId="0" xfId="4" applyFont="1"/>
    <xf numFmtId="0" fontId="5" fillId="3" borderId="1" xfId="4" applyFont="1" applyFill="1" applyBorder="1" applyAlignment="1">
      <alignment horizontal="right" vertical="center"/>
    </xf>
    <xf numFmtId="0" fontId="6" fillId="0" borderId="2" xfId="4" applyFont="1" applyBorder="1" applyAlignment="1">
      <alignment horizontal="center"/>
    </xf>
    <xf numFmtId="0" fontId="6" fillId="0" borderId="3" xfId="4" applyFont="1" applyBorder="1" applyAlignment="1">
      <alignment horizontal="center"/>
    </xf>
    <xf numFmtId="0" fontId="6" fillId="0" borderId="4" xfId="4" applyFont="1" applyBorder="1" applyAlignment="1">
      <alignment horizontal="center"/>
    </xf>
    <xf numFmtId="0" fontId="4" fillId="0" borderId="5" xfId="4" applyFont="1" applyBorder="1" applyAlignment="1">
      <alignment horizontal="center"/>
    </xf>
    <xf numFmtId="0" fontId="4" fillId="0" borderId="6" xfId="4" applyFont="1" applyBorder="1" applyAlignment="1">
      <alignment horizontal="center"/>
    </xf>
    <xf numFmtId="0" fontId="4" fillId="0" borderId="7" xfId="4" applyFont="1" applyBorder="1" applyAlignment="1">
      <alignment horizontal="center"/>
    </xf>
    <xf numFmtId="0" fontId="7" fillId="0" borderId="0" xfId="4" applyFont="1"/>
    <xf numFmtId="0" fontId="9" fillId="5" borderId="9" xfId="4" applyFont="1" applyFill="1" applyBorder="1" applyAlignment="1" applyProtection="1">
      <alignment horizontal="left"/>
      <protection locked="0"/>
    </xf>
    <xf numFmtId="0" fontId="4" fillId="0" borderId="10" xfId="4" applyFont="1" applyBorder="1" applyAlignment="1">
      <alignment horizontal="left"/>
    </xf>
    <xf numFmtId="0" fontId="4" fillId="0" borderId="11" xfId="4" applyFont="1" applyBorder="1" applyAlignment="1">
      <alignment horizontal="left"/>
    </xf>
    <xf numFmtId="0" fontId="3" fillId="0" borderId="0" xfId="4" applyAlignment="1">
      <alignment wrapText="1"/>
    </xf>
    <xf numFmtId="0" fontId="5" fillId="3" borderId="14" xfId="4" applyFont="1" applyFill="1" applyBorder="1" applyAlignment="1">
      <alignment horizontal="right" vertical="center"/>
    </xf>
    <xf numFmtId="0" fontId="4" fillId="0" borderId="15" xfId="4" applyFont="1" applyBorder="1" applyAlignment="1">
      <alignment horizontal="left"/>
    </xf>
    <xf numFmtId="0" fontId="4" fillId="0" borderId="16" xfId="4" applyFont="1" applyBorder="1" applyAlignment="1">
      <alignment horizontal="left"/>
    </xf>
    <xf numFmtId="0" fontId="9" fillId="2" borderId="9" xfId="4" applyFont="1" applyFill="1" applyBorder="1" applyAlignment="1" applyProtection="1">
      <alignment horizontal="left"/>
      <protection locked="0"/>
    </xf>
    <xf numFmtId="0" fontId="4" fillId="2" borderId="15" xfId="4" applyFont="1" applyFill="1" applyBorder="1" applyAlignment="1">
      <alignment horizontal="left"/>
    </xf>
    <xf numFmtId="0" fontId="4" fillId="2" borderId="16" xfId="4" applyFont="1" applyFill="1" applyBorder="1" applyAlignment="1">
      <alignment horizontal="left"/>
    </xf>
    <xf numFmtId="0" fontId="10" fillId="0" borderId="15" xfId="4" applyFont="1" applyFill="1" applyBorder="1" applyAlignment="1" applyProtection="1">
      <alignment wrapText="1"/>
      <protection locked="0"/>
    </xf>
    <xf numFmtId="0" fontId="10" fillId="0" borderId="16" xfId="4" applyFont="1" applyFill="1" applyBorder="1" applyAlignment="1" applyProtection="1">
      <alignment wrapText="1"/>
      <protection locked="0"/>
    </xf>
    <xf numFmtId="0" fontId="3" fillId="0" borderId="0" xfId="4"/>
    <xf numFmtId="0" fontId="9" fillId="5" borderId="9" xfId="4" applyFont="1" applyFill="1" applyBorder="1" applyAlignment="1" applyProtection="1">
      <alignment horizontal="left" wrapText="1"/>
      <protection locked="0"/>
    </xf>
    <xf numFmtId="0" fontId="5" fillId="3" borderId="19" xfId="4" applyFont="1" applyFill="1" applyBorder="1" applyAlignment="1">
      <alignment horizontal="right" vertical="center"/>
    </xf>
    <xf numFmtId="0" fontId="9" fillId="5" borderId="20" xfId="4" applyFont="1" applyFill="1" applyBorder="1" applyAlignment="1" applyProtection="1">
      <alignment horizontal="left"/>
      <protection locked="0"/>
    </xf>
    <xf numFmtId="0" fontId="4" fillId="0" borderId="21" xfId="4" applyFont="1" applyBorder="1" applyAlignment="1">
      <alignment horizontal="left"/>
    </xf>
    <xf numFmtId="0" fontId="4" fillId="0" borderId="22" xfId="4" applyFont="1" applyBorder="1" applyAlignment="1">
      <alignment horizontal="left"/>
    </xf>
    <xf numFmtId="0" fontId="4" fillId="0" borderId="24" xfId="4" applyFont="1" applyBorder="1"/>
    <xf numFmtId="0" fontId="4" fillId="4" borderId="0" xfId="4" applyFont="1" applyFill="1"/>
    <xf numFmtId="0" fontId="4" fillId="6" borderId="0" xfId="4" applyFont="1" applyFill="1"/>
    <xf numFmtId="0" fontId="3" fillId="6" borderId="0" xfId="4" applyFill="1"/>
    <xf numFmtId="0" fontId="3" fillId="4" borderId="0" xfId="4" applyFill="1"/>
    <xf numFmtId="0" fontId="4" fillId="4" borderId="25" xfId="4" applyFont="1" applyFill="1" applyBorder="1"/>
    <xf numFmtId="0" fontId="4" fillId="4" borderId="24" xfId="4" applyFont="1" applyFill="1" applyBorder="1"/>
    <xf numFmtId="0" fontId="11" fillId="0" borderId="0" xfId="4" applyFont="1"/>
    <xf numFmtId="3" fontId="3" fillId="0" borderId="0" xfId="4" applyNumberFormat="1"/>
    <xf numFmtId="10" fontId="0" fillId="0" borderId="0" xfId="2" applyNumberFormat="1" applyFont="1"/>
    <xf numFmtId="0" fontId="10" fillId="0" borderId="0" xfId="4" applyFont="1"/>
    <xf numFmtId="0" fontId="12" fillId="7" borderId="0" xfId="4" applyFont="1" applyFill="1" applyAlignment="1">
      <alignment horizontal="left" vertical="center"/>
    </xf>
    <xf numFmtId="0" fontId="12" fillId="7" borderId="0" xfId="4" applyFont="1" applyFill="1" applyAlignment="1">
      <alignment horizontal="center"/>
    </xf>
    <xf numFmtId="0" fontId="12" fillId="7" borderId="0" xfId="4" applyFont="1" applyFill="1" applyBorder="1" applyAlignment="1">
      <alignment horizontal="center"/>
    </xf>
    <xf numFmtId="0" fontId="13" fillId="0" borderId="0" xfId="4" applyFont="1"/>
    <xf numFmtId="0" fontId="13" fillId="5" borderId="26" xfId="4" applyFont="1" applyFill="1" applyBorder="1"/>
    <xf numFmtId="0" fontId="13" fillId="5" borderId="26" xfId="4" applyFont="1" applyFill="1" applyBorder="1" applyAlignment="1">
      <alignment horizontal="center"/>
    </xf>
    <xf numFmtId="3" fontId="13" fillId="5" borderId="26" xfId="4" applyNumberFormat="1" applyFont="1" applyFill="1" applyBorder="1"/>
    <xf numFmtId="0" fontId="14" fillId="8" borderId="26" xfId="4" applyFont="1" applyFill="1" applyBorder="1"/>
    <xf numFmtId="0" fontId="13" fillId="8" borderId="26" xfId="4" applyFont="1" applyFill="1" applyBorder="1" applyAlignment="1">
      <alignment horizontal="center"/>
    </xf>
    <xf numFmtId="3" fontId="13" fillId="8" borderId="26" xfId="4" applyNumberFormat="1" applyFont="1" applyFill="1" applyBorder="1"/>
    <xf numFmtId="0" fontId="15" fillId="0" borderId="0" xfId="4" applyFont="1"/>
    <xf numFmtId="3" fontId="7" fillId="0" borderId="0" xfId="1" applyNumberFormat="1" applyFont="1"/>
    <xf numFmtId="0" fontId="7" fillId="0" borderId="0" xfId="2" applyNumberFormat="1" applyFont="1"/>
    <xf numFmtId="0" fontId="6" fillId="0" borderId="0" xfId="4" applyFont="1" applyAlignment="1">
      <alignment horizontal="right"/>
    </xf>
    <xf numFmtId="0" fontId="10" fillId="5" borderId="26" xfId="4" applyFont="1" applyFill="1" applyBorder="1"/>
    <xf numFmtId="0" fontId="10" fillId="5" borderId="26" xfId="4" applyFont="1" applyFill="1" applyBorder="1" applyAlignment="1">
      <alignment horizontal="center"/>
    </xf>
    <xf numFmtId="3" fontId="10" fillId="5" borderId="26" xfId="4" applyNumberFormat="1" applyFont="1" applyFill="1" applyBorder="1"/>
    <xf numFmtId="3" fontId="15" fillId="2" borderId="26" xfId="4" applyNumberFormat="1" applyFont="1" applyFill="1" applyBorder="1"/>
    <xf numFmtId="3" fontId="15" fillId="5" borderId="26" xfId="4" applyNumberFormat="1" applyFont="1" applyFill="1" applyBorder="1"/>
    <xf numFmtId="0" fontId="17" fillId="8" borderId="26" xfId="4" applyFont="1" applyFill="1" applyBorder="1"/>
    <xf numFmtId="0" fontId="10" fillId="8" borderId="26" xfId="4" applyFont="1" applyFill="1" applyBorder="1" applyAlignment="1">
      <alignment horizontal="center"/>
    </xf>
    <xf numFmtId="3" fontId="10" fillId="8" borderId="26" xfId="4" applyNumberFormat="1" applyFont="1" applyFill="1" applyBorder="1"/>
    <xf numFmtId="3" fontId="10" fillId="8" borderId="26" xfId="4" quotePrefix="1" applyNumberFormat="1" applyFont="1" applyFill="1" applyBorder="1"/>
    <xf numFmtId="3" fontId="11" fillId="0" borderId="0" xfId="4" applyNumberFormat="1" applyFont="1"/>
    <xf numFmtId="3" fontId="11" fillId="2" borderId="0" xfId="4" applyNumberFormat="1" applyFont="1" applyFill="1"/>
    <xf numFmtId="0" fontId="12" fillId="2" borderId="0" xfId="4" applyFont="1" applyFill="1" applyBorder="1" applyAlignment="1">
      <alignment horizontal="center"/>
    </xf>
    <xf numFmtId="165" fontId="10" fillId="5" borderId="26" xfId="4" applyNumberFormat="1" applyFont="1" applyFill="1" applyBorder="1"/>
    <xf numFmtId="165" fontId="15" fillId="5" borderId="26" xfId="4" applyNumberFormat="1" applyFont="1" applyFill="1" applyBorder="1"/>
    <xf numFmtId="0" fontId="4" fillId="0" borderId="8" xfId="4" applyFont="1" applyBorder="1"/>
    <xf numFmtId="0" fontId="4" fillId="0" borderId="1" xfId="4" applyFont="1" applyBorder="1"/>
    <xf numFmtId="0" fontId="4" fillId="0" borderId="27" xfId="4" applyFont="1" applyBorder="1"/>
    <xf numFmtId="0" fontId="4" fillId="0" borderId="28" xfId="4" applyFont="1" applyBorder="1"/>
    <xf numFmtId="166" fontId="4" fillId="0" borderId="0" xfId="2" applyNumberFormat="1" applyFont="1"/>
    <xf numFmtId="0" fontId="4" fillId="0" borderId="13" xfId="4" applyFont="1" applyBorder="1"/>
    <xf numFmtId="0" fontId="4" fillId="0" borderId="14" xfId="4" applyFont="1" applyBorder="1"/>
    <xf numFmtId="0" fontId="4" fillId="0" borderId="0" xfId="4" applyFont="1" applyBorder="1"/>
    <xf numFmtId="0" fontId="4" fillId="0" borderId="29" xfId="4" applyFont="1" applyBorder="1"/>
    <xf numFmtId="0" fontId="4" fillId="0" borderId="18" xfId="4" applyFont="1" applyBorder="1"/>
    <xf numFmtId="0" fontId="4" fillId="0" borderId="19" xfId="4" applyFont="1" applyBorder="1"/>
    <xf numFmtId="0" fontId="4" fillId="0" borderId="30" xfId="4" applyFont="1" applyBorder="1"/>
    <xf numFmtId="0" fontId="9" fillId="5" borderId="12" xfId="4" applyFont="1" applyFill="1" applyBorder="1" applyAlignment="1" applyProtection="1">
      <alignment horizontal="left"/>
      <protection locked="0"/>
    </xf>
    <xf numFmtId="0" fontId="9" fillId="5" borderId="17" xfId="4" applyFont="1" applyFill="1" applyBorder="1" applyAlignment="1" applyProtection="1">
      <alignment horizontal="left"/>
      <protection locked="0"/>
    </xf>
    <xf numFmtId="0" fontId="10" fillId="0" borderId="17" xfId="4" applyFont="1" applyFill="1" applyBorder="1" applyAlignment="1" applyProtection="1">
      <alignment wrapText="1"/>
      <protection locked="0"/>
    </xf>
    <xf numFmtId="0" fontId="9" fillId="5" borderId="23" xfId="4" applyFont="1" applyFill="1" applyBorder="1" applyAlignment="1" applyProtection="1">
      <alignment horizontal="left"/>
      <protection locked="0"/>
    </xf>
    <xf numFmtId="3" fontId="4" fillId="0" borderId="0" xfId="4" applyNumberFormat="1" applyFont="1"/>
    <xf numFmtId="0" fontId="4" fillId="9" borderId="0" xfId="4" applyFont="1" applyFill="1"/>
    <xf numFmtId="3" fontId="4" fillId="9" borderId="0" xfId="4" applyNumberFormat="1" applyFont="1" applyFill="1"/>
    <xf numFmtId="166" fontId="4" fillId="9" borderId="0" xfId="2" applyNumberFormat="1" applyFont="1" applyFill="1"/>
    <xf numFmtId="0" fontId="15" fillId="5" borderId="26" xfId="4" applyFont="1" applyFill="1" applyBorder="1"/>
    <xf numFmtId="0" fontId="15" fillId="5" borderId="26" xfId="4" applyFont="1" applyFill="1" applyBorder="1" applyAlignment="1">
      <alignment horizontal="center"/>
    </xf>
    <xf numFmtId="0" fontId="18" fillId="8" borderId="26" xfId="4" applyFont="1" applyFill="1" applyBorder="1"/>
    <xf numFmtId="0" fontId="15" fillId="8" borderId="26" xfId="4" applyFont="1" applyFill="1" applyBorder="1" applyAlignment="1">
      <alignment horizontal="center"/>
    </xf>
    <xf numFmtId="3" fontId="15" fillId="8" borderId="26" xfId="4" applyNumberFormat="1" applyFont="1" applyFill="1" applyBorder="1"/>
    <xf numFmtId="3" fontId="7" fillId="0" borderId="0" xfId="5" applyNumberFormat="1" applyFont="1"/>
    <xf numFmtId="0" fontId="7" fillId="0" borderId="0" xfId="6" applyNumberFormat="1" applyFont="1"/>
    <xf numFmtId="167" fontId="4" fillId="0" borderId="0" xfId="4" applyNumberFormat="1" applyFont="1"/>
    <xf numFmtId="167" fontId="10" fillId="5" borderId="26" xfId="5" applyNumberFormat="1" applyFont="1" applyFill="1" applyBorder="1"/>
    <xf numFmtId="167" fontId="10" fillId="2" borderId="26" xfId="5" applyNumberFormat="1" applyFont="1" applyFill="1" applyBorder="1"/>
    <xf numFmtId="167" fontId="10" fillId="5" borderId="26" xfId="1" applyNumberFormat="1" applyFont="1" applyFill="1" applyBorder="1"/>
    <xf numFmtId="167" fontId="0" fillId="0" borderId="0" xfId="0" applyNumberFormat="1"/>
    <xf numFmtId="3" fontId="11" fillId="10" borderId="0" xfId="4" applyNumberFormat="1" applyFont="1" applyFill="1"/>
    <xf numFmtId="4" fontId="15" fillId="2" borderId="26" xfId="4" applyNumberFormat="1" applyFont="1" applyFill="1" applyBorder="1"/>
    <xf numFmtId="3" fontId="13" fillId="2" borderId="26" xfId="4" applyNumberFormat="1" applyFont="1" applyFill="1" applyBorder="1"/>
    <xf numFmtId="0" fontId="16" fillId="9" borderId="0" xfId="4" applyFont="1" applyFill="1" applyAlignment="1">
      <alignment horizontal="center" vertical="center" wrapText="1"/>
    </xf>
    <xf numFmtId="0" fontId="16" fillId="9" borderId="0" xfId="4" applyFont="1" applyFill="1" applyAlignment="1">
      <alignment horizontal="center" vertical="center"/>
    </xf>
    <xf numFmtId="0" fontId="8" fillId="4" borderId="8" xfId="4" applyFont="1" applyFill="1" applyBorder="1" applyAlignment="1">
      <alignment horizontal="center" vertical="center" textRotation="90"/>
    </xf>
    <xf numFmtId="0" fontId="8" fillId="4" borderId="13" xfId="4" applyFont="1" applyFill="1" applyBorder="1" applyAlignment="1">
      <alignment horizontal="center" vertical="center" textRotation="90"/>
    </xf>
    <xf numFmtId="0" fontId="8" fillId="4" borderId="18" xfId="4" applyFont="1" applyFill="1" applyBorder="1" applyAlignment="1">
      <alignment horizontal="center" vertical="center" textRotation="90"/>
    </xf>
    <xf numFmtId="0" fontId="9" fillId="5" borderId="17" xfId="4" applyFont="1" applyFill="1" applyBorder="1" applyAlignment="1" applyProtection="1">
      <alignment horizontal="left"/>
      <protection locked="0"/>
    </xf>
    <xf numFmtId="0" fontId="9" fillId="5" borderId="15" xfId="4" applyFont="1" applyFill="1" applyBorder="1" applyAlignment="1" applyProtection="1">
      <alignment horizontal="left"/>
      <protection locked="0"/>
    </xf>
    <xf numFmtId="0" fontId="9" fillId="5" borderId="16" xfId="4" applyFont="1" applyFill="1" applyBorder="1" applyAlignment="1" applyProtection="1">
      <alignment horizontal="left"/>
      <protection locked="0"/>
    </xf>
    <xf numFmtId="0" fontId="9" fillId="5" borderId="17" xfId="4" applyFont="1" applyFill="1" applyBorder="1" applyAlignment="1" applyProtection="1">
      <alignment horizontal="left" wrapText="1"/>
      <protection locked="0"/>
    </xf>
    <xf numFmtId="0" fontId="9" fillId="5" borderId="23" xfId="4" applyFont="1" applyFill="1" applyBorder="1" applyAlignment="1" applyProtection="1">
      <alignment horizontal="left"/>
      <protection locked="0"/>
    </xf>
    <xf numFmtId="0" fontId="9" fillId="5" borderId="21" xfId="4" applyFont="1" applyFill="1" applyBorder="1" applyAlignment="1" applyProtection="1">
      <alignment horizontal="left"/>
      <protection locked="0"/>
    </xf>
    <xf numFmtId="0" fontId="9" fillId="5" borderId="22" xfId="4" applyFont="1" applyFill="1" applyBorder="1" applyAlignment="1" applyProtection="1">
      <alignment horizontal="left"/>
      <protection locked="0"/>
    </xf>
    <xf numFmtId="49" fontId="8" fillId="4" borderId="8" xfId="4" applyNumberFormat="1" applyFont="1" applyFill="1" applyBorder="1" applyAlignment="1">
      <alignment horizontal="center" vertical="center" textRotation="90" wrapText="1"/>
    </xf>
    <xf numFmtId="49" fontId="8" fillId="4" borderId="13" xfId="4" applyNumberFormat="1" applyFont="1" applyFill="1" applyBorder="1" applyAlignment="1">
      <alignment horizontal="center" vertical="center" textRotation="90" wrapText="1"/>
    </xf>
    <xf numFmtId="49" fontId="8" fillId="4" borderId="18" xfId="4" applyNumberFormat="1" applyFont="1" applyFill="1" applyBorder="1" applyAlignment="1">
      <alignment horizontal="center" vertical="center" textRotation="90" wrapText="1"/>
    </xf>
    <xf numFmtId="0" fontId="2" fillId="2" borderId="0" xfId="3" applyFont="1" applyFill="1" applyAlignment="1">
      <alignment horizontal="center" vertical="center"/>
    </xf>
    <xf numFmtId="0" fontId="8" fillId="4" borderId="8" xfId="4" applyFont="1" applyFill="1" applyBorder="1" applyAlignment="1">
      <alignment horizontal="center" vertical="center" textRotation="90" wrapText="1"/>
    </xf>
    <xf numFmtId="0" fontId="8" fillId="4" borderId="13" xfId="4" applyFont="1" applyFill="1" applyBorder="1" applyAlignment="1">
      <alignment horizontal="center" vertical="center" textRotation="90" wrapText="1"/>
    </xf>
    <xf numFmtId="0" fontId="8" fillId="4" borderId="18" xfId="4" applyFont="1" applyFill="1" applyBorder="1" applyAlignment="1">
      <alignment horizontal="center" vertical="center" textRotation="90" wrapText="1"/>
    </xf>
    <xf numFmtId="0" fontId="9" fillId="5" borderId="12" xfId="4" applyFont="1" applyFill="1" applyBorder="1" applyAlignment="1" applyProtection="1">
      <alignment horizontal="left"/>
      <protection locked="0"/>
    </xf>
    <xf numFmtId="0" fontId="9" fillId="5" borderId="10" xfId="4" applyFont="1" applyFill="1" applyBorder="1" applyAlignment="1" applyProtection="1">
      <alignment horizontal="left"/>
      <protection locked="0"/>
    </xf>
    <xf numFmtId="0" fontId="9" fillId="5" borderId="11" xfId="4" applyFont="1" applyFill="1" applyBorder="1" applyAlignment="1" applyProtection="1">
      <alignment horizontal="left"/>
      <protection locked="0"/>
    </xf>
    <xf numFmtId="0" fontId="9" fillId="2" borderId="17" xfId="4" applyFont="1" applyFill="1" applyBorder="1" applyAlignment="1" applyProtection="1">
      <alignment horizontal="left"/>
      <protection locked="0"/>
    </xf>
    <xf numFmtId="0" fontId="9" fillId="2" borderId="15" xfId="4" applyFont="1" applyFill="1" applyBorder="1" applyAlignment="1" applyProtection="1">
      <alignment horizontal="left"/>
      <protection locked="0"/>
    </xf>
    <xf numFmtId="0" fontId="9" fillId="2" borderId="16" xfId="4" applyFont="1" applyFill="1" applyBorder="1" applyAlignment="1" applyProtection="1">
      <alignment horizontal="left"/>
      <protection locked="0"/>
    </xf>
  </cellXfs>
  <cellStyles count="7">
    <cellStyle name="Komma" xfId="1" builtinId="3"/>
    <cellStyle name="Komma 2" xfId="5" xr:uid="{2A79AC25-4BA1-4650-B17E-E9306C211762}"/>
    <cellStyle name="Link" xfId="3" builtinId="8"/>
    <cellStyle name="Prozent" xfId="2" builtinId="5"/>
    <cellStyle name="Prozent 2" xfId="6" xr:uid="{29D3C70A-9A4A-41F6-80D9-9047EA833A00}"/>
    <cellStyle name="Standard" xfId="0" builtinId="0"/>
    <cellStyle name="Standard 2" xfId="4" xr:uid="{714D94ED-DA29-448D-B97C-1CD1A26A3BB7}"/>
  </cellStyles>
  <dxfs count="0"/>
  <tableStyles count="0" defaultTableStyle="TableStyleMedium2" defaultPivotStyle="PivotStyleLight16"/>
  <colors>
    <mruColors>
      <color rgb="FFFFFFFF"/>
      <color rgb="FF969696"/>
      <color rgb="FFC0C0C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s>
</file>

<file path=xl/charts/_rels/chart3.xml.rels><?xml version="1.0" encoding="UTF-8" standalone="yes"?>
<Relationships xmlns="http://schemas.openxmlformats.org/package/2006/relationships"><Relationship Id="rId1" Type="http://schemas.openxmlformats.org/officeDocument/2006/relationships/image" Target="../media/image1.png"/></Relationships>
</file>

<file path=xl/charts/_rels/chart4.xml.rels><?xml version="1.0" encoding="UTF-8" standalone="yes"?>
<Relationships xmlns="http://schemas.openxmlformats.org/package/2006/relationships"><Relationship Id="rId1" Type="http://schemas.openxmlformats.org/officeDocument/2006/relationships/image" Target="../media/image1.png"/></Relationships>
</file>

<file path=xl/charts/_rels/chart5.xml.rels><?xml version="1.0" encoding="UTF-8" standalone="yes"?>
<Relationships xmlns="http://schemas.openxmlformats.org/package/2006/relationships"><Relationship Id="rId1" Type="http://schemas.openxmlformats.org/officeDocument/2006/relationships/image" Target="../media/image1.png"/></Relationships>
</file>

<file path=xl/charts/_rels/chart6.xml.rels><?xml version="1.0" encoding="UTF-8" standalone="yes"?>
<Relationships xmlns="http://schemas.openxmlformats.org/package/2006/relationships"><Relationship Id="rId1" Type="http://schemas.openxmlformats.org/officeDocument/2006/relationships/image" Target="../media/image1.png"/></Relationships>
</file>

<file path=xl/charts/_rels/chart7.xml.rels><?xml version="1.0" encoding="UTF-8" standalone="yes"?>
<Relationships xmlns="http://schemas.openxmlformats.org/package/2006/relationships"><Relationship Id="rId1" Type="http://schemas.openxmlformats.org/officeDocument/2006/relationships/image" Target="../media/image1.png"/></Relationships>
</file>

<file path=xl/charts/_rels/chart8.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09433962264147E-2"/>
          <c:y val="5.9375000000000004E-2"/>
          <c:w val="0.93264647545366408"/>
          <c:h val="0.6875"/>
        </c:manualLayout>
      </c:layout>
      <c:barChart>
        <c:barDir val="col"/>
        <c:grouping val="stacked"/>
        <c:varyColors val="0"/>
        <c:ser>
          <c:idx val="0"/>
          <c:order val="0"/>
          <c:tx>
            <c:strRef>
              <c:f>Abb.01!$C$66</c:f>
              <c:strCache>
                <c:ptCount val="1"/>
                <c:pt idx="0">
                  <c:v>Wasserkraft</c:v>
                </c:pt>
              </c:strCache>
            </c:strRef>
          </c:tx>
          <c:spPr>
            <a:solidFill>
              <a:schemeClr val="accent4"/>
            </a:solidFill>
            <a:ln>
              <a:noFill/>
            </a:ln>
          </c:spPr>
          <c:invertIfNegative val="0"/>
          <c:dLbls>
            <c:spPr>
              <a:noFill/>
              <a:ln>
                <a:noFill/>
              </a:ln>
              <a:effectLst/>
            </c:spPr>
            <c:txPr>
              <a:bodyPr wrap="square" lIns="38100" tIns="19050" rIns="38100" bIns="19050" anchor="ctr">
                <a:spAutoFit/>
              </a:bodyPr>
              <a:lstStyle/>
              <a:p>
                <a:pPr>
                  <a:defRPr sz="800">
                    <a:solidFill>
                      <a:srgbClr val="FFFFFF"/>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Abb.01!$I$65:$AC$65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Abb.01!$I$66:$AC$66</c:f>
              <c:numCache>
                <c:formatCode>#,##0</c:formatCode>
                <c:ptCount val="21"/>
                <c:pt idx="0">
                  <c:v>21732</c:v>
                </c:pt>
                <c:pt idx="1">
                  <c:v>22733</c:v>
                </c:pt>
                <c:pt idx="2">
                  <c:v>23124</c:v>
                </c:pt>
                <c:pt idx="3">
                  <c:v>18322</c:v>
                </c:pt>
                <c:pt idx="4">
                  <c:v>20745</c:v>
                </c:pt>
                <c:pt idx="5">
                  <c:v>19638</c:v>
                </c:pt>
                <c:pt idx="6">
                  <c:v>20031</c:v>
                </c:pt>
                <c:pt idx="7">
                  <c:v>21170</c:v>
                </c:pt>
                <c:pt idx="8">
                  <c:v>20443</c:v>
                </c:pt>
                <c:pt idx="9">
                  <c:v>19031</c:v>
                </c:pt>
                <c:pt idx="10">
                  <c:v>20953</c:v>
                </c:pt>
                <c:pt idx="11">
                  <c:v>17671</c:v>
                </c:pt>
                <c:pt idx="12">
                  <c:v>21755</c:v>
                </c:pt>
                <c:pt idx="13">
                  <c:v>22998</c:v>
                </c:pt>
                <c:pt idx="14">
                  <c:v>19587</c:v>
                </c:pt>
                <c:pt idx="15">
                  <c:v>18977</c:v>
                </c:pt>
                <c:pt idx="16">
                  <c:v>20546</c:v>
                </c:pt>
                <c:pt idx="17">
                  <c:v>20150</c:v>
                </c:pt>
                <c:pt idx="18">
                  <c:v>17693</c:v>
                </c:pt>
                <c:pt idx="19">
                  <c:v>18755</c:v>
                </c:pt>
                <c:pt idx="20">
                  <c:v>18700</c:v>
                </c:pt>
              </c:numCache>
            </c:numRef>
          </c:val>
          <c:extLst>
            <c:ext xmlns:c16="http://schemas.microsoft.com/office/drawing/2014/chart" uri="{C3380CC4-5D6E-409C-BE32-E72D297353CC}">
              <c16:uniqueId val="{00000000-3B08-441B-A69D-BD9A6FE757BB}"/>
            </c:ext>
          </c:extLst>
        </c:ser>
        <c:ser>
          <c:idx val="3"/>
          <c:order val="1"/>
          <c:tx>
            <c:strRef>
              <c:f>Abb.01!$C$67</c:f>
              <c:strCache>
                <c:ptCount val="1"/>
                <c:pt idx="0">
                  <c:v>Biomasse</c:v>
                </c:pt>
              </c:strCache>
            </c:strRef>
          </c:tx>
          <c:spPr>
            <a:solidFill>
              <a:schemeClr val="accent2"/>
            </a:solidFill>
            <a:ln>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5-3B08-441B-A69D-BD9A6FE757BB}"/>
                </c:ext>
              </c:extLst>
            </c:dLbl>
            <c:dLbl>
              <c:idx val="1"/>
              <c:delete val="1"/>
              <c:extLst>
                <c:ext xmlns:c15="http://schemas.microsoft.com/office/drawing/2012/chart" uri="{CE6537A1-D6FC-4f65-9D91-7224C49458BB}"/>
                <c:ext xmlns:c16="http://schemas.microsoft.com/office/drawing/2014/chart" uri="{C3380CC4-5D6E-409C-BE32-E72D297353CC}">
                  <c16:uniqueId val="{00000026-3B08-441B-A69D-BD9A6FE757BB}"/>
                </c:ext>
              </c:extLst>
            </c:dLbl>
            <c:dLbl>
              <c:idx val="2"/>
              <c:delete val="1"/>
              <c:extLst>
                <c:ext xmlns:c15="http://schemas.microsoft.com/office/drawing/2012/chart" uri="{CE6537A1-D6FC-4f65-9D91-7224C49458BB}"/>
                <c:ext xmlns:c16="http://schemas.microsoft.com/office/drawing/2014/chart" uri="{C3380CC4-5D6E-409C-BE32-E72D297353CC}">
                  <c16:uniqueId val="{00000027-3B08-441B-A69D-BD9A6FE757BB}"/>
                </c:ext>
              </c:extLst>
            </c:dLbl>
            <c:dLbl>
              <c:idx val="3"/>
              <c:delete val="1"/>
              <c:extLst>
                <c:ext xmlns:c15="http://schemas.microsoft.com/office/drawing/2012/chart" uri="{CE6537A1-D6FC-4f65-9D91-7224C49458BB}"/>
                <c:ext xmlns:c16="http://schemas.microsoft.com/office/drawing/2014/chart" uri="{C3380CC4-5D6E-409C-BE32-E72D297353CC}">
                  <c16:uniqueId val="{00000028-3B08-441B-A69D-BD9A6FE757BB}"/>
                </c:ext>
              </c:extLst>
            </c:dLbl>
            <c:dLbl>
              <c:idx val="4"/>
              <c:delete val="1"/>
              <c:extLst>
                <c:ext xmlns:c15="http://schemas.microsoft.com/office/drawing/2012/chart" uri="{CE6537A1-D6FC-4f65-9D91-7224C49458BB}"/>
                <c:ext xmlns:c16="http://schemas.microsoft.com/office/drawing/2014/chart" uri="{C3380CC4-5D6E-409C-BE32-E72D297353CC}">
                  <c16:uniqueId val="{00000029-3B08-441B-A69D-BD9A6FE757BB}"/>
                </c:ext>
              </c:extLst>
            </c:dLbl>
            <c:spPr>
              <a:noFill/>
              <a:ln>
                <a:noFill/>
              </a:ln>
              <a:effectLst/>
            </c:spPr>
            <c:txPr>
              <a:bodyPr wrap="square" lIns="38100" tIns="19050" rIns="38100" bIns="19050" anchor="ctr">
                <a:spAutoFit/>
              </a:bodyPr>
              <a:lstStyle/>
              <a:p>
                <a:pPr>
                  <a:defRPr sz="800">
                    <a:solidFill>
                      <a:srgbClr val="FFFFFF"/>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Abb.01!$I$65:$AC$65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Abb.01!$I$67:$AC$67</c:f>
              <c:numCache>
                <c:formatCode>#,##0</c:formatCode>
                <c:ptCount val="21"/>
                <c:pt idx="0">
                  <c:v>4731</c:v>
                </c:pt>
                <c:pt idx="1">
                  <c:v>5214</c:v>
                </c:pt>
                <c:pt idx="2">
                  <c:v>6048</c:v>
                </c:pt>
                <c:pt idx="3">
                  <c:v>8948</c:v>
                </c:pt>
                <c:pt idx="4">
                  <c:v>10636</c:v>
                </c:pt>
                <c:pt idx="5">
                  <c:v>14706</c:v>
                </c:pt>
                <c:pt idx="6">
                  <c:v>18934</c:v>
                </c:pt>
                <c:pt idx="7">
                  <c:v>24616</c:v>
                </c:pt>
                <c:pt idx="8">
                  <c:v>28014</c:v>
                </c:pt>
                <c:pt idx="9">
                  <c:v>30886</c:v>
                </c:pt>
                <c:pt idx="10">
                  <c:v>33924</c:v>
                </c:pt>
                <c:pt idx="11">
                  <c:v>36891</c:v>
                </c:pt>
                <c:pt idx="12">
                  <c:v>43203</c:v>
                </c:pt>
                <c:pt idx="13">
                  <c:v>45513</c:v>
                </c:pt>
                <c:pt idx="14">
                  <c:v>48287</c:v>
                </c:pt>
                <c:pt idx="15">
                  <c:v>50326</c:v>
                </c:pt>
                <c:pt idx="16">
                  <c:v>50928</c:v>
                </c:pt>
                <c:pt idx="17">
                  <c:v>50917</c:v>
                </c:pt>
                <c:pt idx="18">
                  <c:v>50900</c:v>
                </c:pt>
                <c:pt idx="19">
                  <c:v>50472</c:v>
                </c:pt>
                <c:pt idx="20">
                  <c:v>50239</c:v>
                </c:pt>
              </c:numCache>
            </c:numRef>
          </c:val>
          <c:extLst>
            <c:ext xmlns:c16="http://schemas.microsoft.com/office/drawing/2014/chart" uri="{C3380CC4-5D6E-409C-BE32-E72D297353CC}">
              <c16:uniqueId val="{00000001-3B08-441B-A69D-BD9A6FE757BB}"/>
            </c:ext>
          </c:extLst>
        </c:ser>
        <c:ser>
          <c:idx val="6"/>
          <c:order val="2"/>
          <c:tx>
            <c:strRef>
              <c:f>Abb.01!$C$69</c:f>
              <c:strCache>
                <c:ptCount val="1"/>
                <c:pt idx="0">
                  <c:v>Windenergie auf See</c:v>
                </c:pt>
              </c:strCache>
            </c:strRef>
          </c:tx>
          <c:spPr>
            <a:solidFill>
              <a:schemeClr val="accent3"/>
            </a:solidFill>
            <a:ln w="19050">
              <a:noFill/>
            </a:ln>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B08-441B-A69D-BD9A6FE757BB}"/>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B08-441B-A69D-BD9A6FE757BB}"/>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B08-441B-A69D-BD9A6FE757BB}"/>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B08-441B-A69D-BD9A6FE757BB}"/>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B08-441B-A69D-BD9A6FE757BB}"/>
                </c:ext>
              </c:extLst>
            </c:dLbl>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98-4B09-B39E-96CB8207C663}"/>
                </c:ext>
              </c:extLst>
            </c:dLbl>
            <c:spPr>
              <a:noFill/>
              <a:ln>
                <a:noFill/>
              </a:ln>
              <a:effectLst/>
            </c:spPr>
            <c:txPr>
              <a:bodyPr wrap="square" lIns="38100" tIns="19050" rIns="38100" bIns="19050" anchor="ctr">
                <a:spAutoFit/>
              </a:bodyPr>
              <a:lstStyle/>
              <a:p>
                <a:pPr>
                  <a:defRPr sz="800">
                    <a:solidFill>
                      <a:srgbClr val="FFFFFF"/>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Abb.01!$I$65:$AC$65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Abb.01!$I$69:$AC$69</c:f>
              <c:numCache>
                <c:formatCode>#,##0</c:formatCode>
                <c:ptCount val="21"/>
                <c:pt idx="0">
                  <c:v>0</c:v>
                </c:pt>
                <c:pt idx="1">
                  <c:v>0</c:v>
                </c:pt>
                <c:pt idx="2">
                  <c:v>0</c:v>
                </c:pt>
                <c:pt idx="3">
                  <c:v>0</c:v>
                </c:pt>
                <c:pt idx="4">
                  <c:v>0</c:v>
                </c:pt>
                <c:pt idx="5">
                  <c:v>0</c:v>
                </c:pt>
                <c:pt idx="6">
                  <c:v>0</c:v>
                </c:pt>
                <c:pt idx="7">
                  <c:v>0</c:v>
                </c:pt>
                <c:pt idx="8">
                  <c:v>0</c:v>
                </c:pt>
                <c:pt idx="9">
                  <c:v>38</c:v>
                </c:pt>
                <c:pt idx="10">
                  <c:v>176</c:v>
                </c:pt>
                <c:pt idx="11">
                  <c:v>577</c:v>
                </c:pt>
                <c:pt idx="12">
                  <c:v>732</c:v>
                </c:pt>
                <c:pt idx="13">
                  <c:v>918</c:v>
                </c:pt>
                <c:pt idx="14">
                  <c:v>1471</c:v>
                </c:pt>
                <c:pt idx="15">
                  <c:v>8284</c:v>
                </c:pt>
                <c:pt idx="16">
                  <c:v>12274</c:v>
                </c:pt>
                <c:pt idx="17">
                  <c:v>17675</c:v>
                </c:pt>
                <c:pt idx="18">
                  <c:v>19467</c:v>
                </c:pt>
                <c:pt idx="19">
                  <c:v>24646</c:v>
                </c:pt>
                <c:pt idx="20">
                  <c:v>27500</c:v>
                </c:pt>
              </c:numCache>
            </c:numRef>
          </c:val>
          <c:extLst>
            <c:ext xmlns:c16="http://schemas.microsoft.com/office/drawing/2014/chart" uri="{C3380CC4-5D6E-409C-BE32-E72D297353CC}">
              <c16:uniqueId val="{0000000B-3B08-441B-A69D-BD9A6FE757BB}"/>
            </c:ext>
          </c:extLst>
        </c:ser>
        <c:ser>
          <c:idx val="1"/>
          <c:order val="3"/>
          <c:tx>
            <c:strRef>
              <c:f>Abb.01!$C$68</c:f>
              <c:strCache>
                <c:ptCount val="1"/>
                <c:pt idx="0">
                  <c:v>Windenergie an Land</c:v>
                </c:pt>
              </c:strCache>
            </c:strRef>
          </c:tx>
          <c:spPr>
            <a:solidFill>
              <a:schemeClr val="accent3">
                <a:lumMod val="60000"/>
                <a:lumOff val="40000"/>
              </a:schemeClr>
            </a:solidFill>
            <a:ln>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3B08-441B-A69D-BD9A6FE757BB}"/>
                </c:ext>
              </c:extLst>
            </c:dLbl>
            <c:dLbl>
              <c:idx val="1"/>
              <c:delete val="1"/>
              <c:extLst>
                <c:ext xmlns:c15="http://schemas.microsoft.com/office/drawing/2012/chart" uri="{CE6537A1-D6FC-4f65-9D91-7224C49458BB}"/>
                <c:ext xmlns:c16="http://schemas.microsoft.com/office/drawing/2014/chart" uri="{C3380CC4-5D6E-409C-BE32-E72D297353CC}">
                  <c16:uniqueId val="{0000000D-3B08-441B-A69D-BD9A6FE757BB}"/>
                </c:ext>
              </c:extLst>
            </c:dLbl>
            <c:spPr>
              <a:noFill/>
              <a:ln>
                <a:noFill/>
              </a:ln>
              <a:effectLst/>
            </c:spPr>
            <c:txPr>
              <a:bodyPr wrap="square" lIns="38100" tIns="19050" rIns="38100" bIns="19050" anchor="ctr">
                <a:spAutoFit/>
              </a:bodyPr>
              <a:lstStyle/>
              <a:p>
                <a:pPr>
                  <a:defRPr sz="800">
                    <a:solidFill>
                      <a:srgbClr val="FFFFFF"/>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Abb.01!$I$65:$AC$65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Abb.01!$I$68:$AC$68</c:f>
              <c:numCache>
                <c:formatCode>#,##0</c:formatCode>
                <c:ptCount val="21"/>
                <c:pt idx="0">
                  <c:v>9703</c:v>
                </c:pt>
                <c:pt idx="1">
                  <c:v>10719</c:v>
                </c:pt>
                <c:pt idx="2">
                  <c:v>16102</c:v>
                </c:pt>
                <c:pt idx="3">
                  <c:v>19087</c:v>
                </c:pt>
                <c:pt idx="4">
                  <c:v>26019</c:v>
                </c:pt>
                <c:pt idx="5">
                  <c:v>27774</c:v>
                </c:pt>
                <c:pt idx="6">
                  <c:v>31324</c:v>
                </c:pt>
                <c:pt idx="7">
                  <c:v>40507</c:v>
                </c:pt>
                <c:pt idx="8">
                  <c:v>41385</c:v>
                </c:pt>
                <c:pt idx="9">
                  <c:v>39382</c:v>
                </c:pt>
                <c:pt idx="10">
                  <c:v>38371</c:v>
                </c:pt>
                <c:pt idx="11">
                  <c:v>49280</c:v>
                </c:pt>
                <c:pt idx="12">
                  <c:v>50948</c:v>
                </c:pt>
                <c:pt idx="13">
                  <c:v>51819</c:v>
                </c:pt>
                <c:pt idx="14">
                  <c:v>57026</c:v>
                </c:pt>
                <c:pt idx="15">
                  <c:v>72340</c:v>
                </c:pt>
                <c:pt idx="16">
                  <c:v>67650</c:v>
                </c:pt>
                <c:pt idx="17">
                  <c:v>88018</c:v>
                </c:pt>
                <c:pt idx="18">
                  <c:v>90484</c:v>
                </c:pt>
                <c:pt idx="19">
                  <c:v>101760</c:v>
                </c:pt>
                <c:pt idx="20">
                  <c:v>107000</c:v>
                </c:pt>
              </c:numCache>
            </c:numRef>
          </c:val>
          <c:extLst>
            <c:ext xmlns:c16="http://schemas.microsoft.com/office/drawing/2014/chart" uri="{C3380CC4-5D6E-409C-BE32-E72D297353CC}">
              <c16:uniqueId val="{00000002-3B08-441B-A69D-BD9A6FE757BB}"/>
            </c:ext>
          </c:extLst>
        </c:ser>
        <c:ser>
          <c:idx val="2"/>
          <c:order val="4"/>
          <c:tx>
            <c:strRef>
              <c:f>Abb.01!$C$70</c:f>
              <c:strCache>
                <c:ptCount val="1"/>
                <c:pt idx="0">
                  <c:v>Photovoltaik</c:v>
                </c:pt>
              </c:strCache>
            </c:strRef>
          </c:tx>
          <c:spPr>
            <a:solidFill>
              <a:schemeClr val="bg1"/>
            </a:solidFill>
            <a:ln>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6-3B08-441B-A69D-BD9A6FE757BB}"/>
                </c:ext>
              </c:extLst>
            </c:dLbl>
            <c:dLbl>
              <c:idx val="1"/>
              <c:delete val="1"/>
              <c:extLst>
                <c:ext xmlns:c15="http://schemas.microsoft.com/office/drawing/2012/chart" uri="{CE6537A1-D6FC-4f65-9D91-7224C49458BB}"/>
                <c:ext xmlns:c16="http://schemas.microsoft.com/office/drawing/2014/chart" uri="{C3380CC4-5D6E-409C-BE32-E72D297353CC}">
                  <c16:uniqueId val="{00000017-3B08-441B-A69D-BD9A6FE757BB}"/>
                </c:ext>
              </c:extLst>
            </c:dLbl>
            <c:dLbl>
              <c:idx val="2"/>
              <c:delete val="1"/>
              <c:extLst>
                <c:ext xmlns:c15="http://schemas.microsoft.com/office/drawing/2012/chart" uri="{CE6537A1-D6FC-4f65-9D91-7224C49458BB}"/>
                <c:ext xmlns:c16="http://schemas.microsoft.com/office/drawing/2014/chart" uri="{C3380CC4-5D6E-409C-BE32-E72D297353CC}">
                  <c16:uniqueId val="{00000018-3B08-441B-A69D-BD9A6FE757BB}"/>
                </c:ext>
              </c:extLst>
            </c:dLbl>
            <c:dLbl>
              <c:idx val="3"/>
              <c:delete val="1"/>
              <c:extLst>
                <c:ext xmlns:c15="http://schemas.microsoft.com/office/drawing/2012/chart" uri="{CE6537A1-D6FC-4f65-9D91-7224C49458BB}"/>
                <c:ext xmlns:c16="http://schemas.microsoft.com/office/drawing/2014/chart" uri="{C3380CC4-5D6E-409C-BE32-E72D297353CC}">
                  <c16:uniqueId val="{00000019-3B08-441B-A69D-BD9A6FE757BB}"/>
                </c:ext>
              </c:extLst>
            </c:dLbl>
            <c:dLbl>
              <c:idx val="4"/>
              <c:delete val="1"/>
              <c:extLst>
                <c:ext xmlns:c15="http://schemas.microsoft.com/office/drawing/2012/chart" uri="{CE6537A1-D6FC-4f65-9D91-7224C49458BB}"/>
                <c:ext xmlns:c16="http://schemas.microsoft.com/office/drawing/2014/chart" uri="{C3380CC4-5D6E-409C-BE32-E72D297353CC}">
                  <c16:uniqueId val="{0000001A-3B08-441B-A69D-BD9A6FE757BB}"/>
                </c:ext>
              </c:extLst>
            </c:dLbl>
            <c:dLbl>
              <c:idx val="5"/>
              <c:delete val="1"/>
              <c:extLst>
                <c:ext xmlns:c15="http://schemas.microsoft.com/office/drawing/2012/chart" uri="{CE6537A1-D6FC-4f65-9D91-7224C49458BB}"/>
                <c:ext xmlns:c16="http://schemas.microsoft.com/office/drawing/2014/chart" uri="{C3380CC4-5D6E-409C-BE32-E72D297353CC}">
                  <c16:uniqueId val="{0000001B-3B08-441B-A69D-BD9A6FE757BB}"/>
                </c:ext>
              </c:extLst>
            </c:dLbl>
            <c:dLbl>
              <c:idx val="6"/>
              <c:delete val="1"/>
              <c:extLst>
                <c:ext xmlns:c15="http://schemas.microsoft.com/office/drawing/2012/chart" uri="{CE6537A1-D6FC-4f65-9D91-7224C49458BB}"/>
                <c:ext xmlns:c16="http://schemas.microsoft.com/office/drawing/2014/chart" uri="{C3380CC4-5D6E-409C-BE32-E72D297353CC}">
                  <c16:uniqueId val="{0000001C-3B08-441B-A69D-BD9A6FE757BB}"/>
                </c:ext>
              </c:extLst>
            </c:dLbl>
            <c:dLbl>
              <c:idx val="7"/>
              <c:delete val="1"/>
              <c:extLst>
                <c:ext xmlns:c15="http://schemas.microsoft.com/office/drawing/2012/chart" uri="{CE6537A1-D6FC-4f65-9D91-7224C49458BB}"/>
                <c:ext xmlns:c16="http://schemas.microsoft.com/office/drawing/2014/chart" uri="{C3380CC4-5D6E-409C-BE32-E72D297353CC}">
                  <c16:uniqueId val="{0000001D-3B08-441B-A69D-BD9A6FE757BB}"/>
                </c:ext>
              </c:extLst>
            </c:dLbl>
            <c:dLbl>
              <c:idx val="8"/>
              <c:delete val="1"/>
              <c:extLst>
                <c:ext xmlns:c15="http://schemas.microsoft.com/office/drawing/2012/chart" uri="{CE6537A1-D6FC-4f65-9D91-7224C49458BB}"/>
                <c:ext xmlns:c16="http://schemas.microsoft.com/office/drawing/2014/chart" uri="{C3380CC4-5D6E-409C-BE32-E72D297353CC}">
                  <c16:uniqueId val="{0000001E-3B08-441B-A69D-BD9A6FE757BB}"/>
                </c:ext>
              </c:extLst>
            </c:dLbl>
            <c:dLbl>
              <c:idx val="9"/>
              <c:delete val="1"/>
              <c:extLst>
                <c:ext xmlns:c15="http://schemas.microsoft.com/office/drawing/2012/chart" uri="{CE6537A1-D6FC-4f65-9D91-7224C49458BB}"/>
                <c:ext xmlns:c16="http://schemas.microsoft.com/office/drawing/2014/chart" uri="{C3380CC4-5D6E-409C-BE32-E72D297353CC}">
                  <c16:uniqueId val="{0000001F-3B08-441B-A69D-BD9A6FE757BB}"/>
                </c:ext>
              </c:extLst>
            </c:dLbl>
            <c:spPr>
              <a:noFill/>
              <a:ln>
                <a:noFill/>
              </a:ln>
              <a:effectLst/>
            </c:spPr>
            <c:txPr>
              <a:bodyPr wrap="square" lIns="38100" tIns="19050" rIns="38100" bIns="19050" anchor="ctr">
                <a:spAutoFit/>
              </a:bodyPr>
              <a:lstStyle/>
              <a:p>
                <a:pPr>
                  <a:defRPr sz="800">
                    <a:solidFill>
                      <a:srgbClr val="FFFFFF"/>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Abb.01!$I$65:$AC$65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Abb.01!$I$70:$AC$70</c:f>
              <c:numCache>
                <c:formatCode>#,##0</c:formatCode>
                <c:ptCount val="21"/>
                <c:pt idx="0">
                  <c:v>60</c:v>
                </c:pt>
                <c:pt idx="1">
                  <c:v>76</c:v>
                </c:pt>
                <c:pt idx="2">
                  <c:v>162</c:v>
                </c:pt>
                <c:pt idx="3">
                  <c:v>313</c:v>
                </c:pt>
                <c:pt idx="4">
                  <c:v>557</c:v>
                </c:pt>
                <c:pt idx="5">
                  <c:v>1282</c:v>
                </c:pt>
                <c:pt idx="6">
                  <c:v>2220</c:v>
                </c:pt>
                <c:pt idx="7">
                  <c:v>3075</c:v>
                </c:pt>
                <c:pt idx="8">
                  <c:v>4420</c:v>
                </c:pt>
                <c:pt idx="9">
                  <c:v>6583</c:v>
                </c:pt>
                <c:pt idx="10">
                  <c:v>11729</c:v>
                </c:pt>
                <c:pt idx="11">
                  <c:v>19599</c:v>
                </c:pt>
                <c:pt idx="12">
                  <c:v>26380</c:v>
                </c:pt>
                <c:pt idx="13">
                  <c:v>31010</c:v>
                </c:pt>
                <c:pt idx="14">
                  <c:v>36056</c:v>
                </c:pt>
                <c:pt idx="15">
                  <c:v>38726</c:v>
                </c:pt>
                <c:pt idx="16">
                  <c:v>38098</c:v>
                </c:pt>
                <c:pt idx="17">
                  <c:v>39401</c:v>
                </c:pt>
                <c:pt idx="18">
                  <c:v>45784</c:v>
                </c:pt>
                <c:pt idx="19">
                  <c:v>46694</c:v>
                </c:pt>
                <c:pt idx="20">
                  <c:v>51003</c:v>
                </c:pt>
              </c:numCache>
            </c:numRef>
          </c:val>
          <c:extLst>
            <c:ext xmlns:c16="http://schemas.microsoft.com/office/drawing/2014/chart" uri="{C3380CC4-5D6E-409C-BE32-E72D297353CC}">
              <c16:uniqueId val="{00000003-3B08-441B-A69D-BD9A6FE757BB}"/>
            </c:ext>
          </c:extLst>
        </c:ser>
        <c:ser>
          <c:idx val="5"/>
          <c:order val="5"/>
          <c:tx>
            <c:strRef>
              <c:f>Abb.01!$C$62</c:f>
              <c:strCache>
                <c:ptCount val="1"/>
                <c:pt idx="0">
                  <c:v>Geothermie</c:v>
                </c:pt>
              </c:strCache>
            </c:strRef>
          </c:tx>
          <c:spPr>
            <a:solidFill>
              <a:schemeClr val="bg2"/>
            </a:solidFill>
            <a:ln w="28575">
              <a:noFill/>
            </a:ln>
          </c:spPr>
          <c:invertIfNegative val="0"/>
          <c:cat>
            <c:strRef>
              <c:f>Abb.01!$I$65:$AC$65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Abb.01!$I$62:$AC$62</c:f>
              <c:numCache>
                <c:formatCode>#,##0</c:formatCode>
                <c:ptCount val="21"/>
                <c:pt idx="0">
                  <c:v>0</c:v>
                </c:pt>
                <c:pt idx="1">
                  <c:v>0</c:v>
                </c:pt>
                <c:pt idx="2">
                  <c:v>0</c:v>
                </c:pt>
                <c:pt idx="3">
                  <c:v>0</c:v>
                </c:pt>
                <c:pt idx="4">
                  <c:v>0.2</c:v>
                </c:pt>
                <c:pt idx="5">
                  <c:v>0.2</c:v>
                </c:pt>
                <c:pt idx="6">
                  <c:v>0.4</c:v>
                </c:pt>
                <c:pt idx="7">
                  <c:v>0.4</c:v>
                </c:pt>
                <c:pt idx="8">
                  <c:v>18</c:v>
                </c:pt>
                <c:pt idx="9">
                  <c:v>19</c:v>
                </c:pt>
                <c:pt idx="10">
                  <c:v>28</c:v>
                </c:pt>
                <c:pt idx="11">
                  <c:v>19</c:v>
                </c:pt>
                <c:pt idx="12">
                  <c:v>25</c:v>
                </c:pt>
                <c:pt idx="13">
                  <c:v>80</c:v>
                </c:pt>
                <c:pt idx="14">
                  <c:v>98</c:v>
                </c:pt>
                <c:pt idx="15">
                  <c:v>133</c:v>
                </c:pt>
                <c:pt idx="16">
                  <c:v>175</c:v>
                </c:pt>
                <c:pt idx="17">
                  <c:v>163</c:v>
                </c:pt>
                <c:pt idx="18">
                  <c:v>178</c:v>
                </c:pt>
                <c:pt idx="19">
                  <c:v>197</c:v>
                </c:pt>
                <c:pt idx="20">
                  <c:v>207</c:v>
                </c:pt>
              </c:numCache>
            </c:numRef>
          </c:val>
          <c:extLst>
            <c:ext xmlns:c16="http://schemas.microsoft.com/office/drawing/2014/chart" uri="{C3380CC4-5D6E-409C-BE32-E72D297353CC}">
              <c16:uniqueId val="{00000004-3B08-441B-A69D-BD9A6FE757BB}"/>
            </c:ext>
          </c:extLst>
        </c:ser>
        <c:dLbls>
          <c:showLegendKey val="0"/>
          <c:showVal val="0"/>
          <c:showCatName val="0"/>
          <c:showSerName val="0"/>
          <c:showPercent val="0"/>
          <c:showBubbleSize val="0"/>
        </c:dLbls>
        <c:gapWidth val="40"/>
        <c:overlap val="100"/>
        <c:axId val="310771136"/>
        <c:axId val="310771528"/>
      </c:barChart>
      <c:lineChart>
        <c:grouping val="standard"/>
        <c:varyColors val="0"/>
        <c:ser>
          <c:idx val="4"/>
          <c:order val="6"/>
          <c:tx>
            <c:strRef>
              <c:f>Abb.01!$C$71</c:f>
              <c:strCache>
                <c:ptCount val="1"/>
                <c:pt idx="0">
                  <c:v>Summe erneuerbare Energien</c:v>
                </c:pt>
              </c:strCache>
            </c:strRef>
          </c:tx>
          <c:spPr>
            <a:ln>
              <a:noFill/>
            </a:ln>
          </c:spPr>
          <c:marker>
            <c:symbol val="none"/>
          </c:marker>
          <c:dLbls>
            <c:dLbl>
              <c:idx val="20"/>
              <c:numFmt formatCode="#,##0" sourceLinked="0"/>
              <c:spPr>
                <a:solidFill>
                  <a:schemeClr val="bg2"/>
                </a:solidFill>
                <a:ln>
                  <a:noFill/>
                </a:ln>
                <a:effectLst/>
              </c:spPr>
              <c:txPr>
                <a:bodyPr wrap="square" lIns="38100" tIns="19050" rIns="38100" bIns="19050" anchor="ctr">
                  <a:spAutoFit/>
                </a:bodyPr>
                <a:lstStyle/>
                <a:p>
                  <a:pPr>
                    <a:defRPr sz="1400" b="1">
                      <a:solidFill>
                        <a:srgbClr val="FFFFFF"/>
                      </a:solidFill>
                    </a:defRPr>
                  </a:pPr>
                  <a:endParaRPr lang="de-DE"/>
                </a:p>
              </c:txPr>
              <c:dLblPos val="t"/>
              <c:showLegendKey val="0"/>
              <c:showVal val="1"/>
              <c:showCatName val="0"/>
              <c:showSerName val="0"/>
              <c:showPercent val="0"/>
              <c:showBubbleSize val="0"/>
              <c:extLst>
                <c:ext xmlns:c16="http://schemas.microsoft.com/office/drawing/2014/chart" uri="{C3380CC4-5D6E-409C-BE32-E72D297353CC}">
                  <c16:uniqueId val="{00000000-5298-4B09-B39E-96CB8207C663}"/>
                </c:ext>
              </c:extLst>
            </c:dLbl>
            <c:numFmt formatCode="#,##0.0" sourceLinked="0"/>
            <c:spPr>
              <a:noFill/>
              <a:ln>
                <a:noFill/>
              </a:ln>
              <a:effectLst/>
            </c:spPr>
            <c:txPr>
              <a:bodyPr wrap="square" lIns="38100" tIns="19050" rIns="38100" bIns="19050" anchor="ctr">
                <a:spAutoFit/>
              </a:bodyPr>
              <a:lstStyle/>
              <a:p>
                <a:pPr>
                  <a:defRPr sz="1000" b="0">
                    <a:solidFill>
                      <a:srgbClr val="0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Abb.01!$I$71:$AC$71</c:f>
              <c:numCache>
                <c:formatCode>#,##0</c:formatCode>
                <c:ptCount val="21"/>
                <c:pt idx="0">
                  <c:v>36226</c:v>
                </c:pt>
                <c:pt idx="1">
                  <c:v>38742</c:v>
                </c:pt>
                <c:pt idx="2">
                  <c:v>45436</c:v>
                </c:pt>
                <c:pt idx="3">
                  <c:v>46670</c:v>
                </c:pt>
                <c:pt idx="4">
                  <c:v>57957.2</c:v>
                </c:pt>
                <c:pt idx="5">
                  <c:v>63400.2</c:v>
                </c:pt>
                <c:pt idx="6">
                  <c:v>72509.399999999994</c:v>
                </c:pt>
                <c:pt idx="7">
                  <c:v>89368.4</c:v>
                </c:pt>
                <c:pt idx="8">
                  <c:v>94280</c:v>
                </c:pt>
                <c:pt idx="9">
                  <c:v>95939</c:v>
                </c:pt>
                <c:pt idx="10">
                  <c:v>105181</c:v>
                </c:pt>
                <c:pt idx="11">
                  <c:v>124037</c:v>
                </c:pt>
                <c:pt idx="12">
                  <c:v>143043</c:v>
                </c:pt>
                <c:pt idx="13">
                  <c:v>152338</c:v>
                </c:pt>
                <c:pt idx="14">
                  <c:v>162525</c:v>
                </c:pt>
                <c:pt idx="15">
                  <c:v>188786</c:v>
                </c:pt>
                <c:pt idx="16">
                  <c:v>189671</c:v>
                </c:pt>
                <c:pt idx="17">
                  <c:v>216324</c:v>
                </c:pt>
                <c:pt idx="18">
                  <c:v>224506</c:v>
                </c:pt>
                <c:pt idx="19">
                  <c:v>242524</c:v>
                </c:pt>
                <c:pt idx="20">
                  <c:v>254649</c:v>
                </c:pt>
              </c:numCache>
            </c:numRef>
          </c:val>
          <c:smooth val="0"/>
          <c:extLst>
            <c:ext xmlns:c16="http://schemas.microsoft.com/office/drawing/2014/chart" uri="{C3380CC4-5D6E-409C-BE32-E72D297353CC}">
              <c16:uniqueId val="{00000005-3B08-441B-A69D-BD9A6FE757BB}"/>
            </c:ext>
          </c:extLst>
        </c:ser>
        <c:dLbls>
          <c:showLegendKey val="0"/>
          <c:showVal val="0"/>
          <c:showCatName val="0"/>
          <c:showSerName val="0"/>
          <c:showPercent val="0"/>
          <c:showBubbleSize val="0"/>
        </c:dLbls>
        <c:marker val="1"/>
        <c:smooth val="0"/>
        <c:axId val="310771136"/>
        <c:axId val="310771528"/>
      </c:lineChart>
      <c:catAx>
        <c:axId val="310771136"/>
        <c:scaling>
          <c:orientation val="minMax"/>
        </c:scaling>
        <c:delete val="0"/>
        <c:axPos val="b"/>
        <c:numFmt formatCode="General" sourceLinked="1"/>
        <c:majorTickMark val="out"/>
        <c:minorTickMark val="none"/>
        <c:tickLblPos val="low"/>
        <c:spPr>
          <a:ln w="12700">
            <a:solidFill>
              <a:srgbClr val="080808"/>
            </a:solidFill>
          </a:ln>
        </c:spPr>
        <c:txPr>
          <a:bodyPr rot="0"/>
          <a:lstStyle/>
          <a:p>
            <a:pPr>
              <a:defRPr sz="800">
                <a:solidFill>
                  <a:srgbClr val="000000"/>
                </a:solidFill>
              </a:defRPr>
            </a:pPr>
            <a:endParaRPr lang="de-DE"/>
          </a:p>
        </c:txPr>
        <c:crossAx val="310771528"/>
        <c:crosses val="autoZero"/>
        <c:auto val="1"/>
        <c:lblAlgn val="ctr"/>
        <c:lblOffset val="100"/>
        <c:noMultiLvlLbl val="0"/>
      </c:catAx>
      <c:valAx>
        <c:axId val="310771528"/>
        <c:scaling>
          <c:orientation val="minMax"/>
        </c:scaling>
        <c:delete val="0"/>
        <c:axPos val="l"/>
        <c:majorGridlines>
          <c:spPr>
            <a:ln w="6350">
              <a:solidFill>
                <a:srgbClr val="C0C0C0"/>
              </a:solidFill>
            </a:ln>
          </c:spPr>
        </c:majorGridlines>
        <c:numFmt formatCode="General" sourceLinked="0"/>
        <c:majorTickMark val="out"/>
        <c:minorTickMark val="none"/>
        <c:tickLblPos val="nextTo"/>
        <c:spPr>
          <a:ln>
            <a:noFill/>
          </a:ln>
        </c:spPr>
        <c:txPr>
          <a:bodyPr/>
          <a:lstStyle/>
          <a:p>
            <a:pPr>
              <a:defRPr sz="1000">
                <a:solidFill>
                  <a:srgbClr val="000000"/>
                </a:solidFill>
              </a:defRPr>
            </a:pPr>
            <a:endParaRPr lang="de-DE"/>
          </a:p>
        </c:txPr>
        <c:crossAx val="310771136"/>
        <c:crosses val="autoZero"/>
        <c:crossBetween val="between"/>
        <c:dispUnits>
          <c:builtInUnit val="thousands"/>
        </c:dispUnits>
      </c:valAx>
      <c:spPr>
        <a:blipFill>
          <a:blip xmlns:r="http://schemas.openxmlformats.org/officeDocument/2006/relationships" r:embed="rId1"/>
          <a:tile tx="0" ty="0" sx="100000" sy="100000" flip="none" algn="tl"/>
        </a:blipFill>
        <a:ln w="9525">
          <a:noFill/>
        </a:ln>
      </c:spPr>
    </c:plotArea>
    <c:legend>
      <c:legendPos val="b"/>
      <c:legendEntry>
        <c:idx val="6"/>
        <c:delete val="1"/>
      </c:legendEntry>
      <c:layout>
        <c:manualLayout>
          <c:xMode val="edge"/>
          <c:yMode val="edge"/>
          <c:x val="0"/>
          <c:y val="0.87807759090442705"/>
          <c:w val="1"/>
          <c:h val="0.12192249015748031"/>
        </c:manualLayout>
      </c:layout>
      <c:overlay val="0"/>
      <c:txPr>
        <a:bodyPr/>
        <a:lstStyle/>
        <a:p>
          <a:pPr rtl="0">
            <a:defRPr sz="1400">
              <a:solidFill>
                <a:srgbClr val="000000"/>
              </a:solidFill>
              <a:latin typeface="Meta Offc"/>
              <a:ea typeface="Meta Offc"/>
              <a:cs typeface="Meta Offc"/>
            </a:defRPr>
          </a:pPr>
          <a:endParaRPr lang="de-DE"/>
        </a:p>
      </c:txPr>
    </c:legend>
    <c:plotVisOnly val="1"/>
    <c:dispBlanksAs val="gap"/>
    <c:showDLblsOverMax val="0"/>
  </c:chart>
  <c:spPr>
    <a:noFill/>
    <a:ln>
      <a:noFill/>
    </a:ln>
  </c:spPr>
  <c:txPr>
    <a:bodyPr/>
    <a:lstStyle/>
    <a:p>
      <a:pPr>
        <a:defRPr>
          <a:latin typeface="Meta Offc"/>
        </a:defRPr>
      </a:pPr>
      <a:endParaRPr lang="de-DE"/>
    </a:p>
  </c:txPr>
  <c:printSettings>
    <c:headerFooter/>
    <c:pageMargins b="0.78740157480314954" l="0.51181102362204722" r="0.51181102362204722" t="0.78740157480314954" header="0.31496062992129698" footer="0.31496062992129698"/>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09433962264147E-2"/>
          <c:y val="5.9375000000000004E-2"/>
          <c:w val="0.93264647545366408"/>
          <c:h val="0.6875"/>
        </c:manualLayout>
      </c:layout>
      <c:barChart>
        <c:barDir val="col"/>
        <c:grouping val="clustered"/>
        <c:varyColors val="0"/>
        <c:ser>
          <c:idx val="6"/>
          <c:order val="0"/>
          <c:tx>
            <c:strRef>
              <c:f>Abb.01!$C$74</c:f>
              <c:strCache>
                <c:ptCount val="1"/>
                <c:pt idx="0">
                  <c:v>Anteil erneuerbarer Energieträger am Bruttostromverbrauch (inkl. Zielwert 2030)</c:v>
                </c:pt>
              </c:strCache>
            </c:strRef>
          </c:tx>
          <c:spPr>
            <a:solidFill>
              <a:schemeClr val="bg2"/>
            </a:solidFill>
            <a:ln w="12700">
              <a:noFill/>
            </a:ln>
          </c:spPr>
          <c:invertIfNegative val="0"/>
          <c:dLbls>
            <c:dLbl>
              <c:idx val="19"/>
              <c:numFmt formatCode="#,##0.0" sourceLinked="0"/>
              <c:spPr>
                <a:noFill/>
                <a:ln>
                  <a:noFill/>
                </a:ln>
                <a:effectLst/>
              </c:spPr>
              <c:txPr>
                <a:bodyPr rot="-5400000" vert="horz" wrap="square" lIns="38100" tIns="19050" rIns="38100" bIns="19050" anchor="ctr" anchorCtr="0">
                  <a:spAutoFit/>
                </a:bodyPr>
                <a:lstStyle/>
                <a:p>
                  <a:pPr algn="ctr" rtl="0">
                    <a:defRPr lang="en-US" sz="1000" b="0" i="0" u="none" strike="noStrike" kern="1200" baseline="0">
                      <a:solidFill>
                        <a:sysClr val="windowText" lastClr="000000"/>
                      </a:solidFill>
                      <a:latin typeface="Meta Offc"/>
                      <a:ea typeface="+mn-ea"/>
                      <a:cs typeface="+mn-cs"/>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16-5DDA-4B87-AE4C-5A68D13C7310}"/>
                </c:ext>
              </c:extLst>
            </c:dLbl>
            <c:dLbl>
              <c:idx val="20"/>
              <c:numFmt formatCode="\c\a\.\ #,##0" sourceLinked="0"/>
              <c:spPr>
                <a:noFill/>
                <a:ln>
                  <a:noFill/>
                </a:ln>
                <a:effectLst/>
              </c:spPr>
              <c:txPr>
                <a:bodyPr rot="-5400000" vert="horz" wrap="square" lIns="38100" tIns="19050" rIns="38100" bIns="19050" anchor="ctr" anchorCtr="0">
                  <a:spAutoFit/>
                </a:bodyPr>
                <a:lstStyle/>
                <a:p>
                  <a:pPr algn="ctr" rtl="0">
                    <a:defRPr lang="de-DE" sz="1000" b="0" i="0" u="none" strike="noStrike" kern="1200" baseline="0">
                      <a:solidFill>
                        <a:srgbClr val="969696"/>
                      </a:solidFill>
                      <a:latin typeface="Meta Offc"/>
                      <a:ea typeface="+mn-ea"/>
                      <a:cs typeface="+mn-cs"/>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4-D0E6-485D-9F97-EA1804695C98}"/>
                </c:ext>
              </c:extLst>
            </c:dLbl>
            <c:numFmt formatCode="#,##0.0" sourceLinked="0"/>
            <c:spPr>
              <a:noFill/>
              <a:ln>
                <a:noFill/>
              </a:ln>
              <a:effectLst/>
            </c:spPr>
            <c:txPr>
              <a:bodyPr rot="-5400000" vert="horz" wrap="square" lIns="38100" tIns="19050" rIns="38100" bIns="19050" anchor="ctr">
                <a:spAutoFit/>
              </a:bodyPr>
              <a:lstStyle/>
              <a:p>
                <a:pPr>
                  <a:defRPr sz="1000">
                    <a:solidFill>
                      <a:sysClr val="windowText" lastClr="000000"/>
                    </a:solidFil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Abb.01!$I$73:$AM$73</c:f>
              <c:strCach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strCache>
            </c:strRef>
          </c:cat>
          <c:val>
            <c:numRef>
              <c:f>Abb.01!$I$74:$AM$74</c:f>
              <c:numCache>
                <c:formatCode>#,##0.0</c:formatCode>
                <c:ptCount val="31"/>
                <c:pt idx="0">
                  <c:v>6.266389897941532</c:v>
                </c:pt>
                <c:pt idx="1">
                  <c:v>6.5775891341256374</c:v>
                </c:pt>
                <c:pt idx="2">
                  <c:v>7.6659355491817101</c:v>
                </c:pt>
                <c:pt idx="3">
                  <c:v>7.6937026046818335</c:v>
                </c:pt>
                <c:pt idx="4">
                  <c:v>9.4070767732510951</c:v>
                </c:pt>
                <c:pt idx="5">
                  <c:v>10.25060630557801</c:v>
                </c:pt>
                <c:pt idx="6">
                  <c:v>11.633081982993744</c:v>
                </c:pt>
                <c:pt idx="7">
                  <c:v>14.303457106274008</c:v>
                </c:pt>
                <c:pt idx="8">
                  <c:v>15.169750603378922</c:v>
                </c:pt>
                <c:pt idx="9">
                  <c:v>16.41947629642307</c:v>
                </c:pt>
                <c:pt idx="10">
                  <c:v>17.011321365033158</c:v>
                </c:pt>
                <c:pt idx="11">
                  <c:v>20.350615258408531</c:v>
                </c:pt>
                <c:pt idx="12">
                  <c:v>23.499753573188762</c:v>
                </c:pt>
                <c:pt idx="13">
                  <c:v>25.11755976916735</c:v>
                </c:pt>
                <c:pt idx="14">
                  <c:v>27.365718134366055</c:v>
                </c:pt>
                <c:pt idx="15">
                  <c:v>31.464333333333332</c:v>
                </c:pt>
                <c:pt idx="16">
                  <c:v>31.617102850475082</c:v>
                </c:pt>
                <c:pt idx="17">
                  <c:v>35.978380176284716</c:v>
                </c:pt>
                <c:pt idx="18">
                  <c:v>37.768028240040337</c:v>
                </c:pt>
                <c:pt idx="19">
                  <c:v>42.104861111111113</c:v>
                </c:pt>
                <c:pt idx="20" formatCode="#,##0.00">
                  <c:v>45.813363557858381</c:v>
                </c:pt>
                <c:pt idx="30">
                  <c:v>65</c:v>
                </c:pt>
              </c:numCache>
            </c:numRef>
          </c:val>
          <c:extLst>
            <c:ext xmlns:c16="http://schemas.microsoft.com/office/drawing/2014/chart" uri="{C3380CC4-5D6E-409C-BE32-E72D297353CC}">
              <c16:uniqueId val="{0000000A-5DDA-4B87-AE4C-5A68D13C7310}"/>
            </c:ext>
          </c:extLst>
        </c:ser>
        <c:ser>
          <c:idx val="0"/>
          <c:order val="1"/>
          <c:tx>
            <c:v>Entwicklung (linear)</c:v>
          </c:tx>
          <c:spPr>
            <a:solidFill>
              <a:srgbClr val="C0C0C0">
                <a:alpha val="30000"/>
              </a:srgbClr>
            </a:solidFill>
          </c:spPr>
          <c:invertIfNegative val="0"/>
          <c:dPt>
            <c:idx val="20"/>
            <c:invertIfNegative val="0"/>
            <c:bubble3D val="0"/>
            <c:spPr>
              <a:solidFill>
                <a:srgbClr val="C0C0C0">
                  <a:alpha val="30000"/>
                </a:srgbClr>
              </a:solidFill>
              <a:ln w="12700">
                <a:noFill/>
              </a:ln>
            </c:spPr>
            <c:extLst>
              <c:ext xmlns:c16="http://schemas.microsoft.com/office/drawing/2014/chart" uri="{C3380CC4-5D6E-409C-BE32-E72D297353CC}">
                <c16:uniqueId val="{00000001-07B6-4149-9768-65537F271BC8}"/>
              </c:ext>
            </c:extLst>
          </c:dPt>
          <c:dPt>
            <c:idx val="21"/>
            <c:invertIfNegative val="0"/>
            <c:bubble3D val="0"/>
            <c:spPr>
              <a:solidFill>
                <a:srgbClr val="C0C0C0">
                  <a:alpha val="30000"/>
                </a:srgbClr>
              </a:solidFill>
              <a:ln w="12700">
                <a:noFill/>
              </a:ln>
            </c:spPr>
            <c:extLst>
              <c:ext xmlns:c16="http://schemas.microsoft.com/office/drawing/2014/chart" uri="{C3380CC4-5D6E-409C-BE32-E72D297353CC}">
                <c16:uniqueId val="{00000003-07B6-4149-9768-65537F271BC8}"/>
              </c:ext>
            </c:extLst>
          </c:dPt>
          <c:val>
            <c:numRef>
              <c:f>Abb.01!$I$75:$AM$75</c:f>
              <c:numCache>
                <c:formatCode>#,##0</c:formatCode>
                <c:ptCount val="31"/>
                <c:pt idx="21" formatCode="#,##0.0">
                  <c:v>47.732027202072544</c:v>
                </c:pt>
                <c:pt idx="22" formatCode="#,##0.0">
                  <c:v>49.650690846286707</c:v>
                </c:pt>
                <c:pt idx="23" formatCode="#,##0.0">
                  <c:v>51.569354490500871</c:v>
                </c:pt>
                <c:pt idx="24" formatCode="#,##0.0">
                  <c:v>53.488018134715034</c:v>
                </c:pt>
                <c:pt idx="25" formatCode="#,##0.0">
                  <c:v>55.406681778929197</c:v>
                </c:pt>
                <c:pt idx="26" formatCode="#,##0.0">
                  <c:v>57.325345423143361</c:v>
                </c:pt>
                <c:pt idx="27" formatCode="#,##0.0">
                  <c:v>59.244009067357524</c:v>
                </c:pt>
                <c:pt idx="28" formatCode="#,##0.0">
                  <c:v>61.162672711571688</c:v>
                </c:pt>
                <c:pt idx="29" formatCode="#,##0.0">
                  <c:v>63.081336355785851</c:v>
                </c:pt>
              </c:numCache>
            </c:numRef>
          </c:val>
          <c:extLst>
            <c:ext xmlns:c16="http://schemas.microsoft.com/office/drawing/2014/chart" uri="{C3380CC4-5D6E-409C-BE32-E72D297353CC}">
              <c16:uniqueId val="{00000015-5DDA-4B87-AE4C-5A68D13C7310}"/>
            </c:ext>
          </c:extLst>
        </c:ser>
        <c:dLbls>
          <c:showLegendKey val="0"/>
          <c:showVal val="0"/>
          <c:showCatName val="0"/>
          <c:showSerName val="0"/>
          <c:showPercent val="0"/>
          <c:showBubbleSize val="0"/>
        </c:dLbls>
        <c:gapWidth val="40"/>
        <c:overlap val="100"/>
        <c:axId val="420352928"/>
        <c:axId val="420356848"/>
      </c:barChart>
      <c:catAx>
        <c:axId val="420352928"/>
        <c:scaling>
          <c:orientation val="minMax"/>
        </c:scaling>
        <c:delete val="0"/>
        <c:axPos val="b"/>
        <c:numFmt formatCode="General" sourceLinked="1"/>
        <c:majorTickMark val="out"/>
        <c:minorTickMark val="none"/>
        <c:tickLblPos val="low"/>
        <c:spPr>
          <a:ln w="12700">
            <a:solidFill>
              <a:srgbClr val="080808"/>
            </a:solidFill>
          </a:ln>
        </c:spPr>
        <c:txPr>
          <a:bodyPr rot="-2400000"/>
          <a:lstStyle/>
          <a:p>
            <a:pPr>
              <a:defRPr sz="800">
                <a:solidFill>
                  <a:srgbClr val="000000"/>
                </a:solidFill>
              </a:defRPr>
            </a:pPr>
            <a:endParaRPr lang="de-DE"/>
          </a:p>
        </c:txPr>
        <c:crossAx val="420356848"/>
        <c:crosses val="autoZero"/>
        <c:auto val="1"/>
        <c:lblAlgn val="ctr"/>
        <c:lblOffset val="100"/>
        <c:noMultiLvlLbl val="0"/>
      </c:catAx>
      <c:valAx>
        <c:axId val="420356848"/>
        <c:scaling>
          <c:orientation val="minMax"/>
          <c:max val="100"/>
        </c:scaling>
        <c:delete val="0"/>
        <c:axPos val="l"/>
        <c:majorGridlines>
          <c:spPr>
            <a:ln w="6350">
              <a:solidFill>
                <a:srgbClr val="C0C0C0"/>
              </a:solidFill>
            </a:ln>
          </c:spPr>
        </c:majorGridlines>
        <c:numFmt formatCode="General" sourceLinked="0"/>
        <c:majorTickMark val="out"/>
        <c:minorTickMark val="none"/>
        <c:tickLblPos val="nextTo"/>
        <c:spPr>
          <a:ln>
            <a:noFill/>
          </a:ln>
        </c:spPr>
        <c:txPr>
          <a:bodyPr/>
          <a:lstStyle/>
          <a:p>
            <a:pPr>
              <a:defRPr sz="1000">
                <a:solidFill>
                  <a:srgbClr val="000000"/>
                </a:solidFill>
              </a:defRPr>
            </a:pPr>
            <a:endParaRPr lang="de-DE"/>
          </a:p>
        </c:txPr>
        <c:crossAx val="420352928"/>
        <c:crosses val="autoZero"/>
        <c:crossBetween val="between"/>
        <c:majorUnit val="20"/>
      </c:valAx>
      <c:spPr>
        <a:blipFill>
          <a:blip xmlns:r="http://schemas.openxmlformats.org/officeDocument/2006/relationships" r:embed="rId1"/>
          <a:tile tx="0" ty="0" sx="100000" sy="100000" flip="none" algn="tl"/>
        </a:blipFill>
        <a:ln w="9525">
          <a:noFill/>
        </a:ln>
      </c:spPr>
    </c:plotArea>
    <c:legend>
      <c:legendPos val="b"/>
      <c:legendEntry>
        <c:idx val="1"/>
        <c:delete val="1"/>
      </c:legendEntry>
      <c:layout>
        <c:manualLayout>
          <c:xMode val="edge"/>
          <c:yMode val="edge"/>
          <c:x val="4.838497390725794E-2"/>
          <c:y val="0.92356431797802063"/>
          <c:w val="0.89999988554978261"/>
          <c:h val="7.6435682021979229E-2"/>
        </c:manualLayout>
      </c:layout>
      <c:overlay val="0"/>
      <c:txPr>
        <a:bodyPr/>
        <a:lstStyle/>
        <a:p>
          <a:pPr rtl="0">
            <a:defRPr sz="1400">
              <a:solidFill>
                <a:srgbClr val="000000"/>
              </a:solidFill>
              <a:latin typeface="Meta Offc"/>
              <a:ea typeface="Meta Offc"/>
              <a:cs typeface="Meta Offc"/>
            </a:defRPr>
          </a:pPr>
          <a:endParaRPr lang="de-DE"/>
        </a:p>
      </c:txPr>
    </c:legend>
    <c:plotVisOnly val="1"/>
    <c:dispBlanksAs val="gap"/>
    <c:showDLblsOverMax val="0"/>
  </c:chart>
  <c:spPr>
    <a:noFill/>
    <a:ln>
      <a:noFill/>
    </a:ln>
  </c:spPr>
  <c:txPr>
    <a:bodyPr/>
    <a:lstStyle/>
    <a:p>
      <a:pPr>
        <a:defRPr>
          <a:latin typeface="Meta Offc"/>
        </a:defRPr>
      </a:pPr>
      <a:endParaRPr lang="de-DE"/>
    </a:p>
  </c:txPr>
  <c:printSettings>
    <c:headerFooter/>
    <c:pageMargins b="0.78740157480314954" l="0.51181102362204722" r="0.51181102362204722" t="0.78740157480314954" header="0.31496062992129698" footer="0.31496062992129698"/>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114636342985972E-2"/>
          <c:y val="5.6180610236220473E-2"/>
          <c:w val="0.27778624342225872"/>
          <c:h val="0.69687500000000002"/>
        </c:manualLayout>
      </c:layout>
      <c:lineChart>
        <c:grouping val="standard"/>
        <c:varyColors val="0"/>
        <c:ser>
          <c:idx val="4"/>
          <c:order val="0"/>
          <c:tx>
            <c:strRef>
              <c:f>Abb.03!$C$52</c:f>
              <c:strCache>
                <c:ptCount val="1"/>
                <c:pt idx="0">
                  <c:v>Windenergie an Land</c:v>
                </c:pt>
              </c:strCache>
            </c:strRef>
          </c:tx>
          <c:spPr>
            <a:ln w="25400">
              <a:solidFill>
                <a:schemeClr val="accent3"/>
              </a:solidFill>
              <a:prstDash val="solid"/>
            </a:ln>
          </c:spPr>
          <c:marker>
            <c:symbol val="circle"/>
            <c:size val="7"/>
            <c:spPr>
              <a:solidFill>
                <a:schemeClr val="accent3"/>
              </a:solidFill>
              <a:ln>
                <a:noFill/>
              </a:ln>
            </c:spPr>
          </c:marker>
          <c:dPt>
            <c:idx val="0"/>
            <c:marker>
              <c:spPr>
                <a:solidFill>
                  <a:schemeClr val="accent3">
                    <a:lumMod val="75000"/>
                  </a:schemeClr>
                </a:solidFill>
                <a:ln>
                  <a:noFill/>
                </a:ln>
              </c:spPr>
            </c:marker>
            <c:bubble3D val="0"/>
            <c:extLst>
              <c:ext xmlns:c16="http://schemas.microsoft.com/office/drawing/2014/chart" uri="{C3380CC4-5D6E-409C-BE32-E72D297353CC}">
                <c16:uniqueId val="{00000003-BF70-4B94-B185-00B4284F4ADB}"/>
              </c:ext>
            </c:extLst>
          </c:dPt>
          <c:dPt>
            <c:idx val="10"/>
            <c:marker>
              <c:spPr>
                <a:solidFill>
                  <a:schemeClr val="accent3">
                    <a:lumMod val="75000"/>
                  </a:schemeClr>
                </a:solidFill>
                <a:ln>
                  <a:noFill/>
                </a:ln>
              </c:spPr>
            </c:marker>
            <c:bubble3D val="0"/>
            <c:extLst>
              <c:ext xmlns:c16="http://schemas.microsoft.com/office/drawing/2014/chart" uri="{C3380CC4-5D6E-409C-BE32-E72D297353CC}">
                <c16:uniqueId val="{00000002-BF70-4B94-B185-00B4284F4ADB}"/>
              </c:ext>
            </c:extLst>
          </c:dPt>
          <c:dPt>
            <c:idx val="19"/>
            <c:bubble3D val="0"/>
            <c:extLst>
              <c:ext xmlns:c16="http://schemas.microsoft.com/office/drawing/2014/chart" uri="{C3380CC4-5D6E-409C-BE32-E72D297353CC}">
                <c16:uniqueId val="{00000013-AC6F-4628-9A5E-B14D1051F913}"/>
              </c:ext>
            </c:extLst>
          </c:dPt>
          <c:dPt>
            <c:idx val="20"/>
            <c:marker>
              <c:spPr>
                <a:solidFill>
                  <a:schemeClr val="bg2"/>
                </a:solidFill>
                <a:ln>
                  <a:noFill/>
                </a:ln>
              </c:spPr>
            </c:marker>
            <c:bubble3D val="0"/>
            <c:extLst>
              <c:ext xmlns:c16="http://schemas.microsoft.com/office/drawing/2014/chart" uri="{C3380CC4-5D6E-409C-BE32-E72D297353CC}">
                <c16:uniqueId val="{00000001-BF70-4B94-B185-00B4284F4ADB}"/>
              </c:ext>
            </c:extLst>
          </c:dPt>
          <c:dLbls>
            <c:dLbl>
              <c:idx val="0"/>
              <c:numFmt formatCode="#,##0.0" sourceLinked="0"/>
              <c:spPr>
                <a:solidFill>
                  <a:schemeClr val="accent3"/>
                </a:solidFill>
                <a:ln>
                  <a:noFill/>
                </a:ln>
                <a:effectLst/>
              </c:spPr>
              <c:txPr>
                <a:bodyPr wrap="square" lIns="38100" tIns="19050" rIns="38100" bIns="19050" anchor="ctr">
                  <a:spAutoFit/>
                </a:bodyPr>
                <a:lstStyle/>
                <a:p>
                  <a:pPr>
                    <a:defRPr sz="900">
                      <a:solidFill>
                        <a:srgbClr val="FFFFFF"/>
                      </a:solidFill>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70-4B94-B185-00B4284F4ADB}"/>
                </c:ext>
              </c:extLst>
            </c:dLbl>
            <c:dLbl>
              <c:idx val="10"/>
              <c:numFmt formatCode="#,##0.0" sourceLinked="0"/>
              <c:spPr>
                <a:solidFill>
                  <a:schemeClr val="accent3"/>
                </a:solidFill>
                <a:ln>
                  <a:noFill/>
                </a:ln>
                <a:effectLst/>
              </c:spPr>
              <c:txPr>
                <a:bodyPr wrap="square" lIns="38100" tIns="19050" rIns="38100" bIns="19050" anchor="ctr">
                  <a:spAutoFit/>
                </a:bodyPr>
                <a:lstStyle/>
                <a:p>
                  <a:pPr>
                    <a:defRPr sz="900">
                      <a:solidFill>
                        <a:srgbClr val="FFFFFF"/>
                      </a:solidFill>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70-4B94-B185-00B4284F4ADB}"/>
                </c:ext>
              </c:extLst>
            </c:dLbl>
            <c:dLbl>
              <c:idx val="20"/>
              <c:spPr>
                <a:solidFill>
                  <a:schemeClr val="bg2"/>
                </a:solidFill>
                <a:ln>
                  <a:noFill/>
                </a:ln>
                <a:effectLst/>
              </c:spPr>
              <c:txPr>
                <a:bodyPr wrap="square" lIns="38100" tIns="19050" rIns="38100" bIns="19050" anchor="ctr">
                  <a:spAutoFit/>
                </a:bodyPr>
                <a:lstStyle/>
                <a:p>
                  <a:pPr>
                    <a:defRPr sz="900">
                      <a:solidFill>
                        <a:srgbClr val="FFFFFF"/>
                      </a:solidFill>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70-4B94-B185-00B4284F4ADB}"/>
                </c:ext>
              </c:extLst>
            </c:dLbl>
            <c:spPr>
              <a:solidFill>
                <a:schemeClr val="accent3"/>
              </a:solidFill>
              <a:ln>
                <a:noFill/>
              </a:ln>
              <a:effectLst/>
            </c:spPr>
            <c:txPr>
              <a:bodyPr wrap="square" lIns="38100" tIns="19050" rIns="38100" bIns="19050" anchor="ctr">
                <a:spAutoFit/>
              </a:bodyPr>
              <a:lstStyle/>
              <a:p>
                <a:pPr>
                  <a:defRPr sz="900">
                    <a:solidFill>
                      <a:srgbClr val="FFFFFF"/>
                    </a:solidFill>
                  </a:defRPr>
                </a:pPr>
                <a:endParaRPr lang="de-DE"/>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Ref>
              <c:f>Abb.03!$I$50:$AC$50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Abb.03!$I$52:$AC$52</c:f>
              <c:numCache>
                <c:formatCode>#,##0</c:formatCode>
                <c:ptCount val="21"/>
                <c:pt idx="0">
                  <c:v>9703</c:v>
                </c:pt>
                <c:pt idx="1">
                  <c:v>10719</c:v>
                </c:pt>
                <c:pt idx="2">
                  <c:v>16102</c:v>
                </c:pt>
                <c:pt idx="3">
                  <c:v>19087</c:v>
                </c:pt>
                <c:pt idx="4">
                  <c:v>26019</c:v>
                </c:pt>
                <c:pt idx="5">
                  <c:v>27774</c:v>
                </c:pt>
                <c:pt idx="6">
                  <c:v>31324</c:v>
                </c:pt>
                <c:pt idx="7">
                  <c:v>40507</c:v>
                </c:pt>
                <c:pt idx="8">
                  <c:v>41385</c:v>
                </c:pt>
                <c:pt idx="9">
                  <c:v>39382</c:v>
                </c:pt>
                <c:pt idx="10">
                  <c:v>38371</c:v>
                </c:pt>
                <c:pt idx="11">
                  <c:v>49280</c:v>
                </c:pt>
                <c:pt idx="12">
                  <c:v>50948</c:v>
                </c:pt>
                <c:pt idx="13">
                  <c:v>51819</c:v>
                </c:pt>
                <c:pt idx="14">
                  <c:v>57026</c:v>
                </c:pt>
                <c:pt idx="15">
                  <c:v>72340</c:v>
                </c:pt>
                <c:pt idx="16">
                  <c:v>67650</c:v>
                </c:pt>
                <c:pt idx="17">
                  <c:v>88018</c:v>
                </c:pt>
                <c:pt idx="18">
                  <c:v>90484</c:v>
                </c:pt>
                <c:pt idx="19">
                  <c:v>101150</c:v>
                </c:pt>
                <c:pt idx="20">
                  <c:v>107000</c:v>
                </c:pt>
              </c:numCache>
            </c:numRef>
          </c:val>
          <c:smooth val="0"/>
          <c:extLst>
            <c:ext xmlns:c16="http://schemas.microsoft.com/office/drawing/2014/chart" uri="{C3380CC4-5D6E-409C-BE32-E72D297353CC}">
              <c16:uniqueId val="{00000006-AC6F-4628-9A5E-B14D1051F913}"/>
            </c:ext>
          </c:extLst>
        </c:ser>
        <c:ser>
          <c:idx val="5"/>
          <c:order val="1"/>
          <c:tx>
            <c:strRef>
              <c:f>Abb.03!$C$53</c:f>
              <c:strCache>
                <c:ptCount val="1"/>
                <c:pt idx="0">
                  <c:v>Windenergie auf See</c:v>
                </c:pt>
              </c:strCache>
            </c:strRef>
          </c:tx>
          <c:spPr>
            <a:ln>
              <a:solidFill>
                <a:schemeClr val="accent4"/>
              </a:solidFill>
            </a:ln>
          </c:spPr>
          <c:marker>
            <c:symbol val="circle"/>
            <c:size val="7"/>
            <c:spPr>
              <a:solidFill>
                <a:schemeClr val="accent4"/>
              </a:solidFill>
              <a:ln>
                <a:noFill/>
              </a:ln>
            </c:spPr>
          </c:marker>
          <c:cat>
            <c:strRef>
              <c:f>Abb.03!$I$50:$AC$50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Abb.03!$AL$67:$AS$67</c:f>
              <c:numCache>
                <c:formatCode>General</c:formatCode>
                <c:ptCount val="8"/>
              </c:numCache>
            </c:numRef>
          </c:val>
          <c:smooth val="0"/>
          <c:extLst>
            <c:ext xmlns:c16="http://schemas.microsoft.com/office/drawing/2014/chart" uri="{C3380CC4-5D6E-409C-BE32-E72D297353CC}">
              <c16:uniqueId val="{00000007-AC6F-4628-9A5E-B14D1051F913}"/>
            </c:ext>
          </c:extLst>
        </c:ser>
        <c:ser>
          <c:idx val="6"/>
          <c:order val="2"/>
          <c:tx>
            <c:strRef>
              <c:f>Abb.03!$C$54</c:f>
              <c:strCache>
                <c:ptCount val="1"/>
                <c:pt idx="0">
                  <c:v>Photovoltaik</c:v>
                </c:pt>
              </c:strCache>
            </c:strRef>
          </c:tx>
          <c:marker>
            <c:symbol val="circle"/>
            <c:size val="7"/>
            <c:spPr>
              <a:solidFill>
                <a:schemeClr val="bg1"/>
              </a:solidFill>
              <a:ln>
                <a:solidFill>
                  <a:schemeClr val="bg1"/>
                </a:solidFill>
              </a:ln>
            </c:spPr>
          </c:marker>
          <c:cat>
            <c:strRef>
              <c:f>Abb.03!$I$50:$AC$50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Abb.03!$AI$54:$AQ$54</c:f>
              <c:numCache>
                <c:formatCode>General</c:formatCode>
                <c:ptCount val="9"/>
              </c:numCache>
            </c:numRef>
          </c:val>
          <c:smooth val="0"/>
          <c:extLst>
            <c:ext xmlns:c16="http://schemas.microsoft.com/office/drawing/2014/chart" uri="{C3380CC4-5D6E-409C-BE32-E72D297353CC}">
              <c16:uniqueId val="{00000008-AC6F-4628-9A5E-B14D1051F913}"/>
            </c:ext>
          </c:extLst>
        </c:ser>
        <c:dLbls>
          <c:showLegendKey val="0"/>
          <c:showVal val="0"/>
          <c:showCatName val="0"/>
          <c:showSerName val="0"/>
          <c:showPercent val="0"/>
          <c:showBubbleSize val="0"/>
        </c:dLbls>
        <c:marker val="1"/>
        <c:smooth val="0"/>
        <c:axId val="316040552"/>
        <c:axId val="372790320"/>
      </c:lineChart>
      <c:catAx>
        <c:axId val="316040552"/>
        <c:scaling>
          <c:orientation val="minMax"/>
        </c:scaling>
        <c:delete val="0"/>
        <c:axPos val="b"/>
        <c:numFmt formatCode="General" sourceLinked="1"/>
        <c:majorTickMark val="out"/>
        <c:minorTickMark val="none"/>
        <c:tickLblPos val="low"/>
        <c:spPr>
          <a:ln w="12700">
            <a:solidFill>
              <a:srgbClr val="080808"/>
            </a:solidFill>
          </a:ln>
        </c:spPr>
        <c:txPr>
          <a:bodyPr rot="-5400000" vert="horz"/>
          <a:lstStyle/>
          <a:p>
            <a:pPr>
              <a:defRPr sz="800">
                <a:solidFill>
                  <a:srgbClr val="000000"/>
                </a:solidFill>
              </a:defRPr>
            </a:pPr>
            <a:endParaRPr lang="de-DE"/>
          </a:p>
        </c:txPr>
        <c:crossAx val="372790320"/>
        <c:crosses val="autoZero"/>
        <c:auto val="1"/>
        <c:lblAlgn val="ctr"/>
        <c:lblOffset val="100"/>
        <c:tickLblSkip val="1"/>
        <c:noMultiLvlLbl val="0"/>
      </c:catAx>
      <c:valAx>
        <c:axId val="372790320"/>
        <c:scaling>
          <c:orientation val="minMax"/>
          <c:min val="0"/>
        </c:scaling>
        <c:delete val="0"/>
        <c:axPos val="l"/>
        <c:majorGridlines>
          <c:spPr>
            <a:ln w="6350">
              <a:solidFill>
                <a:srgbClr val="080808"/>
              </a:solidFill>
            </a:ln>
          </c:spPr>
        </c:majorGridlines>
        <c:numFmt formatCode="#,##0" sourceLinked="0"/>
        <c:majorTickMark val="out"/>
        <c:minorTickMark val="none"/>
        <c:tickLblPos val="nextTo"/>
        <c:spPr>
          <a:ln>
            <a:noFill/>
          </a:ln>
        </c:spPr>
        <c:txPr>
          <a:bodyPr/>
          <a:lstStyle/>
          <a:p>
            <a:pPr>
              <a:defRPr sz="1000">
                <a:solidFill>
                  <a:srgbClr val="000000"/>
                </a:solidFill>
              </a:defRPr>
            </a:pPr>
            <a:endParaRPr lang="de-DE"/>
          </a:p>
        </c:txPr>
        <c:crossAx val="316040552"/>
        <c:crosses val="autoZero"/>
        <c:crossBetween val="between"/>
        <c:majorUnit val="10000"/>
        <c:dispUnits>
          <c:builtInUnit val="thousands"/>
        </c:dispUnits>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8.7177230115039108E-3"/>
          <c:y val="0.89371309055118109"/>
          <c:w val="0.9498192692335361"/>
          <c:h val="0.10628690944881888"/>
        </c:manualLayout>
      </c:layout>
      <c:overlay val="0"/>
      <c:txPr>
        <a:bodyPr/>
        <a:lstStyle/>
        <a:p>
          <a:pPr>
            <a:defRPr sz="1200">
              <a:solidFill>
                <a:sysClr val="windowText" lastClr="000000"/>
              </a:solidFill>
            </a:defRPr>
          </a:pPr>
          <a:endParaRPr lang="de-DE"/>
        </a:p>
      </c:txPr>
    </c:legend>
    <c:plotVisOnly val="1"/>
    <c:dispBlanksAs val="gap"/>
    <c:showDLblsOverMax val="0"/>
  </c:chart>
  <c:spPr>
    <a:noFill/>
    <a:ln>
      <a:noFill/>
    </a:ln>
  </c:spPr>
  <c:txPr>
    <a:bodyPr/>
    <a:lstStyle/>
    <a:p>
      <a:pPr>
        <a:defRPr>
          <a:latin typeface="Meta Offc"/>
        </a:defRPr>
      </a:pPr>
      <a:endParaRPr lang="de-DE"/>
    </a:p>
  </c:txPr>
  <c:printSettings>
    <c:headerFooter/>
    <c:pageMargins b="0.78740157480314954" l="0.51181102362204722" r="0.51181102362204722" t="0.78740157480314954" header="0.31496062992129698" footer="0.31496062992129698"/>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114636342985972E-2"/>
          <c:y val="5.6180610236220473E-2"/>
          <c:w val="0.29252162155681399"/>
          <c:h val="0.69687500000000002"/>
        </c:manualLayout>
      </c:layout>
      <c:barChart>
        <c:barDir val="col"/>
        <c:grouping val="clustered"/>
        <c:varyColors val="0"/>
        <c:ser>
          <c:idx val="4"/>
          <c:order val="0"/>
          <c:tx>
            <c:strRef>
              <c:f>Abb.03!$C$78</c:f>
              <c:strCache>
                <c:ptCount val="1"/>
                <c:pt idx="0">
                  <c:v>Windenergie an Land</c:v>
                </c:pt>
              </c:strCache>
            </c:strRef>
          </c:tx>
          <c:spPr>
            <a:solidFill>
              <a:schemeClr val="accent3"/>
            </a:solidFill>
            <a:ln>
              <a:noFill/>
            </a:ln>
          </c:spPr>
          <c:invertIfNegative val="0"/>
          <c:dPt>
            <c:idx val="19"/>
            <c:invertIfNegative val="0"/>
            <c:bubble3D val="0"/>
            <c:extLst>
              <c:ext xmlns:c16="http://schemas.microsoft.com/office/drawing/2014/chart" uri="{C3380CC4-5D6E-409C-BE32-E72D297353CC}">
                <c16:uniqueId val="{00000009-FA46-48A2-9946-719F07CC3218}"/>
              </c:ext>
            </c:extLst>
          </c:dPt>
          <c:dPt>
            <c:idx val="20"/>
            <c:invertIfNegative val="0"/>
            <c:bubble3D val="0"/>
            <c:spPr>
              <a:solidFill>
                <a:schemeClr val="bg2"/>
              </a:solidFill>
              <a:ln>
                <a:noFill/>
              </a:ln>
            </c:spPr>
            <c:extLst>
              <c:ext xmlns:c16="http://schemas.microsoft.com/office/drawing/2014/chart" uri="{C3380CC4-5D6E-409C-BE32-E72D297353CC}">
                <c16:uniqueId val="{00000002-BAFD-438F-8342-6C9128AD457F}"/>
              </c:ext>
            </c:extLst>
          </c:dPt>
          <c:dLbls>
            <c:dLbl>
              <c:idx val="17"/>
              <c:numFmt formatCode="#,##0" sourceLinked="0"/>
              <c:spPr>
                <a:solidFill>
                  <a:schemeClr val="accent3"/>
                </a:solidFill>
                <a:ln>
                  <a:noFill/>
                </a:ln>
                <a:effectLst/>
              </c:spPr>
              <c:txPr>
                <a:bodyPr wrap="square" lIns="38100" tIns="19050" rIns="38100" bIns="19050" anchor="ctr">
                  <a:spAutoFit/>
                </a:bodyPr>
                <a:lstStyle/>
                <a:p>
                  <a:pPr>
                    <a:defRPr sz="800">
                      <a:solidFill>
                        <a:srgbClr val="FFFFFF"/>
                      </a:solidFill>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A46-48A2-9946-719F07CC3218}"/>
                </c:ext>
              </c:extLst>
            </c:dLbl>
            <c:dLbl>
              <c:idx val="19"/>
              <c:numFmt formatCode="#,000&quot;*&quot;" sourceLinked="0"/>
              <c:spPr>
                <a:solidFill>
                  <a:schemeClr val="bg2"/>
                </a:solidFill>
                <a:ln>
                  <a:noFill/>
                </a:ln>
                <a:effectLst/>
              </c:spPr>
              <c:txPr>
                <a:bodyPr wrap="square" lIns="38100" tIns="19050" rIns="38100" bIns="19050" anchor="ctr">
                  <a:spAutoFit/>
                </a:bodyPr>
                <a:lstStyle/>
                <a:p>
                  <a:pPr>
                    <a:defRPr>
                      <a:solidFill>
                        <a:srgbClr val="FFFFFF"/>
                      </a:solidFill>
                    </a:defRPr>
                  </a:pPr>
                  <a:endParaRPr lang="de-DE"/>
                </a:p>
              </c:txPr>
              <c:showLegendKey val="0"/>
              <c:showVal val="0"/>
              <c:showCatName val="0"/>
              <c:showSerName val="0"/>
              <c:showPercent val="0"/>
              <c:showBubbleSize val="0"/>
              <c:extLst>
                <c:ext xmlns:c16="http://schemas.microsoft.com/office/drawing/2014/chart" uri="{C3380CC4-5D6E-409C-BE32-E72D297353CC}">
                  <c16:uniqueId val="{00000009-FA46-48A2-9946-719F07CC3218}"/>
                </c:ext>
              </c:extLst>
            </c:dLbl>
            <c:dLbl>
              <c:idx val="20"/>
              <c:numFmt formatCode="#,000&quot;*&quot;" sourceLinked="0"/>
              <c:spPr>
                <a:solidFill>
                  <a:schemeClr val="bg2"/>
                </a:solidFill>
                <a:ln>
                  <a:noFill/>
                </a:ln>
                <a:effectLst/>
              </c:spPr>
              <c:txPr>
                <a:bodyPr wrap="square" lIns="38100" tIns="19050" rIns="38100" bIns="19050" anchor="ctr">
                  <a:spAutoFit/>
                </a:bodyPr>
                <a:lstStyle/>
                <a:p>
                  <a:pPr>
                    <a:defRPr>
                      <a:solidFill>
                        <a:srgbClr val="FFFFFF"/>
                      </a:solidFill>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FD-438F-8342-6C9128AD457F}"/>
                </c:ext>
              </c:extLst>
            </c:dLbl>
            <c:numFmt formatCode="#,000&quot;*&quot;" sourceLinked="0"/>
            <c:spPr>
              <a:solidFill>
                <a:schemeClr val="accent3"/>
              </a:solidFill>
              <a:ln>
                <a:noFill/>
              </a:ln>
              <a:effectLst/>
            </c:spPr>
            <c:txPr>
              <a:bodyPr wrap="square" lIns="38100" tIns="19050" rIns="38100" bIns="19050" anchor="ctr">
                <a:spAutoFit/>
              </a:bodyPr>
              <a:lstStyle/>
              <a:p>
                <a:pPr>
                  <a:defRPr>
                    <a:solidFill>
                      <a:srgbClr val="FFFFFF"/>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Abb.03!$I$50:$AC$50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Abb.03!$I$78:$AC$78</c:f>
              <c:numCache>
                <c:formatCode>_(* #,##0_);_(* \(#,##0\);_(* "-"??_);_(@_)</c:formatCode>
                <c:ptCount val="21"/>
                <c:pt idx="0">
                  <c:v>1662</c:v>
                </c:pt>
                <c:pt idx="1">
                  <c:v>2641</c:v>
                </c:pt>
                <c:pt idx="2">
                  <c:v>3238</c:v>
                </c:pt>
                <c:pt idx="3">
                  <c:v>2405</c:v>
                </c:pt>
                <c:pt idx="4">
                  <c:v>2038</c:v>
                </c:pt>
                <c:pt idx="5">
                  <c:v>1829</c:v>
                </c:pt>
                <c:pt idx="6">
                  <c:v>2226</c:v>
                </c:pt>
                <c:pt idx="7">
                  <c:v>1642</c:v>
                </c:pt>
                <c:pt idx="8">
                  <c:v>678</c:v>
                </c:pt>
                <c:pt idx="9">
                  <c:v>2903</c:v>
                </c:pt>
                <c:pt idx="10">
                  <c:v>1126</c:v>
                </c:pt>
                <c:pt idx="11">
                  <c:v>1701</c:v>
                </c:pt>
                <c:pt idx="12">
                  <c:v>2187</c:v>
                </c:pt>
                <c:pt idx="13">
                  <c:v>2258</c:v>
                </c:pt>
                <c:pt idx="14">
                  <c:v>4651</c:v>
                </c:pt>
                <c:pt idx="15">
                  <c:v>3677</c:v>
                </c:pt>
                <c:pt idx="16">
                  <c:v>3986</c:v>
                </c:pt>
                <c:pt idx="17">
                  <c:v>4891</c:v>
                </c:pt>
                <c:pt idx="18">
                  <c:v>2154</c:v>
                </c:pt>
                <c:pt idx="19">
                  <c:v>865</c:v>
                </c:pt>
                <c:pt idx="20">
                  <c:v>1200</c:v>
                </c:pt>
              </c:numCache>
            </c:numRef>
          </c:val>
          <c:extLst>
            <c:ext xmlns:c16="http://schemas.microsoft.com/office/drawing/2014/chart" uri="{C3380CC4-5D6E-409C-BE32-E72D297353CC}">
              <c16:uniqueId val="{00000000-FA46-48A2-9946-719F07CC3218}"/>
            </c:ext>
          </c:extLst>
        </c:ser>
        <c:ser>
          <c:idx val="5"/>
          <c:order val="1"/>
          <c:tx>
            <c:strRef>
              <c:f>Abb.03!$C$53</c:f>
              <c:strCache>
                <c:ptCount val="1"/>
                <c:pt idx="0">
                  <c:v>Windenergie auf See</c:v>
                </c:pt>
              </c:strCache>
            </c:strRef>
          </c:tx>
          <c:spPr>
            <a:solidFill>
              <a:schemeClr val="accent4"/>
            </a:solidFill>
          </c:spPr>
          <c:invertIfNegative val="0"/>
          <c:cat>
            <c:strRef>
              <c:f>Abb.03!$I$50:$AC$50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Abb.03!$AL$54:$AT$54</c:f>
              <c:numCache>
                <c:formatCode>General</c:formatCode>
                <c:ptCount val="9"/>
              </c:numCache>
            </c:numRef>
          </c:val>
          <c:extLst>
            <c:ext xmlns:c16="http://schemas.microsoft.com/office/drawing/2014/chart" uri="{C3380CC4-5D6E-409C-BE32-E72D297353CC}">
              <c16:uniqueId val="{00000001-FA46-48A2-9946-719F07CC3218}"/>
            </c:ext>
          </c:extLst>
        </c:ser>
        <c:ser>
          <c:idx val="6"/>
          <c:order val="2"/>
          <c:tx>
            <c:strRef>
              <c:f>Abb.03!$C$54</c:f>
              <c:strCache>
                <c:ptCount val="1"/>
                <c:pt idx="0">
                  <c:v>Photovoltaik</c:v>
                </c:pt>
              </c:strCache>
            </c:strRef>
          </c:tx>
          <c:spPr>
            <a:solidFill>
              <a:schemeClr val="bg1"/>
            </a:solidFill>
          </c:spPr>
          <c:invertIfNegative val="0"/>
          <c:cat>
            <c:strRef>
              <c:f>Abb.03!$I$50:$AC$50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Abb.03!$AI$54:$AQ$54</c:f>
              <c:numCache>
                <c:formatCode>General</c:formatCode>
                <c:ptCount val="9"/>
              </c:numCache>
            </c:numRef>
          </c:val>
          <c:extLst>
            <c:ext xmlns:c16="http://schemas.microsoft.com/office/drawing/2014/chart" uri="{C3380CC4-5D6E-409C-BE32-E72D297353CC}">
              <c16:uniqueId val="{00000002-FA46-48A2-9946-719F07CC3218}"/>
            </c:ext>
          </c:extLst>
        </c:ser>
        <c:dLbls>
          <c:showLegendKey val="0"/>
          <c:showVal val="0"/>
          <c:showCatName val="0"/>
          <c:showSerName val="0"/>
          <c:showPercent val="0"/>
          <c:showBubbleSize val="0"/>
        </c:dLbls>
        <c:gapWidth val="30"/>
        <c:overlap val="100"/>
        <c:axId val="373181232"/>
        <c:axId val="374047864"/>
      </c:barChart>
      <c:catAx>
        <c:axId val="373181232"/>
        <c:scaling>
          <c:orientation val="minMax"/>
        </c:scaling>
        <c:delete val="0"/>
        <c:axPos val="b"/>
        <c:numFmt formatCode="General" sourceLinked="1"/>
        <c:majorTickMark val="out"/>
        <c:minorTickMark val="none"/>
        <c:tickLblPos val="low"/>
        <c:spPr>
          <a:ln w="12700">
            <a:solidFill>
              <a:srgbClr val="080808"/>
            </a:solidFill>
          </a:ln>
        </c:spPr>
        <c:txPr>
          <a:bodyPr rot="-5400000" vert="horz"/>
          <a:lstStyle/>
          <a:p>
            <a:pPr>
              <a:defRPr sz="800">
                <a:solidFill>
                  <a:srgbClr val="000000"/>
                </a:solidFill>
              </a:defRPr>
            </a:pPr>
            <a:endParaRPr lang="de-DE"/>
          </a:p>
        </c:txPr>
        <c:crossAx val="374047864"/>
        <c:crosses val="autoZero"/>
        <c:auto val="1"/>
        <c:lblAlgn val="ctr"/>
        <c:lblOffset val="100"/>
        <c:tickLblSkip val="1"/>
        <c:noMultiLvlLbl val="0"/>
      </c:catAx>
      <c:valAx>
        <c:axId val="374047864"/>
        <c:scaling>
          <c:orientation val="minMax"/>
          <c:max val="9000"/>
        </c:scaling>
        <c:delete val="0"/>
        <c:axPos val="l"/>
        <c:majorGridlines>
          <c:spPr>
            <a:ln w="6350">
              <a:solidFill>
                <a:srgbClr val="080808"/>
              </a:solidFill>
            </a:ln>
          </c:spPr>
        </c:majorGridlines>
        <c:numFmt formatCode="#,##0" sourceLinked="0"/>
        <c:majorTickMark val="out"/>
        <c:minorTickMark val="none"/>
        <c:tickLblPos val="nextTo"/>
        <c:spPr>
          <a:ln>
            <a:noFill/>
          </a:ln>
        </c:spPr>
        <c:txPr>
          <a:bodyPr/>
          <a:lstStyle/>
          <a:p>
            <a:pPr>
              <a:defRPr sz="1000">
                <a:solidFill>
                  <a:srgbClr val="000000"/>
                </a:solidFill>
              </a:defRPr>
            </a:pPr>
            <a:endParaRPr lang="de-DE"/>
          </a:p>
        </c:txPr>
        <c:crossAx val="373181232"/>
        <c:crosses val="autoZero"/>
        <c:crossBetween val="between"/>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7.0804587743311005E-3"/>
          <c:y val="0.9093380905511812"/>
          <c:w val="0.97531405177519415"/>
          <c:h val="6.642470472440945E-2"/>
        </c:manualLayout>
      </c:layout>
      <c:overlay val="0"/>
      <c:txPr>
        <a:bodyPr/>
        <a:lstStyle/>
        <a:p>
          <a:pPr>
            <a:defRPr sz="1200">
              <a:solidFill>
                <a:sysClr val="windowText" lastClr="000000"/>
              </a:solidFill>
            </a:defRPr>
          </a:pPr>
          <a:endParaRPr lang="de-DE"/>
        </a:p>
      </c:txPr>
    </c:legend>
    <c:plotVisOnly val="1"/>
    <c:dispBlanksAs val="gap"/>
    <c:showDLblsOverMax val="0"/>
  </c:chart>
  <c:spPr>
    <a:noFill/>
    <a:ln>
      <a:noFill/>
    </a:ln>
  </c:spPr>
  <c:txPr>
    <a:bodyPr/>
    <a:lstStyle/>
    <a:p>
      <a:pPr>
        <a:defRPr>
          <a:latin typeface="Meta Offc"/>
        </a:defRPr>
      </a:pPr>
      <a:endParaRPr lang="de-DE"/>
    </a:p>
  </c:txPr>
  <c:printSettings>
    <c:headerFooter/>
    <c:pageMargins b="0.78740157480314954" l="0.51181102362204722" r="0.51181102362204722" t="0.78740157480314954" header="0.31496062992129698" footer="0.31496062992129698"/>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579767965059667E-3"/>
          <c:y val="6.5555560962790652E-2"/>
          <c:w val="0.92552025132303017"/>
          <c:h val="0.81566377314814831"/>
        </c:manualLayout>
      </c:layout>
      <c:barChart>
        <c:barDir val="col"/>
        <c:grouping val="clustered"/>
        <c:varyColors val="0"/>
        <c:ser>
          <c:idx val="6"/>
          <c:order val="0"/>
          <c:tx>
            <c:strRef>
              <c:f>Abb.03!$C$80</c:f>
              <c:strCache>
                <c:ptCount val="1"/>
                <c:pt idx="0">
                  <c:v>Photovoltaik</c:v>
                </c:pt>
              </c:strCache>
            </c:strRef>
          </c:tx>
          <c:spPr>
            <a:solidFill>
              <a:schemeClr val="bg1"/>
            </a:solidFill>
            <a:ln>
              <a:noFill/>
            </a:ln>
          </c:spPr>
          <c:invertIfNegative val="0"/>
          <c:dPt>
            <c:idx val="9"/>
            <c:invertIfNegative val="0"/>
            <c:bubble3D val="0"/>
            <c:extLst>
              <c:ext xmlns:c16="http://schemas.microsoft.com/office/drawing/2014/chart" uri="{C3380CC4-5D6E-409C-BE32-E72D297353CC}">
                <c16:uniqueId val="{00000003-A835-43D4-9F0E-CFF274D92A1D}"/>
              </c:ext>
            </c:extLst>
          </c:dPt>
          <c:dPt>
            <c:idx val="19"/>
            <c:invertIfNegative val="0"/>
            <c:bubble3D val="0"/>
            <c:extLst>
              <c:ext xmlns:c16="http://schemas.microsoft.com/office/drawing/2014/chart" uri="{C3380CC4-5D6E-409C-BE32-E72D297353CC}">
                <c16:uniqueId val="{00000005-A835-43D4-9F0E-CFF274D92A1D}"/>
              </c:ext>
            </c:extLst>
          </c:dPt>
          <c:dPt>
            <c:idx val="20"/>
            <c:invertIfNegative val="0"/>
            <c:bubble3D val="0"/>
            <c:spPr>
              <a:solidFill>
                <a:schemeClr val="bg2"/>
              </a:solidFill>
              <a:ln>
                <a:noFill/>
              </a:ln>
            </c:spPr>
            <c:extLst>
              <c:ext xmlns:c16="http://schemas.microsoft.com/office/drawing/2014/chart" uri="{C3380CC4-5D6E-409C-BE32-E72D297353CC}">
                <c16:uniqueId val="{00000004-E176-469E-A485-FC527BB2A63B}"/>
              </c:ext>
            </c:extLst>
          </c:dPt>
          <c:dLbls>
            <c:dLbl>
              <c:idx val="12"/>
              <c:spPr>
                <a:solidFill>
                  <a:schemeClr val="bg1"/>
                </a:solidFill>
                <a:ln>
                  <a:noFill/>
                </a:ln>
                <a:effectLst/>
              </c:spPr>
              <c:txPr>
                <a:bodyPr wrap="square" lIns="38100" tIns="19050" rIns="38100" bIns="19050" anchor="ctr">
                  <a:spAutoFit/>
                </a:bodyPr>
                <a:lstStyle/>
                <a:p>
                  <a:pPr>
                    <a:defRPr sz="800">
                      <a:solidFill>
                        <a:srgbClr val="FFFFFF"/>
                      </a:solidFill>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35-43D4-9F0E-CFF274D92A1D}"/>
                </c:ext>
              </c:extLst>
            </c:dLbl>
            <c:dLbl>
              <c:idx val="19"/>
              <c:numFmt formatCode="#,000&quot;*&quot;" sourceLinked="0"/>
              <c:spPr>
                <a:solidFill>
                  <a:schemeClr val="bg2"/>
                </a:solidFill>
                <a:ln>
                  <a:noFill/>
                </a:ln>
                <a:effectLst/>
              </c:spPr>
              <c:txPr>
                <a:bodyPr wrap="square" lIns="38100" tIns="19050" rIns="38100" bIns="19050" anchor="ctr">
                  <a:spAutoFit/>
                </a:bodyPr>
                <a:lstStyle/>
                <a:p>
                  <a:pPr>
                    <a:defRPr>
                      <a:solidFill>
                        <a:srgbClr val="FFFFFF"/>
                      </a:solidFill>
                    </a:defRPr>
                  </a:pPr>
                  <a:endParaRPr lang="de-DE"/>
                </a:p>
              </c:txPr>
              <c:showLegendKey val="0"/>
              <c:showVal val="0"/>
              <c:showCatName val="0"/>
              <c:showSerName val="0"/>
              <c:showPercent val="0"/>
              <c:showBubbleSize val="0"/>
              <c:extLst>
                <c:ext xmlns:c16="http://schemas.microsoft.com/office/drawing/2014/chart" uri="{C3380CC4-5D6E-409C-BE32-E72D297353CC}">
                  <c16:uniqueId val="{00000005-A835-43D4-9F0E-CFF274D92A1D}"/>
                </c:ext>
              </c:extLst>
            </c:dLbl>
            <c:dLbl>
              <c:idx val="20"/>
              <c:numFmt formatCode="#,##0&quot;*&quot;" sourceLinked="0"/>
              <c:spPr>
                <a:solidFill>
                  <a:schemeClr val="bg2"/>
                </a:solidFill>
                <a:ln>
                  <a:noFill/>
                </a:ln>
                <a:effectLst/>
              </c:spPr>
              <c:txPr>
                <a:bodyPr wrap="square" lIns="38100" tIns="19050" rIns="38100" bIns="19050" anchor="ctr">
                  <a:spAutoFit/>
                </a:bodyPr>
                <a:lstStyle/>
                <a:p>
                  <a:pPr>
                    <a:defRPr>
                      <a:solidFill>
                        <a:srgbClr val="FFFFFF"/>
                      </a:solidFill>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76-469E-A485-FC527BB2A63B}"/>
                </c:ext>
              </c:extLst>
            </c:dLbl>
            <c:spPr>
              <a:solidFill>
                <a:schemeClr val="bg2"/>
              </a:solidFill>
              <a:ln>
                <a:noFill/>
              </a:ln>
              <a:effectLst/>
            </c:spPr>
            <c:txPr>
              <a:bodyPr wrap="square" lIns="38100" tIns="19050" rIns="38100" bIns="19050" anchor="ctr">
                <a:spAutoFit/>
              </a:bodyPr>
              <a:lstStyle/>
              <a:p>
                <a:pPr>
                  <a:defRPr>
                    <a:solidFill>
                      <a:srgbClr val="FFFFFF"/>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Abb.03!$I$50:$AC$50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Abb.03!$I$80:$AC$80</c:f>
              <c:numCache>
                <c:formatCode>_(* #,##0_);_(* \(#,##0\);_(* "-"??_);_(@_)</c:formatCode>
                <c:ptCount val="21"/>
                <c:pt idx="0">
                  <c:v>44</c:v>
                </c:pt>
                <c:pt idx="1">
                  <c:v>62</c:v>
                </c:pt>
                <c:pt idx="2">
                  <c:v>120</c:v>
                </c:pt>
                <c:pt idx="3">
                  <c:v>139</c:v>
                </c:pt>
                <c:pt idx="4">
                  <c:v>670</c:v>
                </c:pt>
                <c:pt idx="5">
                  <c:v>951</c:v>
                </c:pt>
                <c:pt idx="6">
                  <c:v>843</c:v>
                </c:pt>
                <c:pt idx="7">
                  <c:v>1271</c:v>
                </c:pt>
                <c:pt idx="8">
                  <c:v>1950</c:v>
                </c:pt>
                <c:pt idx="9">
                  <c:v>4446</c:v>
                </c:pt>
                <c:pt idx="10">
                  <c:v>7440</c:v>
                </c:pt>
                <c:pt idx="11">
                  <c:v>7910</c:v>
                </c:pt>
                <c:pt idx="12">
                  <c:v>8161</c:v>
                </c:pt>
                <c:pt idx="13">
                  <c:v>2633</c:v>
                </c:pt>
                <c:pt idx="14">
                  <c:v>1190</c:v>
                </c:pt>
                <c:pt idx="15">
                  <c:v>1324</c:v>
                </c:pt>
                <c:pt idx="16">
                  <c:v>1455</c:v>
                </c:pt>
                <c:pt idx="17">
                  <c:v>1614</c:v>
                </c:pt>
                <c:pt idx="18">
                  <c:v>2865</c:v>
                </c:pt>
                <c:pt idx="19">
                  <c:v>3889</c:v>
                </c:pt>
                <c:pt idx="20">
                  <c:v>4400</c:v>
                </c:pt>
              </c:numCache>
            </c:numRef>
          </c:val>
          <c:extLst>
            <c:ext xmlns:c16="http://schemas.microsoft.com/office/drawing/2014/chart" uri="{C3380CC4-5D6E-409C-BE32-E72D297353CC}">
              <c16:uniqueId val="{00000000-A835-43D4-9F0E-CFF274D92A1D}"/>
            </c:ext>
          </c:extLst>
        </c:ser>
        <c:dLbls>
          <c:showLegendKey val="0"/>
          <c:showVal val="0"/>
          <c:showCatName val="0"/>
          <c:showSerName val="0"/>
          <c:showPercent val="0"/>
          <c:showBubbleSize val="0"/>
        </c:dLbls>
        <c:gapWidth val="30"/>
        <c:overlap val="100"/>
        <c:axId val="374049824"/>
        <c:axId val="374050216"/>
      </c:barChart>
      <c:catAx>
        <c:axId val="374049824"/>
        <c:scaling>
          <c:orientation val="minMax"/>
        </c:scaling>
        <c:delete val="0"/>
        <c:axPos val="b"/>
        <c:numFmt formatCode="General" sourceLinked="1"/>
        <c:majorTickMark val="out"/>
        <c:minorTickMark val="none"/>
        <c:tickLblPos val="low"/>
        <c:spPr>
          <a:ln w="12700">
            <a:solidFill>
              <a:srgbClr val="080808"/>
            </a:solidFill>
          </a:ln>
        </c:spPr>
        <c:txPr>
          <a:bodyPr rot="-5400000" vert="horz"/>
          <a:lstStyle/>
          <a:p>
            <a:pPr>
              <a:defRPr sz="800">
                <a:solidFill>
                  <a:srgbClr val="000000"/>
                </a:solidFill>
              </a:defRPr>
            </a:pPr>
            <a:endParaRPr lang="de-DE"/>
          </a:p>
        </c:txPr>
        <c:crossAx val="374050216"/>
        <c:crosses val="autoZero"/>
        <c:auto val="1"/>
        <c:lblAlgn val="ctr"/>
        <c:lblOffset val="100"/>
        <c:tickLblSkip val="1"/>
        <c:noMultiLvlLbl val="0"/>
      </c:catAx>
      <c:valAx>
        <c:axId val="374050216"/>
        <c:scaling>
          <c:orientation val="minMax"/>
          <c:max val="9000"/>
        </c:scaling>
        <c:delete val="1"/>
        <c:axPos val="l"/>
        <c:majorGridlines>
          <c:spPr>
            <a:ln w="6350">
              <a:solidFill>
                <a:srgbClr val="080808"/>
              </a:solidFill>
            </a:ln>
          </c:spPr>
        </c:majorGridlines>
        <c:numFmt formatCode="#,##0" sourceLinked="0"/>
        <c:majorTickMark val="out"/>
        <c:minorTickMark val="none"/>
        <c:tickLblPos val="nextTo"/>
        <c:crossAx val="374049824"/>
        <c:crosses val="autoZero"/>
        <c:crossBetween val="between"/>
      </c:valAx>
      <c:spPr>
        <a:blipFill dpi="0" rotWithShape="1">
          <a:blip xmlns:r="http://schemas.openxmlformats.org/officeDocument/2006/relationships" r:embed="rId1"/>
          <a:srcRect/>
          <a:tile tx="0" ty="0" sx="100000" sy="100000" flip="none" algn="tl"/>
        </a:blipFill>
        <a:ln w="9525"/>
      </c:spPr>
    </c:plotArea>
    <c:plotVisOnly val="1"/>
    <c:dispBlanksAs val="gap"/>
    <c:showDLblsOverMax val="0"/>
  </c:chart>
  <c:spPr>
    <a:noFill/>
    <a:ln>
      <a:noFill/>
    </a:ln>
  </c:spPr>
  <c:txPr>
    <a:bodyPr/>
    <a:lstStyle/>
    <a:p>
      <a:pPr>
        <a:defRPr>
          <a:latin typeface="Meta Offc"/>
        </a:defRPr>
      </a:pPr>
      <a:endParaRPr lang="de-DE"/>
    </a:p>
  </c:txPr>
  <c:printSettings>
    <c:headerFooter/>
    <c:pageMargins b="0.78740157480314954" l="0.51181102362204722" r="0.51181102362204722" t="0.78740157480314954" header="0.31496062992129698" footer="0.31496062992129698"/>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58922150274522E-2"/>
          <c:y val="6.5555560962790652E-2"/>
          <c:w val="0.90243685887005953"/>
          <c:h val="0.81779861111111107"/>
        </c:manualLayout>
      </c:layout>
      <c:barChart>
        <c:barDir val="col"/>
        <c:grouping val="clustered"/>
        <c:varyColors val="0"/>
        <c:ser>
          <c:idx val="5"/>
          <c:order val="0"/>
          <c:tx>
            <c:strRef>
              <c:f>Abb.03!$C$79</c:f>
              <c:strCache>
                <c:ptCount val="1"/>
                <c:pt idx="0">
                  <c:v>Windenergie auf See</c:v>
                </c:pt>
              </c:strCache>
            </c:strRef>
          </c:tx>
          <c:spPr>
            <a:solidFill>
              <a:schemeClr val="accent4"/>
            </a:solidFill>
            <a:ln>
              <a:noFill/>
            </a:ln>
          </c:spPr>
          <c:invertIfNegative val="0"/>
          <c:dPt>
            <c:idx val="19"/>
            <c:invertIfNegative val="0"/>
            <c:bubble3D val="0"/>
            <c:extLst>
              <c:ext xmlns:c16="http://schemas.microsoft.com/office/drawing/2014/chart" uri="{C3380CC4-5D6E-409C-BE32-E72D297353CC}">
                <c16:uniqueId val="{00000003-CDFA-4211-97AB-D9F3ECC26AD0}"/>
              </c:ext>
            </c:extLst>
          </c:dPt>
          <c:dPt>
            <c:idx val="20"/>
            <c:invertIfNegative val="0"/>
            <c:bubble3D val="0"/>
            <c:spPr>
              <a:solidFill>
                <a:schemeClr val="bg2"/>
              </a:solidFill>
              <a:ln>
                <a:noFill/>
              </a:ln>
            </c:spPr>
            <c:extLst>
              <c:ext xmlns:c16="http://schemas.microsoft.com/office/drawing/2014/chart" uri="{C3380CC4-5D6E-409C-BE32-E72D297353CC}">
                <c16:uniqueId val="{00000002-F177-4372-BF7E-D87AEB0AEABF}"/>
              </c:ext>
            </c:extLst>
          </c:dPt>
          <c:dLbls>
            <c:dLbl>
              <c:idx val="15"/>
              <c:numFmt formatCode="#,000&quot;*&quot;" sourceLinked="0"/>
              <c:spPr>
                <a:solidFill>
                  <a:schemeClr val="accent4"/>
                </a:solidFill>
                <a:ln>
                  <a:noFill/>
                </a:ln>
                <a:effectLst/>
              </c:spPr>
              <c:txPr>
                <a:bodyPr wrap="square" lIns="38100" tIns="19050" rIns="38100" bIns="19050" anchor="ctr">
                  <a:spAutoFit/>
                </a:bodyPr>
                <a:lstStyle/>
                <a:p>
                  <a:pPr>
                    <a:defRPr sz="800">
                      <a:solidFill>
                        <a:srgbClr val="FFFFFF"/>
                      </a:solidFill>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FA-4211-97AB-D9F3ECC26AD0}"/>
                </c:ext>
              </c:extLst>
            </c:dLbl>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77-4372-BF7E-D87AEB0AEABF}"/>
                </c:ext>
              </c:extLst>
            </c:dLbl>
            <c:numFmt formatCode="#,000&quot;*&quot;" sourceLinked="0"/>
            <c:spPr>
              <a:solidFill>
                <a:schemeClr val="bg2"/>
              </a:solidFill>
              <a:ln>
                <a:noFill/>
              </a:ln>
              <a:effectLst/>
            </c:spPr>
            <c:txPr>
              <a:bodyPr wrap="square" lIns="38100" tIns="19050" rIns="38100" bIns="19050" anchor="ctr">
                <a:spAutoFit/>
              </a:bodyPr>
              <a:lstStyle/>
              <a:p>
                <a:pPr>
                  <a:defRPr>
                    <a:solidFill>
                      <a:srgbClr val="FFFFFF"/>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Abb.03!$I$50:$AC$50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Abb.03!$I$79:$AC$79</c:f>
              <c:numCache>
                <c:formatCode>_(* #,##0_);_(* \(#,##0\);_(* "-"??_);_(@_)</c:formatCode>
                <c:ptCount val="21"/>
                <c:pt idx="0">
                  <c:v>0</c:v>
                </c:pt>
                <c:pt idx="1">
                  <c:v>0</c:v>
                </c:pt>
                <c:pt idx="2">
                  <c:v>0</c:v>
                </c:pt>
                <c:pt idx="3">
                  <c:v>0</c:v>
                </c:pt>
                <c:pt idx="4">
                  <c:v>0</c:v>
                </c:pt>
                <c:pt idx="5">
                  <c:v>0</c:v>
                </c:pt>
                <c:pt idx="6">
                  <c:v>0</c:v>
                </c:pt>
                <c:pt idx="7">
                  <c:v>0</c:v>
                </c:pt>
                <c:pt idx="8">
                  <c:v>0</c:v>
                </c:pt>
                <c:pt idx="9">
                  <c:v>35</c:v>
                </c:pt>
                <c:pt idx="10">
                  <c:v>45</c:v>
                </c:pt>
                <c:pt idx="11">
                  <c:v>108</c:v>
                </c:pt>
                <c:pt idx="12">
                  <c:v>80</c:v>
                </c:pt>
                <c:pt idx="13">
                  <c:v>240</c:v>
                </c:pt>
                <c:pt idx="14">
                  <c:v>486</c:v>
                </c:pt>
                <c:pt idx="15">
                  <c:v>2289</c:v>
                </c:pt>
                <c:pt idx="16">
                  <c:v>869</c:v>
                </c:pt>
                <c:pt idx="17">
                  <c:v>1254</c:v>
                </c:pt>
                <c:pt idx="18">
                  <c:v>987</c:v>
                </c:pt>
                <c:pt idx="19">
                  <c:v>1135</c:v>
                </c:pt>
                <c:pt idx="20">
                  <c:v>220</c:v>
                </c:pt>
              </c:numCache>
            </c:numRef>
          </c:val>
          <c:extLst>
            <c:ext xmlns:c16="http://schemas.microsoft.com/office/drawing/2014/chart" uri="{C3380CC4-5D6E-409C-BE32-E72D297353CC}">
              <c16:uniqueId val="{00000000-CDFA-4211-97AB-D9F3ECC26AD0}"/>
            </c:ext>
          </c:extLst>
        </c:ser>
        <c:dLbls>
          <c:showLegendKey val="0"/>
          <c:showVal val="0"/>
          <c:showCatName val="0"/>
          <c:showSerName val="0"/>
          <c:showPercent val="0"/>
          <c:showBubbleSize val="0"/>
        </c:dLbls>
        <c:gapWidth val="30"/>
        <c:overlap val="100"/>
        <c:axId val="374048648"/>
        <c:axId val="374049040"/>
      </c:barChart>
      <c:catAx>
        <c:axId val="374048648"/>
        <c:scaling>
          <c:orientation val="minMax"/>
        </c:scaling>
        <c:delete val="0"/>
        <c:axPos val="b"/>
        <c:numFmt formatCode="General" sourceLinked="1"/>
        <c:majorTickMark val="out"/>
        <c:minorTickMark val="none"/>
        <c:tickLblPos val="low"/>
        <c:spPr>
          <a:ln w="12700">
            <a:solidFill>
              <a:srgbClr val="080808"/>
            </a:solidFill>
          </a:ln>
        </c:spPr>
        <c:txPr>
          <a:bodyPr rot="-5400000" vert="horz"/>
          <a:lstStyle/>
          <a:p>
            <a:pPr>
              <a:defRPr sz="800">
                <a:solidFill>
                  <a:srgbClr val="000000"/>
                </a:solidFill>
              </a:defRPr>
            </a:pPr>
            <a:endParaRPr lang="de-DE"/>
          </a:p>
        </c:txPr>
        <c:crossAx val="374049040"/>
        <c:crosses val="autoZero"/>
        <c:auto val="1"/>
        <c:lblAlgn val="ctr"/>
        <c:lblOffset val="100"/>
        <c:tickLblSkip val="1"/>
        <c:noMultiLvlLbl val="0"/>
      </c:catAx>
      <c:valAx>
        <c:axId val="374049040"/>
        <c:scaling>
          <c:orientation val="minMax"/>
          <c:max val="9000"/>
        </c:scaling>
        <c:delete val="1"/>
        <c:axPos val="l"/>
        <c:majorGridlines>
          <c:spPr>
            <a:ln w="6350">
              <a:solidFill>
                <a:srgbClr val="080808"/>
              </a:solidFill>
            </a:ln>
          </c:spPr>
        </c:majorGridlines>
        <c:numFmt formatCode="#,##0" sourceLinked="0"/>
        <c:majorTickMark val="out"/>
        <c:minorTickMark val="none"/>
        <c:tickLblPos val="nextTo"/>
        <c:crossAx val="374048648"/>
        <c:crosses val="autoZero"/>
        <c:crossBetween val="between"/>
      </c:valAx>
      <c:spPr>
        <a:blipFill dpi="0" rotWithShape="1">
          <a:blip xmlns:r="http://schemas.openxmlformats.org/officeDocument/2006/relationships" r:embed="rId1"/>
          <a:srcRect/>
          <a:tile tx="0" ty="0" sx="100000" sy="100000" flip="none" algn="tl"/>
        </a:blipFill>
        <a:ln w="9525"/>
      </c:spPr>
    </c:plotArea>
    <c:plotVisOnly val="1"/>
    <c:dispBlanksAs val="gap"/>
    <c:showDLblsOverMax val="0"/>
  </c:chart>
  <c:spPr>
    <a:noFill/>
    <a:ln>
      <a:noFill/>
    </a:ln>
  </c:spPr>
  <c:txPr>
    <a:bodyPr/>
    <a:lstStyle/>
    <a:p>
      <a:pPr>
        <a:defRPr>
          <a:latin typeface="Meta Offc"/>
        </a:defRPr>
      </a:pPr>
      <a:endParaRPr lang="de-DE"/>
    </a:p>
  </c:txPr>
  <c:printSettings>
    <c:headerFooter/>
    <c:pageMargins b="0.78740157480314954" l="0.51181102362204722" r="0.51181102362204722" t="0.78740157480314954" header="0.31496062992129698" footer="0.31496062992129698"/>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853671266745309E-2"/>
          <c:y val="5.6180610236220473E-2"/>
          <c:w val="0.41793500167081682"/>
          <c:h val="0.69687500000000002"/>
        </c:manualLayout>
      </c:layout>
      <c:lineChart>
        <c:grouping val="standard"/>
        <c:varyColors val="0"/>
        <c:ser>
          <c:idx val="1"/>
          <c:order val="0"/>
          <c:tx>
            <c:strRef>
              <c:f>Abb.03!$C$53</c:f>
              <c:strCache>
                <c:ptCount val="1"/>
                <c:pt idx="0">
                  <c:v>Windenergie auf See</c:v>
                </c:pt>
              </c:strCache>
            </c:strRef>
          </c:tx>
          <c:spPr>
            <a:ln w="25400">
              <a:solidFill>
                <a:schemeClr val="accent4"/>
              </a:solidFill>
            </a:ln>
          </c:spPr>
          <c:marker>
            <c:symbol val="circle"/>
            <c:size val="7"/>
            <c:spPr>
              <a:solidFill>
                <a:schemeClr val="accent4"/>
              </a:solidFill>
              <a:ln>
                <a:noFill/>
              </a:ln>
            </c:spPr>
          </c:marker>
          <c:dPt>
            <c:idx val="10"/>
            <c:marker>
              <c:spPr>
                <a:solidFill>
                  <a:schemeClr val="accent3"/>
                </a:solidFill>
                <a:ln>
                  <a:noFill/>
                </a:ln>
              </c:spPr>
            </c:marker>
            <c:bubble3D val="0"/>
            <c:extLst>
              <c:ext xmlns:c16="http://schemas.microsoft.com/office/drawing/2014/chart" uri="{C3380CC4-5D6E-409C-BE32-E72D297353CC}">
                <c16:uniqueId val="{00000001-4FE2-4207-9CB6-1FDC6299018E}"/>
              </c:ext>
            </c:extLst>
          </c:dPt>
          <c:dPt>
            <c:idx val="19"/>
            <c:bubble3D val="0"/>
            <c:extLst>
              <c:ext xmlns:c16="http://schemas.microsoft.com/office/drawing/2014/chart" uri="{C3380CC4-5D6E-409C-BE32-E72D297353CC}">
                <c16:uniqueId val="{00000013-067E-4218-A6E0-3DD2DF8E1E96}"/>
              </c:ext>
            </c:extLst>
          </c:dPt>
          <c:dPt>
            <c:idx val="20"/>
            <c:marker>
              <c:spPr>
                <a:solidFill>
                  <a:schemeClr val="bg2"/>
                </a:solidFill>
                <a:ln>
                  <a:noFill/>
                </a:ln>
              </c:spPr>
            </c:marker>
            <c:bubble3D val="0"/>
            <c:extLst>
              <c:ext xmlns:c16="http://schemas.microsoft.com/office/drawing/2014/chart" uri="{C3380CC4-5D6E-409C-BE32-E72D297353CC}">
                <c16:uniqueId val="{00000002-4FE2-4207-9CB6-1FDC6299018E}"/>
              </c:ext>
            </c:extLst>
          </c:dPt>
          <c:dLbls>
            <c:dLbl>
              <c:idx val="9"/>
              <c:numFmt formatCode="#,##0.00" sourceLinked="0"/>
              <c:spPr>
                <a:solidFill>
                  <a:schemeClr val="accent4"/>
                </a:solidFill>
                <a:ln>
                  <a:noFill/>
                </a:ln>
                <a:effectLst/>
              </c:spPr>
              <c:txPr>
                <a:bodyPr wrap="square" lIns="38100" tIns="19050" rIns="38100" bIns="19050" anchor="ctr">
                  <a:spAutoFit/>
                </a:bodyPr>
                <a:lstStyle/>
                <a:p>
                  <a:pPr>
                    <a:defRPr sz="900">
                      <a:solidFill>
                        <a:srgbClr val="FFFFFF"/>
                      </a:solidFill>
                    </a:defRPr>
                  </a:pPr>
                  <a:endParaRPr lang="de-DE"/>
                </a:p>
              </c:txPr>
              <c:dLblPos val="t"/>
              <c:showLegendKey val="0"/>
              <c:showVal val="0"/>
              <c:showCatName val="0"/>
              <c:showSerName val="0"/>
              <c:showPercent val="0"/>
              <c:showBubbleSize val="0"/>
              <c:extLst>
                <c:ext xmlns:c16="http://schemas.microsoft.com/office/drawing/2014/chart" uri="{C3380CC4-5D6E-409C-BE32-E72D297353CC}">
                  <c16:uniqueId val="{00000014-067E-4218-A6E0-3DD2DF8E1E96}"/>
                </c:ext>
              </c:extLst>
            </c:dLbl>
            <c:dLbl>
              <c:idx val="1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E2-4207-9CB6-1FDC6299018E}"/>
                </c:ext>
              </c:extLst>
            </c:dLbl>
            <c:dLbl>
              <c:idx val="20"/>
              <c:numFmt formatCode="#,##0" sourceLinked="0"/>
              <c:spPr>
                <a:solidFill>
                  <a:schemeClr val="bg2"/>
                </a:solidFill>
                <a:ln>
                  <a:noFill/>
                </a:ln>
                <a:effectLst/>
              </c:spPr>
              <c:txPr>
                <a:bodyPr wrap="square" lIns="38100" tIns="19050" rIns="38100" bIns="19050" anchor="ctr">
                  <a:spAutoFit/>
                </a:bodyPr>
                <a:lstStyle/>
                <a:p>
                  <a:pPr>
                    <a:defRPr sz="900" b="0">
                      <a:solidFill>
                        <a:srgbClr val="FFFFFF"/>
                      </a:solidFill>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E2-4207-9CB6-1FDC6299018E}"/>
                </c:ext>
              </c:extLst>
            </c:dLbl>
            <c:numFmt formatCode="#,##0.0" sourceLinked="0"/>
            <c:spPr>
              <a:solidFill>
                <a:schemeClr val="accent4"/>
              </a:solidFill>
              <a:ln>
                <a:noFill/>
              </a:ln>
              <a:effectLst/>
            </c:spPr>
            <c:txPr>
              <a:bodyPr wrap="square" lIns="38100" tIns="19050" rIns="38100" bIns="19050" anchor="ctr">
                <a:spAutoFit/>
              </a:bodyPr>
              <a:lstStyle/>
              <a:p>
                <a:pPr>
                  <a:defRPr sz="900">
                    <a:solidFill>
                      <a:srgbClr val="FFFFFF"/>
                    </a:solidFill>
                  </a:defRPr>
                </a:pPr>
                <a:endParaRPr lang="de-DE"/>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Ref>
              <c:f>Abb.03!$I$50:$AC$50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Abb.03!$I$53:$AC$53</c:f>
              <c:numCache>
                <c:formatCode>#,##0</c:formatCode>
                <c:ptCount val="21"/>
                <c:pt idx="0">
                  <c:v>#N/A</c:v>
                </c:pt>
                <c:pt idx="1">
                  <c:v>#N/A</c:v>
                </c:pt>
                <c:pt idx="2">
                  <c:v>#N/A</c:v>
                </c:pt>
                <c:pt idx="3">
                  <c:v>#N/A</c:v>
                </c:pt>
                <c:pt idx="4">
                  <c:v>#N/A</c:v>
                </c:pt>
                <c:pt idx="5">
                  <c:v>#N/A</c:v>
                </c:pt>
                <c:pt idx="6">
                  <c:v>#N/A</c:v>
                </c:pt>
                <c:pt idx="7">
                  <c:v>#N/A</c:v>
                </c:pt>
                <c:pt idx="8">
                  <c:v>#N/A</c:v>
                </c:pt>
                <c:pt idx="9">
                  <c:v>38</c:v>
                </c:pt>
                <c:pt idx="10">
                  <c:v>176</c:v>
                </c:pt>
                <c:pt idx="11">
                  <c:v>577</c:v>
                </c:pt>
                <c:pt idx="12">
                  <c:v>732</c:v>
                </c:pt>
                <c:pt idx="13">
                  <c:v>918</c:v>
                </c:pt>
                <c:pt idx="14">
                  <c:v>1471</c:v>
                </c:pt>
                <c:pt idx="15">
                  <c:v>8284</c:v>
                </c:pt>
                <c:pt idx="16">
                  <c:v>12274</c:v>
                </c:pt>
                <c:pt idx="17">
                  <c:v>17675</c:v>
                </c:pt>
                <c:pt idx="18">
                  <c:v>19467</c:v>
                </c:pt>
                <c:pt idx="19">
                  <c:v>24744</c:v>
                </c:pt>
                <c:pt idx="20">
                  <c:v>27500</c:v>
                </c:pt>
              </c:numCache>
            </c:numRef>
          </c:val>
          <c:smooth val="0"/>
          <c:extLst>
            <c:ext xmlns:c16="http://schemas.microsoft.com/office/drawing/2014/chart" uri="{C3380CC4-5D6E-409C-BE32-E72D297353CC}">
              <c16:uniqueId val="{00000010-067E-4218-A6E0-3DD2DF8E1E96}"/>
            </c:ext>
          </c:extLst>
        </c:ser>
        <c:dLbls>
          <c:showLegendKey val="0"/>
          <c:showVal val="0"/>
          <c:showCatName val="0"/>
          <c:showSerName val="0"/>
          <c:showPercent val="0"/>
          <c:showBubbleSize val="0"/>
        </c:dLbls>
        <c:marker val="1"/>
        <c:smooth val="0"/>
        <c:axId val="316040552"/>
        <c:axId val="372790320"/>
      </c:lineChart>
      <c:catAx>
        <c:axId val="316040552"/>
        <c:scaling>
          <c:orientation val="minMax"/>
        </c:scaling>
        <c:delete val="0"/>
        <c:axPos val="b"/>
        <c:numFmt formatCode="General" sourceLinked="1"/>
        <c:majorTickMark val="out"/>
        <c:minorTickMark val="none"/>
        <c:tickLblPos val="low"/>
        <c:spPr>
          <a:ln w="12700">
            <a:solidFill>
              <a:srgbClr val="080808"/>
            </a:solidFill>
          </a:ln>
        </c:spPr>
        <c:txPr>
          <a:bodyPr rot="-5400000" vert="horz"/>
          <a:lstStyle/>
          <a:p>
            <a:pPr>
              <a:defRPr sz="800">
                <a:solidFill>
                  <a:srgbClr val="000000"/>
                </a:solidFill>
              </a:defRPr>
            </a:pPr>
            <a:endParaRPr lang="de-DE"/>
          </a:p>
        </c:txPr>
        <c:crossAx val="372790320"/>
        <c:crosses val="autoZero"/>
        <c:auto val="1"/>
        <c:lblAlgn val="ctr"/>
        <c:lblOffset val="100"/>
        <c:tickLblSkip val="1"/>
        <c:noMultiLvlLbl val="0"/>
      </c:catAx>
      <c:valAx>
        <c:axId val="372790320"/>
        <c:scaling>
          <c:orientation val="minMax"/>
          <c:max val="120000"/>
          <c:min val="0"/>
        </c:scaling>
        <c:delete val="1"/>
        <c:axPos val="l"/>
        <c:majorGridlines>
          <c:spPr>
            <a:ln w="6350">
              <a:solidFill>
                <a:srgbClr val="080808"/>
              </a:solidFill>
            </a:ln>
          </c:spPr>
        </c:majorGridlines>
        <c:numFmt formatCode="#,##0" sourceLinked="0"/>
        <c:majorTickMark val="out"/>
        <c:minorTickMark val="none"/>
        <c:tickLblPos val="nextTo"/>
        <c:crossAx val="316040552"/>
        <c:crosses val="autoZero"/>
        <c:crossBetween val="between"/>
        <c:majorUnit val="10000"/>
        <c:dispUnits>
          <c:builtInUnit val="thousands"/>
        </c:dispUnits>
      </c:valAx>
      <c:spPr>
        <a:blipFill dpi="0" rotWithShape="1">
          <a:blip xmlns:r="http://schemas.openxmlformats.org/officeDocument/2006/relationships" r:embed="rId1"/>
          <a:srcRect/>
          <a:tile tx="0" ty="0" sx="100000" sy="100000" flip="none" algn="tl"/>
        </a:blipFill>
        <a:ln w="9525"/>
      </c:spPr>
    </c:plotArea>
    <c:plotVisOnly val="1"/>
    <c:dispBlanksAs val="gap"/>
    <c:showDLblsOverMax val="0"/>
  </c:chart>
  <c:spPr>
    <a:noFill/>
    <a:ln>
      <a:noFill/>
    </a:ln>
  </c:spPr>
  <c:txPr>
    <a:bodyPr/>
    <a:lstStyle/>
    <a:p>
      <a:pPr>
        <a:defRPr>
          <a:latin typeface="Meta Offc"/>
        </a:defRPr>
      </a:pPr>
      <a:endParaRPr lang="de-DE"/>
    </a:p>
  </c:txPr>
  <c:printSettings>
    <c:headerFooter/>
    <c:pageMargins b="0.78740157480314954" l="0.51181102362204722" r="0.51181102362204722" t="0.78740157480314954" header="0.31496062992129698" footer="0.31496062992129698"/>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512635808706896E-2"/>
          <c:y val="5.6180610236220473E-2"/>
          <c:w val="0.82082086414116406"/>
          <c:h val="0.69687500000000002"/>
        </c:manualLayout>
      </c:layout>
      <c:lineChart>
        <c:grouping val="standard"/>
        <c:varyColors val="0"/>
        <c:ser>
          <c:idx val="2"/>
          <c:order val="0"/>
          <c:tx>
            <c:strRef>
              <c:f>Abb.03!$C$54</c:f>
              <c:strCache>
                <c:ptCount val="1"/>
                <c:pt idx="0">
                  <c:v>Photovoltaik</c:v>
                </c:pt>
              </c:strCache>
            </c:strRef>
          </c:tx>
          <c:spPr>
            <a:ln>
              <a:solidFill>
                <a:schemeClr val="bg1"/>
              </a:solidFill>
            </a:ln>
          </c:spPr>
          <c:marker>
            <c:symbol val="circle"/>
            <c:size val="7"/>
            <c:spPr>
              <a:solidFill>
                <a:schemeClr val="bg1"/>
              </a:solidFill>
              <a:ln>
                <a:noFill/>
              </a:ln>
            </c:spPr>
          </c:marker>
          <c:dPt>
            <c:idx val="0"/>
            <c:marker>
              <c:spPr>
                <a:solidFill>
                  <a:schemeClr val="tx1"/>
                </a:solidFill>
                <a:ln>
                  <a:noFill/>
                </a:ln>
              </c:spPr>
            </c:marker>
            <c:bubble3D val="0"/>
            <c:extLst>
              <c:ext xmlns:c16="http://schemas.microsoft.com/office/drawing/2014/chart" uri="{C3380CC4-5D6E-409C-BE32-E72D297353CC}">
                <c16:uniqueId val="{00000009-0A27-4BA2-94AF-9C006164A414}"/>
              </c:ext>
            </c:extLst>
          </c:dPt>
          <c:dPt>
            <c:idx val="10"/>
            <c:marker>
              <c:spPr>
                <a:solidFill>
                  <a:schemeClr val="tx1"/>
                </a:solidFill>
                <a:ln>
                  <a:noFill/>
                </a:ln>
              </c:spPr>
            </c:marker>
            <c:bubble3D val="0"/>
            <c:extLst>
              <c:ext xmlns:c16="http://schemas.microsoft.com/office/drawing/2014/chart" uri="{C3380CC4-5D6E-409C-BE32-E72D297353CC}">
                <c16:uniqueId val="{00000002-0D62-44A5-BDEE-A512FABE2BFF}"/>
              </c:ext>
            </c:extLst>
          </c:dPt>
          <c:dPt>
            <c:idx val="19"/>
            <c:bubble3D val="0"/>
            <c:extLst>
              <c:ext xmlns:c16="http://schemas.microsoft.com/office/drawing/2014/chart" uri="{C3380CC4-5D6E-409C-BE32-E72D297353CC}">
                <c16:uniqueId val="{0000000B-0A27-4BA2-94AF-9C006164A414}"/>
              </c:ext>
            </c:extLst>
          </c:dPt>
          <c:dPt>
            <c:idx val="20"/>
            <c:marker>
              <c:spPr>
                <a:solidFill>
                  <a:schemeClr val="bg2"/>
                </a:solidFill>
                <a:ln>
                  <a:noFill/>
                </a:ln>
              </c:spPr>
            </c:marker>
            <c:bubble3D val="0"/>
            <c:extLst>
              <c:ext xmlns:c16="http://schemas.microsoft.com/office/drawing/2014/chart" uri="{C3380CC4-5D6E-409C-BE32-E72D297353CC}">
                <c16:uniqueId val="{00000001-0D62-44A5-BDEE-A512FABE2BFF}"/>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A27-4BA2-94AF-9C006164A414}"/>
                </c:ext>
              </c:extLst>
            </c:dLbl>
            <c:dLbl>
              <c:idx val="1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62-44A5-BDEE-A512FABE2BFF}"/>
                </c:ext>
              </c:extLst>
            </c:dLbl>
            <c:dLbl>
              <c:idx val="19"/>
              <c:numFmt formatCode="#,##0.0" sourceLinked="0"/>
              <c:spPr>
                <a:solidFill>
                  <a:schemeClr val="bg2"/>
                </a:solidFill>
                <a:ln>
                  <a:noFill/>
                </a:ln>
                <a:effectLst/>
              </c:spPr>
              <c:txPr>
                <a:bodyPr wrap="square" lIns="38100" tIns="19050" rIns="38100" bIns="19050" anchor="ctr">
                  <a:spAutoFit/>
                </a:bodyPr>
                <a:lstStyle/>
                <a:p>
                  <a:pPr>
                    <a:defRPr sz="900">
                      <a:solidFill>
                        <a:srgbClr val="FFFFFF"/>
                      </a:solidFill>
                    </a:defRPr>
                  </a:pPr>
                  <a:endParaRPr lang="de-DE"/>
                </a:p>
              </c:txPr>
              <c:dLblPos val="t"/>
              <c:showLegendKey val="0"/>
              <c:showVal val="0"/>
              <c:showCatName val="0"/>
              <c:showSerName val="0"/>
              <c:showPercent val="0"/>
              <c:showBubbleSize val="0"/>
              <c:extLst>
                <c:ext xmlns:c16="http://schemas.microsoft.com/office/drawing/2014/chart" uri="{C3380CC4-5D6E-409C-BE32-E72D297353CC}">
                  <c16:uniqueId val="{0000000B-0A27-4BA2-94AF-9C006164A414}"/>
                </c:ext>
              </c:extLst>
            </c:dLbl>
            <c:dLbl>
              <c:idx val="20"/>
              <c:numFmt formatCode="#,##0" sourceLinked="0"/>
              <c:spPr>
                <a:solidFill>
                  <a:schemeClr val="bg2"/>
                </a:solidFill>
                <a:ln>
                  <a:noFill/>
                </a:ln>
                <a:effectLst/>
              </c:spPr>
              <c:txPr>
                <a:bodyPr wrap="square" lIns="38100" tIns="19050" rIns="38100" bIns="19050" anchor="ctr">
                  <a:spAutoFit/>
                </a:bodyPr>
                <a:lstStyle/>
                <a:p>
                  <a:pPr>
                    <a:defRPr sz="900">
                      <a:solidFill>
                        <a:srgbClr val="FFFFFF"/>
                      </a:solidFill>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62-44A5-BDEE-A512FABE2BFF}"/>
                </c:ext>
              </c:extLst>
            </c:dLbl>
            <c:numFmt formatCode="#,##0.0" sourceLinked="0"/>
            <c:spPr>
              <a:solidFill>
                <a:schemeClr val="bg1"/>
              </a:solidFill>
              <a:ln>
                <a:noFill/>
              </a:ln>
              <a:effectLst/>
            </c:spPr>
            <c:txPr>
              <a:bodyPr wrap="square" lIns="38100" tIns="19050" rIns="38100" bIns="19050" anchor="ctr">
                <a:spAutoFit/>
              </a:bodyPr>
              <a:lstStyle/>
              <a:p>
                <a:pPr>
                  <a:defRPr sz="900">
                    <a:solidFill>
                      <a:srgbClr val="FFFFFF"/>
                    </a:solidFill>
                  </a:defRPr>
                </a:pPr>
                <a:endParaRPr lang="de-DE"/>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Ref>
              <c:f>Abb.03!$I$50:$AC$50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Abb.03!$I$54:$AC$54</c:f>
              <c:numCache>
                <c:formatCode>#,##0</c:formatCode>
                <c:ptCount val="21"/>
                <c:pt idx="0">
                  <c:v>60</c:v>
                </c:pt>
                <c:pt idx="1">
                  <c:v>76</c:v>
                </c:pt>
                <c:pt idx="2">
                  <c:v>162</c:v>
                </c:pt>
                <c:pt idx="3">
                  <c:v>313</c:v>
                </c:pt>
                <c:pt idx="4">
                  <c:v>557</c:v>
                </c:pt>
                <c:pt idx="5">
                  <c:v>1282</c:v>
                </c:pt>
                <c:pt idx="6">
                  <c:v>2220</c:v>
                </c:pt>
                <c:pt idx="7">
                  <c:v>3075</c:v>
                </c:pt>
                <c:pt idx="8">
                  <c:v>4420</c:v>
                </c:pt>
                <c:pt idx="9">
                  <c:v>6583</c:v>
                </c:pt>
                <c:pt idx="10">
                  <c:v>11729</c:v>
                </c:pt>
                <c:pt idx="11">
                  <c:v>19599</c:v>
                </c:pt>
                <c:pt idx="12">
                  <c:v>26380</c:v>
                </c:pt>
                <c:pt idx="13">
                  <c:v>31010</c:v>
                </c:pt>
                <c:pt idx="14">
                  <c:v>36056</c:v>
                </c:pt>
                <c:pt idx="15">
                  <c:v>38726</c:v>
                </c:pt>
                <c:pt idx="16">
                  <c:v>38098</c:v>
                </c:pt>
                <c:pt idx="17">
                  <c:v>39401</c:v>
                </c:pt>
                <c:pt idx="18">
                  <c:v>45784</c:v>
                </c:pt>
                <c:pt idx="19">
                  <c:v>46392</c:v>
                </c:pt>
                <c:pt idx="20">
                  <c:v>51003</c:v>
                </c:pt>
              </c:numCache>
            </c:numRef>
          </c:val>
          <c:smooth val="0"/>
          <c:extLst>
            <c:ext xmlns:c16="http://schemas.microsoft.com/office/drawing/2014/chart" uri="{C3380CC4-5D6E-409C-BE32-E72D297353CC}">
              <c16:uniqueId val="{00000002-0A27-4BA2-94AF-9C006164A414}"/>
            </c:ext>
          </c:extLst>
        </c:ser>
        <c:dLbls>
          <c:showLegendKey val="0"/>
          <c:showVal val="0"/>
          <c:showCatName val="0"/>
          <c:showSerName val="0"/>
          <c:showPercent val="0"/>
          <c:showBubbleSize val="0"/>
        </c:dLbls>
        <c:marker val="1"/>
        <c:smooth val="0"/>
        <c:axId val="316040552"/>
        <c:axId val="372790320"/>
      </c:lineChart>
      <c:catAx>
        <c:axId val="316040552"/>
        <c:scaling>
          <c:orientation val="minMax"/>
        </c:scaling>
        <c:delete val="0"/>
        <c:axPos val="b"/>
        <c:numFmt formatCode="General" sourceLinked="1"/>
        <c:majorTickMark val="out"/>
        <c:minorTickMark val="none"/>
        <c:tickLblPos val="low"/>
        <c:spPr>
          <a:ln w="12700">
            <a:solidFill>
              <a:srgbClr val="080808"/>
            </a:solidFill>
          </a:ln>
        </c:spPr>
        <c:txPr>
          <a:bodyPr rot="-5400000" vert="horz"/>
          <a:lstStyle/>
          <a:p>
            <a:pPr>
              <a:defRPr sz="800">
                <a:solidFill>
                  <a:srgbClr val="000000"/>
                </a:solidFill>
              </a:defRPr>
            </a:pPr>
            <a:endParaRPr lang="de-DE"/>
          </a:p>
        </c:txPr>
        <c:crossAx val="372790320"/>
        <c:crosses val="autoZero"/>
        <c:auto val="1"/>
        <c:lblAlgn val="ctr"/>
        <c:lblOffset val="100"/>
        <c:tickLblSkip val="1"/>
        <c:noMultiLvlLbl val="0"/>
      </c:catAx>
      <c:valAx>
        <c:axId val="372790320"/>
        <c:scaling>
          <c:orientation val="minMax"/>
          <c:max val="120000"/>
          <c:min val="0"/>
        </c:scaling>
        <c:delete val="1"/>
        <c:axPos val="l"/>
        <c:majorGridlines>
          <c:spPr>
            <a:ln w="6350">
              <a:solidFill>
                <a:srgbClr val="080808"/>
              </a:solidFill>
            </a:ln>
          </c:spPr>
        </c:majorGridlines>
        <c:numFmt formatCode="#,##0" sourceLinked="0"/>
        <c:majorTickMark val="out"/>
        <c:minorTickMark val="none"/>
        <c:tickLblPos val="nextTo"/>
        <c:crossAx val="316040552"/>
        <c:crosses val="autoZero"/>
        <c:crossBetween val="between"/>
        <c:majorUnit val="10000"/>
        <c:dispUnits>
          <c:builtInUnit val="thousands"/>
        </c:dispUnits>
      </c:valAx>
      <c:spPr>
        <a:blipFill dpi="0" rotWithShape="1">
          <a:blip xmlns:r="http://schemas.openxmlformats.org/officeDocument/2006/relationships" r:embed="rId1"/>
          <a:srcRect/>
          <a:tile tx="0" ty="0" sx="100000" sy="100000" flip="none" algn="tl"/>
        </a:blipFill>
        <a:ln w="9525"/>
      </c:spPr>
    </c:plotArea>
    <c:plotVisOnly val="1"/>
    <c:dispBlanksAs val="gap"/>
    <c:showDLblsOverMax val="0"/>
  </c:chart>
  <c:spPr>
    <a:noFill/>
    <a:ln>
      <a:noFill/>
    </a:ln>
  </c:spPr>
  <c:txPr>
    <a:bodyPr/>
    <a:lstStyle/>
    <a:p>
      <a:pPr>
        <a:defRPr>
          <a:latin typeface="Meta Offc"/>
        </a:defRPr>
      </a:pPr>
      <a:endParaRPr lang="de-DE"/>
    </a:p>
  </c:txPr>
  <c:printSettings>
    <c:headerFooter/>
    <c:pageMargins b="0.78740157480314954" l="0.51181102362204722" r="0.51181102362204722" t="0.78740157480314954" header="0.31496062992129698" footer="0.31496062992129698"/>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2</xdr:col>
      <xdr:colOff>525462</xdr:colOff>
      <xdr:row>17</xdr:row>
      <xdr:rowOff>133350</xdr:rowOff>
    </xdr:from>
    <xdr:to>
      <xdr:col>7</xdr:col>
      <xdr:colOff>431800</xdr:colOff>
      <xdr:row>18</xdr:row>
      <xdr:rowOff>88900</xdr:rowOff>
    </xdr:to>
    <xdr:sp macro="" textlink="#REF!">
      <xdr:nvSpPr>
        <xdr:cNvPr id="2" name="yAxis">
          <a:extLst>
            <a:ext uri="{FF2B5EF4-FFF2-40B4-BE49-F238E27FC236}">
              <a16:creationId xmlns:a16="http://schemas.microsoft.com/office/drawing/2014/main" id="{59A5F9D4-D9EA-4F53-A0C2-6039652A0D18}"/>
            </a:ext>
          </a:extLst>
        </xdr:cNvPr>
        <xdr:cNvSpPr txBox="1"/>
      </xdr:nvSpPr>
      <xdr:spPr>
        <a:xfrm>
          <a:off x="1477962" y="3048000"/>
          <a:ext cx="4421188" cy="127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l"/>
          <a:fld id="{FAFBAF0F-AEE4-469B-8622-A284EF3C131D}" type="TxLink">
            <a:rPr lang="en-US" sz="900" b="0" i="0" u="none" strike="noStrike">
              <a:solidFill>
                <a:srgbClr val="080808"/>
              </a:solidFill>
              <a:latin typeface="Meta Offc"/>
              <a:cs typeface="Meta Offc"/>
            </a:rPr>
            <a:pPr algn="l"/>
            <a:t> </a:t>
          </a:fld>
          <a:endParaRPr lang="de-DE" sz="500" b="1">
            <a:solidFill>
              <a:srgbClr val="080808"/>
            </a:solidFill>
            <a:latin typeface="Meta Offc"/>
            <a:cs typeface="Meta Offc" pitchFamily="34" charset="0"/>
          </a:endParaRPr>
        </a:p>
      </xdr:txBody>
    </xdr:sp>
    <xdr:clientData/>
  </xdr:twoCellAnchor>
  <xdr:twoCellAnchor editAs="oneCell">
    <xdr:from>
      <xdr:col>2</xdr:col>
      <xdr:colOff>269875</xdr:colOff>
      <xdr:row>17</xdr:row>
      <xdr:rowOff>15874</xdr:rowOff>
    </xdr:from>
    <xdr:to>
      <xdr:col>13</xdr:col>
      <xdr:colOff>192087</xdr:colOff>
      <xdr:row>40</xdr:row>
      <xdr:rowOff>136524</xdr:rowOff>
    </xdr:to>
    <xdr:graphicFrame macro="">
      <xdr:nvGraphicFramePr>
        <xdr:cNvPr id="3" name="Diagramm1">
          <a:extLst>
            <a:ext uri="{FF2B5EF4-FFF2-40B4-BE49-F238E27FC236}">
              <a16:creationId xmlns:a16="http://schemas.microsoft.com/office/drawing/2014/main" id="{DC78FF27-8BFB-4B43-889C-C60CCD2606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247650</xdr:colOff>
      <xdr:row>41</xdr:row>
      <xdr:rowOff>104775</xdr:rowOff>
    </xdr:from>
    <xdr:to>
      <xdr:col>13</xdr:col>
      <xdr:colOff>192087</xdr:colOff>
      <xdr:row>44</xdr:row>
      <xdr:rowOff>98425</xdr:rowOff>
    </xdr:to>
    <xdr:sp macro="" textlink="$D$8">
      <xdr:nvSpPr>
        <xdr:cNvPr id="4" name="Quelle" title="Quelle">
          <a:extLst>
            <a:ext uri="{FF2B5EF4-FFF2-40B4-BE49-F238E27FC236}">
              <a16:creationId xmlns:a16="http://schemas.microsoft.com/office/drawing/2014/main" id="{A5DCD3A8-BE6E-4C62-8867-BECA07408A22}"/>
            </a:ext>
          </a:extLst>
        </xdr:cNvPr>
        <xdr:cNvSpPr txBox="1"/>
      </xdr:nvSpPr>
      <xdr:spPr>
        <a:xfrm>
          <a:off x="5715000" y="7134225"/>
          <a:ext cx="3373437"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2700" rIns="36000" bIns="0" rtlCol="0" anchor="t"/>
        <a:lstStyle/>
        <a:p>
          <a:pPr algn="r"/>
          <a:fld id="{200648B1-AD11-4CE2-8565-86D2FA1B16B2}" type="TxLink">
            <a:rPr lang="en-US" sz="800" b="0" i="0" u="none" strike="noStrike">
              <a:solidFill>
                <a:srgbClr val="080808"/>
              </a:solidFill>
              <a:latin typeface="Meta Serif Offc" panose="02010504050101020102" pitchFamily="2" charset="0"/>
              <a:cs typeface="Meta Serif Offc" panose="02010504050101020102" pitchFamily="2" charset="0"/>
            </a:rPr>
            <a:pPr algn="r"/>
            <a:t>Umweltbundesamt auf Basis 
Arbeitsgruppe Erneuerbare Energien-Statsitik (AGEE-Stat)</a:t>
          </a:fld>
          <a:endParaRPr lang="de-DE" sz="300" i="0">
            <a:solidFill>
              <a:srgbClr val="080808"/>
            </a:solidFill>
            <a:latin typeface="Meta Serif Offc" panose="02010504050101020102" pitchFamily="2" charset="0"/>
            <a:cs typeface="Meta Serif Offc" panose="02010504050101020102" pitchFamily="2" charset="0"/>
          </a:endParaRPr>
        </a:p>
      </xdr:txBody>
    </xdr:sp>
    <xdr:clientData/>
  </xdr:twoCellAnchor>
  <xdr:twoCellAnchor editAs="oneCell">
    <xdr:from>
      <xdr:col>2</xdr:col>
      <xdr:colOff>437698</xdr:colOff>
      <xdr:row>41</xdr:row>
      <xdr:rowOff>131988</xdr:rowOff>
    </xdr:from>
    <xdr:to>
      <xdr:col>7</xdr:col>
      <xdr:colOff>412298</xdr:colOff>
      <xdr:row>45</xdr:row>
      <xdr:rowOff>29330</xdr:rowOff>
    </xdr:to>
    <xdr:sp macro="" textlink="$D$9">
      <xdr:nvSpPr>
        <xdr:cNvPr id="5" name="Fuss" title="Fuss">
          <a:extLst>
            <a:ext uri="{FF2B5EF4-FFF2-40B4-BE49-F238E27FC236}">
              <a16:creationId xmlns:a16="http://schemas.microsoft.com/office/drawing/2014/main" id="{52622507-5B9C-43C0-9EE0-AE9283FBA999}"/>
            </a:ext>
          </a:extLst>
        </xdr:cNvPr>
        <xdr:cNvSpPr txBox="1"/>
      </xdr:nvSpPr>
      <xdr:spPr>
        <a:xfrm>
          <a:off x="1390198" y="7384595"/>
          <a:ext cx="4492171" cy="604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12700" rIns="0" bIns="0" rtlCol="0" anchor="t"/>
        <a:lstStyle/>
        <a:p>
          <a:pPr algn="l"/>
          <a:fld id="{E98B2917-5F98-4129-BD1D-7FCCEA4D0E9B}" type="TxLink">
            <a:rPr lang="en-US" sz="800" b="0" i="0" u="none" strike="noStrike">
              <a:solidFill>
                <a:srgbClr val="080808"/>
              </a:solidFill>
              <a:latin typeface="Meta Offc"/>
              <a:cs typeface="Calibri"/>
            </a:rPr>
            <a:pPr algn="l"/>
            <a:t>* Daten für 2020 vorläufig (Stand: 07.12.2020)</a:t>
          </a:fld>
          <a:endParaRPr lang="de-DE" sz="400">
            <a:solidFill>
              <a:srgbClr val="080808"/>
            </a:solidFill>
            <a:latin typeface="Meta Offc"/>
            <a:cs typeface="Meta Offc" pitchFamily="34" charset="0"/>
          </a:endParaRPr>
        </a:p>
      </xdr:txBody>
    </xdr:sp>
    <xdr:clientData/>
  </xdr:twoCellAnchor>
  <xdr:twoCellAnchor editAs="oneCell">
    <xdr:from>
      <xdr:col>2</xdr:col>
      <xdr:colOff>396875</xdr:colOff>
      <xdr:row>14</xdr:row>
      <xdr:rowOff>22224</xdr:rowOff>
    </xdr:from>
    <xdr:to>
      <xdr:col>13</xdr:col>
      <xdr:colOff>192087</xdr:colOff>
      <xdr:row>16</xdr:row>
      <xdr:rowOff>158750</xdr:rowOff>
    </xdr:to>
    <xdr:sp macro="" textlink="$D$4">
      <xdr:nvSpPr>
        <xdr:cNvPr id="6" name="Head1" title="Head1">
          <a:extLst>
            <a:ext uri="{FF2B5EF4-FFF2-40B4-BE49-F238E27FC236}">
              <a16:creationId xmlns:a16="http://schemas.microsoft.com/office/drawing/2014/main" id="{9C0BFB92-2D78-464E-907B-DF5A8439BB55}"/>
            </a:ext>
          </a:extLst>
        </xdr:cNvPr>
        <xdr:cNvSpPr txBox="1"/>
      </xdr:nvSpPr>
      <xdr:spPr>
        <a:xfrm>
          <a:off x="1349375" y="2422524"/>
          <a:ext cx="7739062" cy="479426"/>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25400" rtlCol="0" anchor="t"/>
        <a:lstStyle/>
        <a:p>
          <a:fld id="{9F750B50-BFA2-4A58-8C84-EA46F8DE597E}" type="TxLink">
            <a:rPr lang="en-US" sz="1200" b="1" i="0" u="none" strike="noStrike">
              <a:solidFill>
                <a:srgbClr val="080808"/>
              </a:solidFill>
              <a:latin typeface="Meta Offc"/>
              <a:cs typeface="Calibri"/>
            </a:rPr>
            <a:pPr/>
            <a:t>Entwicklung der Stromerzeugung aus erneuerbaren Energien in Deutschland</a:t>
          </a:fld>
          <a:endParaRPr lang="en-US" sz="3600" b="1" i="0" u="none" strike="noStrike">
            <a:solidFill>
              <a:srgbClr val="080808"/>
            </a:solidFill>
            <a:latin typeface="Meta Offc"/>
            <a:cs typeface="Meta Offc" pitchFamily="34" charset="0"/>
          </a:endParaRPr>
        </a:p>
      </xdr:txBody>
    </xdr:sp>
    <xdr:clientData/>
  </xdr:twoCellAnchor>
  <xdr:twoCellAnchor editAs="oneCell">
    <xdr:from>
      <xdr:col>2</xdr:col>
      <xdr:colOff>387350</xdr:colOff>
      <xdr:row>16</xdr:row>
      <xdr:rowOff>57150</xdr:rowOff>
    </xdr:from>
    <xdr:to>
      <xdr:col>13</xdr:col>
      <xdr:colOff>182562</xdr:colOff>
      <xdr:row>17</xdr:row>
      <xdr:rowOff>139700</xdr:rowOff>
    </xdr:to>
    <xdr:sp macro="" textlink="#REF!">
      <xdr:nvSpPr>
        <xdr:cNvPr id="7" name="Head2" title="Head2">
          <a:extLst>
            <a:ext uri="{FF2B5EF4-FFF2-40B4-BE49-F238E27FC236}">
              <a16:creationId xmlns:a16="http://schemas.microsoft.com/office/drawing/2014/main" id="{643914E6-219B-4134-8865-D008DE37EFA0}"/>
            </a:ext>
          </a:extLst>
        </xdr:cNvPr>
        <xdr:cNvSpPr txBox="1"/>
      </xdr:nvSpPr>
      <xdr:spPr>
        <a:xfrm>
          <a:off x="1339850" y="2800350"/>
          <a:ext cx="7739062" cy="254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25400" rtlCol="0" anchor="t"/>
        <a:lstStyle/>
        <a:p>
          <a:fld id="{0982CB69-9117-4F01-BA50-E5A6066398F8}" type="TxLink">
            <a:rPr lang="en-US" sz="1000" b="1" i="0" u="none" strike="noStrike">
              <a:solidFill>
                <a:srgbClr val="000000"/>
              </a:solidFill>
              <a:latin typeface="Meta Offc"/>
              <a:cs typeface="Meta Offc"/>
            </a:rPr>
            <a:pPr/>
            <a:t> </a:t>
          </a:fld>
          <a:endParaRPr lang="de-DE" sz="1400" b="0">
            <a:solidFill>
              <a:srgbClr val="080808"/>
            </a:solidFill>
            <a:latin typeface="Meta Offc"/>
            <a:cs typeface="Meta Offc" pitchFamily="34" charset="0"/>
          </a:endParaRPr>
        </a:p>
      </xdr:txBody>
    </xdr:sp>
    <xdr:clientData/>
  </xdr:twoCellAnchor>
  <xdr:twoCellAnchor editAs="oneCell">
    <xdr:from>
      <xdr:col>2</xdr:col>
      <xdr:colOff>781578</xdr:colOff>
      <xdr:row>17</xdr:row>
      <xdr:rowOff>83609</xdr:rowOff>
    </xdr:from>
    <xdr:to>
      <xdr:col>8</xdr:col>
      <xdr:colOff>116416</xdr:colOff>
      <xdr:row>18</xdr:row>
      <xdr:rowOff>39159</xdr:rowOff>
    </xdr:to>
    <xdr:sp macro="" textlink="$D$10">
      <xdr:nvSpPr>
        <xdr:cNvPr id="8" name="yAxis">
          <a:extLst>
            <a:ext uri="{FF2B5EF4-FFF2-40B4-BE49-F238E27FC236}">
              <a16:creationId xmlns:a16="http://schemas.microsoft.com/office/drawing/2014/main" id="{2DA10AD7-B8D9-462D-B0B4-A51501932CB2}"/>
            </a:ext>
          </a:extLst>
        </xdr:cNvPr>
        <xdr:cNvSpPr txBox="1"/>
      </xdr:nvSpPr>
      <xdr:spPr>
        <a:xfrm>
          <a:off x="1734078" y="2998259"/>
          <a:ext cx="4421188" cy="127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l"/>
          <a:fld id="{4C78A33E-45A9-4595-80D3-8A4003A4E670}" type="TxLink">
            <a:rPr lang="en-US" sz="800" b="0" i="0" u="none" strike="noStrike">
              <a:solidFill>
                <a:srgbClr val="080808"/>
              </a:solidFill>
              <a:latin typeface="Meta Offc"/>
              <a:cs typeface="Calibri"/>
            </a:rPr>
            <a:pPr algn="l"/>
            <a:t>Bruttostromerzeugung in Milliarden Kilowattstunden [Mrd. kWh]</a:t>
          </a:fld>
          <a:endParaRPr lang="de-DE" sz="400" b="0">
            <a:solidFill>
              <a:srgbClr val="080808"/>
            </a:solidFill>
            <a:latin typeface="Meta Offc"/>
            <a:cs typeface="Meta Offc" pitchFamily="34" charset="0"/>
          </a:endParaRPr>
        </a:p>
      </xdr:txBody>
    </xdr:sp>
    <xdr:clientData/>
  </xdr:twoCellAnchor>
  <xdr:twoCellAnchor editAs="oneCell">
    <xdr:from>
      <xdr:col>2</xdr:col>
      <xdr:colOff>396875</xdr:colOff>
      <xdr:row>37</xdr:row>
      <xdr:rowOff>15875</xdr:rowOff>
    </xdr:from>
    <xdr:to>
      <xdr:col>13</xdr:col>
      <xdr:colOff>192087</xdr:colOff>
      <xdr:row>37</xdr:row>
      <xdr:rowOff>15875</xdr:rowOff>
    </xdr:to>
    <xdr:cxnSp macro="">
      <xdr:nvCxnSpPr>
        <xdr:cNvPr id="9" name="Line2" title="Line2">
          <a:extLst>
            <a:ext uri="{FF2B5EF4-FFF2-40B4-BE49-F238E27FC236}">
              <a16:creationId xmlns:a16="http://schemas.microsoft.com/office/drawing/2014/main" id="{625D4E2B-4DA8-4FC9-B48A-27F0AEA2BF7D}"/>
            </a:ext>
          </a:extLst>
        </xdr:cNvPr>
        <xdr:cNvCxnSpPr/>
      </xdr:nvCxnSpPr>
      <xdr:spPr>
        <a:xfrm>
          <a:off x="1349375" y="6359525"/>
          <a:ext cx="7739062" cy="0"/>
        </a:xfrm>
        <a:prstGeom prst="line">
          <a:avLst/>
        </a:prstGeom>
        <a:ln w="635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396875</xdr:colOff>
      <xdr:row>41</xdr:row>
      <xdr:rowOff>92075</xdr:rowOff>
    </xdr:from>
    <xdr:to>
      <xdr:col>13</xdr:col>
      <xdr:colOff>192087</xdr:colOff>
      <xdr:row>41</xdr:row>
      <xdr:rowOff>92075</xdr:rowOff>
    </xdr:to>
    <xdr:cxnSp macro="">
      <xdr:nvCxnSpPr>
        <xdr:cNvPr id="10" name="Line3" title="Line3">
          <a:extLst>
            <a:ext uri="{FF2B5EF4-FFF2-40B4-BE49-F238E27FC236}">
              <a16:creationId xmlns:a16="http://schemas.microsoft.com/office/drawing/2014/main" id="{F0B4CBD9-5A63-4FD1-8A93-F4E33060D2F5}"/>
            </a:ext>
          </a:extLst>
        </xdr:cNvPr>
        <xdr:cNvCxnSpPr/>
      </xdr:nvCxnSpPr>
      <xdr:spPr>
        <a:xfrm>
          <a:off x="1349375" y="7121525"/>
          <a:ext cx="7739062" cy="0"/>
        </a:xfrm>
        <a:prstGeom prst="line">
          <a:avLst/>
        </a:prstGeom>
        <a:ln w="1270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400050</xdr:colOff>
      <xdr:row>15</xdr:row>
      <xdr:rowOff>95250</xdr:rowOff>
    </xdr:from>
    <xdr:to>
      <xdr:col>11</xdr:col>
      <xdr:colOff>220518</xdr:colOff>
      <xdr:row>17</xdr:row>
      <xdr:rowOff>4618</xdr:rowOff>
    </xdr:to>
    <xdr:sp macro="" textlink="$D$5">
      <xdr:nvSpPr>
        <xdr:cNvPr id="11" name="Head2">
          <a:extLst>
            <a:ext uri="{FF2B5EF4-FFF2-40B4-BE49-F238E27FC236}">
              <a16:creationId xmlns:a16="http://schemas.microsoft.com/office/drawing/2014/main" id="{E7FC822F-F45B-4CEA-B093-B48A401B9477}"/>
            </a:ext>
          </a:extLst>
        </xdr:cNvPr>
        <xdr:cNvSpPr txBox="1"/>
      </xdr:nvSpPr>
      <xdr:spPr>
        <a:xfrm>
          <a:off x="1352550" y="2667000"/>
          <a:ext cx="6621318" cy="252268"/>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25400" rtlCol="0" anchor="t"/>
        <a:lstStyle/>
        <a:p>
          <a:fld id="{DA7BDDBF-AE31-45B1-8BF4-5073B65CCE75}" type="TxLink">
            <a:rPr lang="en-US" sz="1000" b="0" i="0" u="none" strike="noStrike">
              <a:solidFill>
                <a:srgbClr val="080808"/>
              </a:solidFill>
              <a:latin typeface="Meta Offc"/>
              <a:cs typeface="Meta Offc"/>
            </a:rPr>
            <a:pPr/>
            <a:t> </a:t>
          </a:fld>
          <a:endParaRPr lang="de-DE" sz="1050" b="0">
            <a:solidFill>
              <a:srgbClr val="080808"/>
            </a:solidFill>
            <a:latin typeface="Meta Offc"/>
            <a:cs typeface="Meta Offc" pitchFamily="34" charset="0"/>
          </a:endParaRPr>
        </a:p>
      </xdr:txBody>
    </xdr:sp>
    <xdr:clientData/>
  </xdr:twoCellAnchor>
  <xdr:twoCellAnchor>
    <xdr:from>
      <xdr:col>40</xdr:col>
      <xdr:colOff>214313</xdr:colOff>
      <xdr:row>64</xdr:row>
      <xdr:rowOff>130968</xdr:rowOff>
    </xdr:from>
    <xdr:to>
      <xdr:col>40</xdr:col>
      <xdr:colOff>666751</xdr:colOff>
      <xdr:row>73</xdr:row>
      <xdr:rowOff>130968</xdr:rowOff>
    </xdr:to>
    <xdr:sp macro="" textlink="">
      <xdr:nvSpPr>
        <xdr:cNvPr id="13" name="Geschweifte Klammer rechts 12">
          <a:extLst>
            <a:ext uri="{FF2B5EF4-FFF2-40B4-BE49-F238E27FC236}">
              <a16:creationId xmlns:a16="http://schemas.microsoft.com/office/drawing/2014/main" id="{76A7C5FC-D70A-4895-984B-B0FB47CFAFE2}"/>
            </a:ext>
          </a:extLst>
        </xdr:cNvPr>
        <xdr:cNvSpPr/>
      </xdr:nvSpPr>
      <xdr:spPr>
        <a:xfrm>
          <a:off x="26741438" y="11027568"/>
          <a:ext cx="452438" cy="13716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oneCellAnchor>
    <xdr:from>
      <xdr:col>15</xdr:col>
      <xdr:colOff>525462</xdr:colOff>
      <xdr:row>17</xdr:row>
      <xdr:rowOff>133350</xdr:rowOff>
    </xdr:from>
    <xdr:ext cx="4418807" cy="122237"/>
    <xdr:sp macro="" textlink="#REF!">
      <xdr:nvSpPr>
        <xdr:cNvPr id="14" name="yAxis">
          <a:extLst>
            <a:ext uri="{FF2B5EF4-FFF2-40B4-BE49-F238E27FC236}">
              <a16:creationId xmlns:a16="http://schemas.microsoft.com/office/drawing/2014/main" id="{0E4720B1-D786-430A-A676-337AECC22BE7}"/>
            </a:ext>
          </a:extLst>
        </xdr:cNvPr>
        <xdr:cNvSpPr txBox="1"/>
      </xdr:nvSpPr>
      <xdr:spPr>
        <a:xfrm>
          <a:off x="10564812" y="3048000"/>
          <a:ext cx="4418807" cy="122237"/>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l"/>
          <a:fld id="{FAFBAF0F-AEE4-469B-8622-A284EF3C131D}" type="TxLink">
            <a:rPr lang="en-US" sz="900" b="0" i="0" u="none" strike="noStrike">
              <a:solidFill>
                <a:srgbClr val="080808"/>
              </a:solidFill>
              <a:latin typeface="Meta Offc"/>
              <a:cs typeface="Meta Offc"/>
            </a:rPr>
            <a:pPr algn="l"/>
            <a:t> </a:t>
          </a:fld>
          <a:endParaRPr lang="de-DE" sz="500" b="1">
            <a:solidFill>
              <a:srgbClr val="080808"/>
            </a:solidFill>
            <a:latin typeface="Meta Offc"/>
            <a:cs typeface="Meta Offc" pitchFamily="34" charset="0"/>
          </a:endParaRPr>
        </a:p>
      </xdr:txBody>
    </xdr:sp>
    <xdr:clientData/>
  </xdr:oneCellAnchor>
  <xdr:oneCellAnchor>
    <xdr:from>
      <xdr:col>15</xdr:col>
      <xdr:colOff>269875</xdr:colOff>
      <xdr:row>17</xdr:row>
      <xdr:rowOff>15874</xdr:rowOff>
    </xdr:from>
    <xdr:ext cx="7863681" cy="3954462"/>
    <xdr:graphicFrame macro="">
      <xdr:nvGraphicFramePr>
        <xdr:cNvPr id="15" name="Diagramm1">
          <a:extLst>
            <a:ext uri="{FF2B5EF4-FFF2-40B4-BE49-F238E27FC236}">
              <a16:creationId xmlns:a16="http://schemas.microsoft.com/office/drawing/2014/main" id="{ACC53690-E0A3-472C-A145-86CFA87E15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23</xdr:col>
      <xdr:colOff>190500</xdr:colOff>
      <xdr:row>41</xdr:row>
      <xdr:rowOff>104775</xdr:rowOff>
    </xdr:from>
    <xdr:ext cx="3373437" cy="493712"/>
    <xdr:sp macro="" textlink="$D$8">
      <xdr:nvSpPr>
        <xdr:cNvPr id="16" name="Quelle" title="Quelle">
          <a:extLst>
            <a:ext uri="{FF2B5EF4-FFF2-40B4-BE49-F238E27FC236}">
              <a16:creationId xmlns:a16="http://schemas.microsoft.com/office/drawing/2014/main" id="{5572CE83-E6EC-442B-8387-AF7515E8E0BE}"/>
            </a:ext>
          </a:extLst>
        </xdr:cNvPr>
        <xdr:cNvSpPr txBox="1"/>
      </xdr:nvSpPr>
      <xdr:spPr>
        <a:xfrm>
          <a:off x="14801850" y="7134225"/>
          <a:ext cx="3373437" cy="493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2700" rIns="36000" bIns="0" rtlCol="0" anchor="t"/>
        <a:lstStyle/>
        <a:p>
          <a:pPr algn="r"/>
          <a:fld id="{200648B1-AD11-4CE2-8565-86D2FA1B16B2}" type="TxLink">
            <a:rPr lang="en-US" sz="800" b="0" i="0" u="none" strike="noStrike">
              <a:solidFill>
                <a:srgbClr val="080808"/>
              </a:solidFill>
              <a:latin typeface="Meta Serif Offc" panose="02010504050101020102" pitchFamily="2" charset="0"/>
              <a:cs typeface="Meta Serif Offc" panose="02010504050101020102" pitchFamily="2" charset="0"/>
            </a:rPr>
            <a:pPr algn="r"/>
            <a:t>Umweltbundesamt auf Basis 
Arbeitsgruppe Erneuerbare Energien-Statsitik (AGEE-Stat)</a:t>
          </a:fld>
          <a:endParaRPr lang="de-DE" sz="300" i="0">
            <a:solidFill>
              <a:srgbClr val="080808"/>
            </a:solidFill>
            <a:latin typeface="Meta Serif Offc" panose="02010504050101020102" pitchFamily="2" charset="0"/>
            <a:cs typeface="Meta Serif Offc" panose="02010504050101020102" pitchFamily="2" charset="0"/>
          </a:endParaRPr>
        </a:p>
      </xdr:txBody>
    </xdr:sp>
    <xdr:clientData/>
  </xdr:oneCellAnchor>
  <xdr:oneCellAnchor>
    <xdr:from>
      <xdr:col>15</xdr:col>
      <xdr:colOff>396875</xdr:colOff>
      <xdr:row>41</xdr:row>
      <xdr:rowOff>104774</xdr:rowOff>
    </xdr:from>
    <xdr:ext cx="5308600" cy="564092"/>
    <xdr:sp macro="" textlink="$D$9">
      <xdr:nvSpPr>
        <xdr:cNvPr id="17" name="Fuss" title="Fuss">
          <a:extLst>
            <a:ext uri="{FF2B5EF4-FFF2-40B4-BE49-F238E27FC236}">
              <a16:creationId xmlns:a16="http://schemas.microsoft.com/office/drawing/2014/main" id="{B2BE433A-59EA-4F2F-9317-302E48DBDB15}"/>
            </a:ext>
          </a:extLst>
        </xdr:cNvPr>
        <xdr:cNvSpPr txBox="1"/>
      </xdr:nvSpPr>
      <xdr:spPr>
        <a:xfrm>
          <a:off x="10436225" y="7134224"/>
          <a:ext cx="5308600" cy="564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12700" rIns="0" bIns="0" rtlCol="0" anchor="t"/>
        <a:lstStyle/>
        <a:p>
          <a:pPr algn="l"/>
          <a:fld id="{E98B2917-5F98-4129-BD1D-7FCCEA4D0E9B}" type="TxLink">
            <a:rPr lang="en-US" sz="800" b="0" i="0" u="none" strike="noStrike">
              <a:solidFill>
                <a:srgbClr val="080808"/>
              </a:solidFill>
              <a:latin typeface="Meta Offc"/>
              <a:cs typeface="Calibri"/>
            </a:rPr>
            <a:pPr algn="l"/>
            <a:t>* Daten für 2020 vorläufig (Stand: 07.12.2020)</a:t>
          </a:fld>
          <a:endParaRPr lang="de-DE" sz="400">
            <a:solidFill>
              <a:srgbClr val="080808"/>
            </a:solidFill>
            <a:latin typeface="Meta Offc"/>
            <a:cs typeface="Meta Offc" pitchFamily="34" charset="0"/>
          </a:endParaRPr>
        </a:p>
      </xdr:txBody>
    </xdr:sp>
    <xdr:clientData/>
  </xdr:oneCellAnchor>
  <xdr:oneCellAnchor>
    <xdr:from>
      <xdr:col>15</xdr:col>
      <xdr:colOff>387350</xdr:colOff>
      <xdr:row>16</xdr:row>
      <xdr:rowOff>57150</xdr:rowOff>
    </xdr:from>
    <xdr:ext cx="7736681" cy="249238"/>
    <xdr:sp macro="" textlink="#REF!">
      <xdr:nvSpPr>
        <xdr:cNvPr id="18" name="Head2" title="Head2">
          <a:extLst>
            <a:ext uri="{FF2B5EF4-FFF2-40B4-BE49-F238E27FC236}">
              <a16:creationId xmlns:a16="http://schemas.microsoft.com/office/drawing/2014/main" id="{D083980C-06AB-444C-A1BB-1BB65CEC5235}"/>
            </a:ext>
          </a:extLst>
        </xdr:cNvPr>
        <xdr:cNvSpPr txBox="1"/>
      </xdr:nvSpPr>
      <xdr:spPr>
        <a:xfrm>
          <a:off x="10426700" y="2800350"/>
          <a:ext cx="7736681" cy="249238"/>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25400" rtlCol="0" anchor="t"/>
        <a:lstStyle/>
        <a:p>
          <a:fld id="{0982CB69-9117-4F01-BA50-E5A6066398F8}" type="TxLink">
            <a:rPr lang="en-US" sz="1000" b="1" i="0" u="none" strike="noStrike">
              <a:solidFill>
                <a:srgbClr val="000000"/>
              </a:solidFill>
              <a:latin typeface="Meta Offc"/>
              <a:cs typeface="Meta Offc"/>
            </a:rPr>
            <a:pPr/>
            <a:t> </a:t>
          </a:fld>
          <a:endParaRPr lang="de-DE" sz="1400" b="0">
            <a:solidFill>
              <a:srgbClr val="080808"/>
            </a:solidFill>
            <a:latin typeface="Meta Offc"/>
            <a:cs typeface="Meta Offc" pitchFamily="34" charset="0"/>
          </a:endParaRPr>
        </a:p>
      </xdr:txBody>
    </xdr:sp>
    <xdr:clientData/>
  </xdr:oneCellAnchor>
  <xdr:oneCellAnchor>
    <xdr:from>
      <xdr:col>15</xdr:col>
      <xdr:colOff>396875</xdr:colOff>
      <xdr:row>37</xdr:row>
      <xdr:rowOff>15875</xdr:rowOff>
    </xdr:from>
    <xdr:ext cx="7736681" cy="0"/>
    <xdr:cxnSp macro="">
      <xdr:nvCxnSpPr>
        <xdr:cNvPr id="20" name="Line2" title="Line2">
          <a:extLst>
            <a:ext uri="{FF2B5EF4-FFF2-40B4-BE49-F238E27FC236}">
              <a16:creationId xmlns:a16="http://schemas.microsoft.com/office/drawing/2014/main" id="{0BA14E07-DD8A-4DEC-AE7E-B65E3627F449}"/>
            </a:ext>
          </a:extLst>
        </xdr:cNvPr>
        <xdr:cNvCxnSpPr/>
      </xdr:nvCxnSpPr>
      <xdr:spPr>
        <a:xfrm>
          <a:off x="10436225" y="6359525"/>
          <a:ext cx="7736681" cy="0"/>
        </a:xfrm>
        <a:prstGeom prst="line">
          <a:avLst/>
        </a:prstGeom>
        <a:ln w="635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xdr:col>
      <xdr:colOff>396875</xdr:colOff>
      <xdr:row>41</xdr:row>
      <xdr:rowOff>92075</xdr:rowOff>
    </xdr:from>
    <xdr:ext cx="7736681" cy="0"/>
    <xdr:cxnSp macro="">
      <xdr:nvCxnSpPr>
        <xdr:cNvPr id="21" name="Line3" title="Line3">
          <a:extLst>
            <a:ext uri="{FF2B5EF4-FFF2-40B4-BE49-F238E27FC236}">
              <a16:creationId xmlns:a16="http://schemas.microsoft.com/office/drawing/2014/main" id="{4399ECB0-215B-4474-B72D-59641AF60FFF}"/>
            </a:ext>
          </a:extLst>
        </xdr:cNvPr>
        <xdr:cNvCxnSpPr/>
      </xdr:nvCxnSpPr>
      <xdr:spPr>
        <a:xfrm>
          <a:off x="10436225" y="7121525"/>
          <a:ext cx="7736681" cy="0"/>
        </a:xfrm>
        <a:prstGeom prst="line">
          <a:avLst/>
        </a:prstGeom>
        <a:ln w="1270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xdr:col>
      <xdr:colOff>400050</xdr:colOff>
      <xdr:row>15</xdr:row>
      <xdr:rowOff>95250</xdr:rowOff>
    </xdr:from>
    <xdr:ext cx="6618937" cy="242743"/>
    <xdr:sp macro="" textlink="$D$5">
      <xdr:nvSpPr>
        <xdr:cNvPr id="22" name="Head2">
          <a:extLst>
            <a:ext uri="{FF2B5EF4-FFF2-40B4-BE49-F238E27FC236}">
              <a16:creationId xmlns:a16="http://schemas.microsoft.com/office/drawing/2014/main" id="{04E44EEA-743E-4D59-8422-0F5339AB065D}"/>
            </a:ext>
          </a:extLst>
        </xdr:cNvPr>
        <xdr:cNvSpPr txBox="1"/>
      </xdr:nvSpPr>
      <xdr:spPr>
        <a:xfrm>
          <a:off x="10439400" y="2667000"/>
          <a:ext cx="6618937" cy="24274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25400" rtlCol="0" anchor="t"/>
        <a:lstStyle/>
        <a:p>
          <a:fld id="{DA7BDDBF-AE31-45B1-8BF4-5073B65CCE75}" type="TxLink">
            <a:rPr lang="en-US" sz="1000" b="0" i="0" u="none" strike="noStrike">
              <a:solidFill>
                <a:srgbClr val="080808"/>
              </a:solidFill>
              <a:latin typeface="Meta Offc"/>
              <a:cs typeface="Meta Offc"/>
            </a:rPr>
            <a:pPr/>
            <a:t> </a:t>
          </a:fld>
          <a:endParaRPr lang="de-DE" sz="1050" b="0">
            <a:solidFill>
              <a:srgbClr val="080808"/>
            </a:solidFill>
            <a:latin typeface="Meta Offc"/>
            <a:cs typeface="Meta Offc" pitchFamily="34" charset="0"/>
          </a:endParaRPr>
        </a:p>
      </xdr:txBody>
    </xdr:sp>
    <xdr:clientData/>
  </xdr:oneCellAnchor>
  <xdr:oneCellAnchor>
    <xdr:from>
      <xdr:col>16</xdr:col>
      <xdr:colOff>185208</xdr:colOff>
      <xdr:row>17</xdr:row>
      <xdr:rowOff>94192</xdr:rowOff>
    </xdr:from>
    <xdr:ext cx="4425421" cy="122237"/>
    <xdr:sp macro="" textlink="$D$11">
      <xdr:nvSpPr>
        <xdr:cNvPr id="23" name="yAxis">
          <a:extLst>
            <a:ext uri="{FF2B5EF4-FFF2-40B4-BE49-F238E27FC236}">
              <a16:creationId xmlns:a16="http://schemas.microsoft.com/office/drawing/2014/main" id="{EBD47224-BF88-4A8E-B8EE-482C365EB8C6}"/>
            </a:ext>
          </a:extLst>
        </xdr:cNvPr>
        <xdr:cNvSpPr txBox="1"/>
      </xdr:nvSpPr>
      <xdr:spPr>
        <a:xfrm>
          <a:off x="10796058" y="3008842"/>
          <a:ext cx="4425421" cy="122237"/>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l"/>
          <a:fld id="{A83F2B57-A793-4261-8B1D-E784E16046A9}" type="TxLink">
            <a:rPr lang="en-US" sz="800" b="0" i="0" u="none" strike="noStrike">
              <a:solidFill>
                <a:sysClr val="windowText" lastClr="000000"/>
              </a:solidFill>
              <a:latin typeface="Meta Offc"/>
              <a:cs typeface="Calibri"/>
            </a:rPr>
            <a:pPr algn="l"/>
            <a:t>Anteil erneuerbarer Energieträger am Bruttostromverbrauch in Prozent [%]</a:t>
          </a:fld>
          <a:endParaRPr lang="de-DE" sz="300" b="0">
            <a:solidFill>
              <a:sysClr val="windowText" lastClr="000000"/>
            </a:solidFill>
            <a:latin typeface="Meta Offc"/>
            <a:cs typeface="Meta Offc"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31</xdr:col>
      <xdr:colOff>390525</xdr:colOff>
      <xdr:row>16</xdr:row>
      <xdr:rowOff>153034</xdr:rowOff>
    </xdr:from>
    <xdr:ext cx="7756842" cy="4064000"/>
    <xdr:graphicFrame macro="">
      <xdr:nvGraphicFramePr>
        <xdr:cNvPr id="24" name="Diagramm1">
          <a:extLst>
            <a:ext uri="{FF2B5EF4-FFF2-40B4-BE49-F238E27FC236}">
              <a16:creationId xmlns:a16="http://schemas.microsoft.com/office/drawing/2014/main" id="{49CB1519-2F2E-4386-B778-36B0545C6C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47</xdr:col>
      <xdr:colOff>390525</xdr:colOff>
      <xdr:row>16</xdr:row>
      <xdr:rowOff>153034</xdr:rowOff>
    </xdr:from>
    <xdr:ext cx="7756842" cy="4064000"/>
    <xdr:graphicFrame macro="">
      <xdr:nvGraphicFramePr>
        <xdr:cNvPr id="39" name="Diagramm1">
          <a:extLst>
            <a:ext uri="{FF2B5EF4-FFF2-40B4-BE49-F238E27FC236}">
              <a16:creationId xmlns:a16="http://schemas.microsoft.com/office/drawing/2014/main" id="{076C7152-3432-4AE8-AF47-CAA42A032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56</xdr:col>
      <xdr:colOff>444500</xdr:colOff>
      <xdr:row>16</xdr:row>
      <xdr:rowOff>161925</xdr:rowOff>
    </xdr:from>
    <xdr:ext cx="2561166" cy="3456000"/>
    <xdr:graphicFrame macro="">
      <xdr:nvGraphicFramePr>
        <xdr:cNvPr id="49" name="Diagramm1">
          <a:extLst>
            <a:ext uri="{FF2B5EF4-FFF2-40B4-BE49-F238E27FC236}">
              <a16:creationId xmlns:a16="http://schemas.microsoft.com/office/drawing/2014/main" id="{2D20A2A7-A799-4FFA-B74C-C5C2EEEE7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52</xdr:col>
      <xdr:colOff>391584</xdr:colOff>
      <xdr:row>16</xdr:row>
      <xdr:rowOff>161924</xdr:rowOff>
    </xdr:from>
    <xdr:ext cx="2455333" cy="3456000"/>
    <xdr:graphicFrame macro="">
      <xdr:nvGraphicFramePr>
        <xdr:cNvPr id="48" name="Diagramm1">
          <a:extLst>
            <a:ext uri="{FF2B5EF4-FFF2-40B4-BE49-F238E27FC236}">
              <a16:creationId xmlns:a16="http://schemas.microsoft.com/office/drawing/2014/main" id="{0BE07577-E0E9-4B06-A621-17815D171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506412</xdr:colOff>
      <xdr:row>17</xdr:row>
      <xdr:rowOff>114300</xdr:rowOff>
    </xdr:from>
    <xdr:to>
      <xdr:col>7</xdr:col>
      <xdr:colOff>412750</xdr:colOff>
      <xdr:row>18</xdr:row>
      <xdr:rowOff>69850</xdr:rowOff>
    </xdr:to>
    <xdr:sp macro="" textlink="#REF!">
      <xdr:nvSpPr>
        <xdr:cNvPr id="2" name="yAxis">
          <a:extLst>
            <a:ext uri="{FF2B5EF4-FFF2-40B4-BE49-F238E27FC236}">
              <a16:creationId xmlns:a16="http://schemas.microsoft.com/office/drawing/2014/main" id="{66112E34-7DE1-48E0-B51B-E8749209E6C5}"/>
            </a:ext>
          </a:extLst>
        </xdr:cNvPr>
        <xdr:cNvSpPr txBox="1"/>
      </xdr:nvSpPr>
      <xdr:spPr>
        <a:xfrm>
          <a:off x="1458912" y="3028950"/>
          <a:ext cx="4421188" cy="127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l"/>
          <a:fld id="{FAFBAF0F-AEE4-469B-8622-A284EF3C131D}" type="TxLink">
            <a:rPr lang="en-US" sz="900" b="0" i="0" u="none" strike="noStrike">
              <a:solidFill>
                <a:srgbClr val="080808"/>
              </a:solidFill>
              <a:latin typeface="Meta Offc"/>
              <a:cs typeface="Meta Offc"/>
            </a:rPr>
            <a:pPr algn="l"/>
            <a:t> </a:t>
          </a:fld>
          <a:endParaRPr lang="de-DE" sz="500" b="1">
            <a:solidFill>
              <a:srgbClr val="080808"/>
            </a:solidFill>
            <a:latin typeface="Meta Offc"/>
            <a:cs typeface="Meta Offc" pitchFamily="34" charset="0"/>
          </a:endParaRPr>
        </a:p>
      </xdr:txBody>
    </xdr:sp>
    <xdr:clientData/>
  </xdr:twoCellAnchor>
  <xdr:twoCellAnchor editAs="oneCell">
    <xdr:from>
      <xdr:col>7</xdr:col>
      <xdr:colOff>238126</xdr:colOff>
      <xdr:row>41</xdr:row>
      <xdr:rowOff>85725</xdr:rowOff>
    </xdr:from>
    <xdr:to>
      <xdr:col>13</xdr:col>
      <xdr:colOff>173038</xdr:colOff>
      <xdr:row>44</xdr:row>
      <xdr:rowOff>79375</xdr:rowOff>
    </xdr:to>
    <xdr:sp macro="" textlink="$D$8">
      <xdr:nvSpPr>
        <xdr:cNvPr id="4" name="Quelle" title="Quelle">
          <a:extLst>
            <a:ext uri="{FF2B5EF4-FFF2-40B4-BE49-F238E27FC236}">
              <a16:creationId xmlns:a16="http://schemas.microsoft.com/office/drawing/2014/main" id="{D9658FD7-7EE9-490D-AF98-35792D845FDF}"/>
            </a:ext>
          </a:extLst>
        </xdr:cNvPr>
        <xdr:cNvSpPr txBox="1"/>
      </xdr:nvSpPr>
      <xdr:spPr>
        <a:xfrm>
          <a:off x="5705476" y="7115175"/>
          <a:ext cx="3363912"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2700" rIns="36000" bIns="0" rtlCol="0" anchor="t"/>
        <a:lstStyle/>
        <a:p>
          <a:pPr algn="r"/>
          <a:fld id="{200648B1-AD11-4CE2-8565-86D2FA1B16B2}" type="TxLink">
            <a:rPr lang="en-US" sz="800" b="0" i="0" u="none" strike="noStrike">
              <a:solidFill>
                <a:srgbClr val="080808"/>
              </a:solidFill>
              <a:latin typeface="Meta Serif Offc" panose="02010504050101020102" pitchFamily="2" charset="0"/>
              <a:cs typeface="Meta Serif Offc" panose="02010504050101020102" pitchFamily="2" charset="0"/>
            </a:rPr>
            <a:pPr algn="r"/>
            <a:t>Umweltbundesamt auf Basis 
Arbeitsgruppe Erneuerbare Energien-Statsitik (AGEE-Stat)</a:t>
          </a:fld>
          <a:endParaRPr lang="de-DE" sz="300" i="0">
            <a:solidFill>
              <a:srgbClr val="080808"/>
            </a:solidFill>
            <a:latin typeface="Meta Serif Offc" panose="02010504050101020102" pitchFamily="2" charset="0"/>
            <a:cs typeface="Meta Serif Offc" panose="02010504050101020102" pitchFamily="2" charset="0"/>
          </a:endParaRPr>
        </a:p>
      </xdr:txBody>
    </xdr:sp>
    <xdr:clientData/>
  </xdr:twoCellAnchor>
  <xdr:twoCellAnchor editAs="oneCell">
    <xdr:from>
      <xdr:col>2</xdr:col>
      <xdr:colOff>377825</xdr:colOff>
      <xdr:row>14</xdr:row>
      <xdr:rowOff>3174</xdr:rowOff>
    </xdr:from>
    <xdr:to>
      <xdr:col>13</xdr:col>
      <xdr:colOff>173037</xdr:colOff>
      <xdr:row>16</xdr:row>
      <xdr:rowOff>139700</xdr:rowOff>
    </xdr:to>
    <xdr:sp macro="" textlink="$D$4">
      <xdr:nvSpPr>
        <xdr:cNvPr id="5" name="Head1" title="Head1">
          <a:extLst>
            <a:ext uri="{FF2B5EF4-FFF2-40B4-BE49-F238E27FC236}">
              <a16:creationId xmlns:a16="http://schemas.microsoft.com/office/drawing/2014/main" id="{FD854740-6849-42D4-8014-8D62E72B02EE}"/>
            </a:ext>
          </a:extLst>
        </xdr:cNvPr>
        <xdr:cNvSpPr txBox="1"/>
      </xdr:nvSpPr>
      <xdr:spPr>
        <a:xfrm>
          <a:off x="1330325" y="2403474"/>
          <a:ext cx="7739062" cy="479426"/>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25400" rtlCol="0" anchor="t"/>
        <a:lstStyle/>
        <a:p>
          <a:fld id="{9F750B50-BFA2-4A58-8C84-EA46F8DE597E}" type="TxLink">
            <a:rPr lang="en-US" sz="1200" b="1" i="0" u="none" strike="noStrike">
              <a:solidFill>
                <a:srgbClr val="080808"/>
              </a:solidFill>
              <a:latin typeface="Meta Offc"/>
              <a:cs typeface="Calibri"/>
            </a:rPr>
            <a:pPr/>
            <a:t>Stromerzeugung aus Windenergie in Deutschland</a:t>
          </a:fld>
          <a:endParaRPr lang="en-US" sz="3600" b="1" i="0" u="none" strike="noStrike">
            <a:solidFill>
              <a:srgbClr val="080808"/>
            </a:solidFill>
            <a:latin typeface="Meta Offc"/>
            <a:cs typeface="Meta Offc" pitchFamily="34" charset="0"/>
          </a:endParaRPr>
        </a:p>
      </xdr:txBody>
    </xdr:sp>
    <xdr:clientData/>
  </xdr:twoCellAnchor>
  <xdr:twoCellAnchor editAs="oneCell">
    <xdr:from>
      <xdr:col>2</xdr:col>
      <xdr:colOff>368300</xdr:colOff>
      <xdr:row>16</xdr:row>
      <xdr:rowOff>38100</xdr:rowOff>
    </xdr:from>
    <xdr:to>
      <xdr:col>13</xdr:col>
      <xdr:colOff>163512</xdr:colOff>
      <xdr:row>17</xdr:row>
      <xdr:rowOff>120650</xdr:rowOff>
    </xdr:to>
    <xdr:sp macro="" textlink="#REF!">
      <xdr:nvSpPr>
        <xdr:cNvPr id="6" name="Head2" title="Head2">
          <a:extLst>
            <a:ext uri="{FF2B5EF4-FFF2-40B4-BE49-F238E27FC236}">
              <a16:creationId xmlns:a16="http://schemas.microsoft.com/office/drawing/2014/main" id="{1CD6ADF2-BA23-4DF7-B299-43871259F8EB}"/>
            </a:ext>
          </a:extLst>
        </xdr:cNvPr>
        <xdr:cNvSpPr txBox="1"/>
      </xdr:nvSpPr>
      <xdr:spPr>
        <a:xfrm>
          <a:off x="1320800" y="2781300"/>
          <a:ext cx="7739062" cy="254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25400" rtlCol="0" anchor="t"/>
        <a:lstStyle/>
        <a:p>
          <a:fld id="{0982CB69-9117-4F01-BA50-E5A6066398F8}" type="TxLink">
            <a:rPr lang="en-US" sz="1000" b="1" i="0" u="none" strike="noStrike">
              <a:solidFill>
                <a:srgbClr val="000000"/>
              </a:solidFill>
              <a:latin typeface="Meta Offc"/>
              <a:cs typeface="Meta Offc"/>
            </a:rPr>
            <a:pPr/>
            <a:t> </a:t>
          </a:fld>
          <a:endParaRPr lang="de-DE" sz="1400" b="0">
            <a:solidFill>
              <a:srgbClr val="080808"/>
            </a:solidFill>
            <a:latin typeface="Meta Offc"/>
            <a:cs typeface="Meta Offc" pitchFamily="34" charset="0"/>
          </a:endParaRPr>
        </a:p>
      </xdr:txBody>
    </xdr:sp>
    <xdr:clientData/>
  </xdr:twoCellAnchor>
  <xdr:twoCellAnchor editAs="oneCell">
    <xdr:from>
      <xdr:col>2</xdr:col>
      <xdr:colOff>377825</xdr:colOff>
      <xdr:row>37</xdr:row>
      <xdr:rowOff>635</xdr:rowOff>
    </xdr:from>
    <xdr:to>
      <xdr:col>13</xdr:col>
      <xdr:colOff>173037</xdr:colOff>
      <xdr:row>37</xdr:row>
      <xdr:rowOff>635</xdr:rowOff>
    </xdr:to>
    <xdr:cxnSp macro="">
      <xdr:nvCxnSpPr>
        <xdr:cNvPr id="8" name="Line2" title="Line2">
          <a:extLst>
            <a:ext uri="{FF2B5EF4-FFF2-40B4-BE49-F238E27FC236}">
              <a16:creationId xmlns:a16="http://schemas.microsoft.com/office/drawing/2014/main" id="{B10707FA-6DBD-46FA-B171-147949F76958}"/>
            </a:ext>
          </a:extLst>
        </xdr:cNvPr>
        <xdr:cNvCxnSpPr/>
      </xdr:nvCxnSpPr>
      <xdr:spPr>
        <a:xfrm>
          <a:off x="1330325" y="6344285"/>
          <a:ext cx="7739062" cy="0"/>
        </a:xfrm>
        <a:prstGeom prst="line">
          <a:avLst/>
        </a:prstGeom>
        <a:ln w="635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377825</xdr:colOff>
      <xdr:row>41</xdr:row>
      <xdr:rowOff>73025</xdr:rowOff>
    </xdr:from>
    <xdr:to>
      <xdr:col>13</xdr:col>
      <xdr:colOff>173037</xdr:colOff>
      <xdr:row>41</xdr:row>
      <xdr:rowOff>73025</xdr:rowOff>
    </xdr:to>
    <xdr:cxnSp macro="">
      <xdr:nvCxnSpPr>
        <xdr:cNvPr id="9" name="Line3" title="Line3">
          <a:extLst>
            <a:ext uri="{FF2B5EF4-FFF2-40B4-BE49-F238E27FC236}">
              <a16:creationId xmlns:a16="http://schemas.microsoft.com/office/drawing/2014/main" id="{149E6549-DA3F-403E-ADB3-1437000E39AF}"/>
            </a:ext>
          </a:extLst>
        </xdr:cNvPr>
        <xdr:cNvCxnSpPr/>
      </xdr:nvCxnSpPr>
      <xdr:spPr>
        <a:xfrm>
          <a:off x="1330325" y="7102475"/>
          <a:ext cx="7739062" cy="0"/>
        </a:xfrm>
        <a:prstGeom prst="line">
          <a:avLst/>
        </a:prstGeom>
        <a:ln w="1270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371475</xdr:colOff>
      <xdr:row>15</xdr:row>
      <xdr:rowOff>57150</xdr:rowOff>
    </xdr:from>
    <xdr:to>
      <xdr:col>11</xdr:col>
      <xdr:colOff>191943</xdr:colOff>
      <xdr:row>16</xdr:row>
      <xdr:rowOff>137968</xdr:rowOff>
    </xdr:to>
    <xdr:sp macro="" textlink="$D$5">
      <xdr:nvSpPr>
        <xdr:cNvPr id="10" name="Head2">
          <a:extLst>
            <a:ext uri="{FF2B5EF4-FFF2-40B4-BE49-F238E27FC236}">
              <a16:creationId xmlns:a16="http://schemas.microsoft.com/office/drawing/2014/main" id="{52C8DD61-6F08-45F0-8CD8-2F47628442C7}"/>
            </a:ext>
          </a:extLst>
        </xdr:cNvPr>
        <xdr:cNvSpPr txBox="1"/>
      </xdr:nvSpPr>
      <xdr:spPr>
        <a:xfrm>
          <a:off x="1323975" y="2628900"/>
          <a:ext cx="6621318" cy="252268"/>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25400" rtlCol="0" anchor="t"/>
        <a:lstStyle/>
        <a:p>
          <a:fld id="{927FDAD4-E4AE-4FB2-A38D-6E68EC789C64}" type="TxLink">
            <a:rPr lang="en-US" sz="1000" b="0" i="0" u="none" strike="noStrike">
              <a:solidFill>
                <a:srgbClr val="080808"/>
              </a:solidFill>
              <a:latin typeface="Meta Offc"/>
              <a:cs typeface="Meta Offc"/>
            </a:rPr>
            <a:pPr/>
            <a:t> </a:t>
          </a:fld>
          <a:endParaRPr lang="de-DE" sz="1100" b="0">
            <a:solidFill>
              <a:srgbClr val="080808"/>
            </a:solidFill>
            <a:latin typeface="Meta Offc"/>
            <a:cs typeface="Meta Offc" pitchFamily="34" charset="0"/>
          </a:endParaRPr>
        </a:p>
      </xdr:txBody>
    </xdr:sp>
    <xdr:clientData/>
  </xdr:twoCellAnchor>
  <xdr:twoCellAnchor editAs="oneCell">
    <xdr:from>
      <xdr:col>5</xdr:col>
      <xdr:colOff>361950</xdr:colOff>
      <xdr:row>17</xdr:row>
      <xdr:rowOff>95250</xdr:rowOff>
    </xdr:from>
    <xdr:to>
      <xdr:col>13</xdr:col>
      <xdr:colOff>211138</xdr:colOff>
      <xdr:row>18</xdr:row>
      <xdr:rowOff>50800</xdr:rowOff>
    </xdr:to>
    <xdr:sp macro="" textlink="$D$11">
      <xdr:nvSpPr>
        <xdr:cNvPr id="11" name="yAxis">
          <a:extLst>
            <a:ext uri="{FF2B5EF4-FFF2-40B4-BE49-F238E27FC236}">
              <a16:creationId xmlns:a16="http://schemas.microsoft.com/office/drawing/2014/main" id="{012D21A1-105E-4E1D-92F3-B994E9F742B7}"/>
            </a:ext>
          </a:extLst>
        </xdr:cNvPr>
        <xdr:cNvSpPr txBox="1"/>
      </xdr:nvSpPr>
      <xdr:spPr>
        <a:xfrm>
          <a:off x="4686300" y="3009900"/>
          <a:ext cx="4421188" cy="127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r"/>
          <a:fld id="{A8631797-5D6E-40D4-866E-F62F92E3DA63}" type="TxLink">
            <a:rPr lang="en-US" sz="800" b="0" i="0" u="none" strike="noStrike">
              <a:solidFill>
                <a:srgbClr val="080808"/>
              </a:solidFill>
              <a:latin typeface="Meta Offc"/>
              <a:cs typeface="Meta Offc"/>
            </a:rPr>
            <a:pPr algn="r"/>
            <a:t> </a:t>
          </a:fld>
          <a:endParaRPr lang="de-DE" sz="300" b="0">
            <a:solidFill>
              <a:srgbClr val="080808"/>
            </a:solidFill>
            <a:latin typeface="Meta Offc"/>
            <a:cs typeface="Meta Offc" pitchFamily="34" charset="0"/>
          </a:endParaRPr>
        </a:p>
      </xdr:txBody>
    </xdr:sp>
    <xdr:clientData/>
  </xdr:twoCellAnchor>
  <xdr:oneCellAnchor>
    <xdr:from>
      <xdr:col>15</xdr:col>
      <xdr:colOff>506412</xdr:colOff>
      <xdr:row>17</xdr:row>
      <xdr:rowOff>114300</xdr:rowOff>
    </xdr:from>
    <xdr:ext cx="4425421" cy="124883"/>
    <xdr:sp macro="" textlink="#REF!">
      <xdr:nvSpPr>
        <xdr:cNvPr id="12" name="yAxis">
          <a:extLst>
            <a:ext uri="{FF2B5EF4-FFF2-40B4-BE49-F238E27FC236}">
              <a16:creationId xmlns:a16="http://schemas.microsoft.com/office/drawing/2014/main" id="{8D57ED64-966A-436A-B659-EB004FB460EB}"/>
            </a:ext>
          </a:extLst>
        </xdr:cNvPr>
        <xdr:cNvSpPr txBox="1"/>
      </xdr:nvSpPr>
      <xdr:spPr>
        <a:xfrm>
          <a:off x="10545762" y="3028950"/>
          <a:ext cx="4425421" cy="12488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l"/>
          <a:fld id="{FAFBAF0F-AEE4-469B-8622-A284EF3C131D}" type="TxLink">
            <a:rPr lang="en-US" sz="900" b="0" i="0" u="none" strike="noStrike">
              <a:solidFill>
                <a:srgbClr val="080808"/>
              </a:solidFill>
              <a:latin typeface="Meta Offc"/>
              <a:cs typeface="Meta Offc"/>
            </a:rPr>
            <a:pPr algn="l"/>
            <a:t> </a:t>
          </a:fld>
          <a:endParaRPr lang="de-DE" sz="500" b="1">
            <a:solidFill>
              <a:srgbClr val="080808"/>
            </a:solidFill>
            <a:latin typeface="Meta Offc"/>
            <a:cs typeface="Meta Offc" pitchFamily="34" charset="0"/>
          </a:endParaRPr>
        </a:p>
      </xdr:txBody>
    </xdr:sp>
    <xdr:clientData/>
  </xdr:oneCellAnchor>
  <xdr:oneCellAnchor>
    <xdr:from>
      <xdr:col>20</xdr:col>
      <xdr:colOff>238126</xdr:colOff>
      <xdr:row>41</xdr:row>
      <xdr:rowOff>85725</xdr:rowOff>
    </xdr:from>
    <xdr:ext cx="3363912" cy="501650"/>
    <xdr:sp macro="" textlink="$D$8">
      <xdr:nvSpPr>
        <xdr:cNvPr id="14" name="Quelle" title="Quelle">
          <a:extLst>
            <a:ext uri="{FF2B5EF4-FFF2-40B4-BE49-F238E27FC236}">
              <a16:creationId xmlns:a16="http://schemas.microsoft.com/office/drawing/2014/main" id="{03A35EA9-034B-4F1C-8A7A-90C82D1ABDE1}"/>
            </a:ext>
          </a:extLst>
        </xdr:cNvPr>
        <xdr:cNvSpPr txBox="1"/>
      </xdr:nvSpPr>
      <xdr:spPr>
        <a:xfrm>
          <a:off x="13134976" y="7115175"/>
          <a:ext cx="3363912"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2700" rIns="36000" bIns="0" rtlCol="0" anchor="t"/>
        <a:lstStyle/>
        <a:p>
          <a:pPr algn="r"/>
          <a:fld id="{200648B1-AD11-4CE2-8565-86D2FA1B16B2}" type="TxLink">
            <a:rPr lang="en-US" sz="800" b="0" i="0" u="none" strike="noStrike">
              <a:solidFill>
                <a:srgbClr val="080808"/>
              </a:solidFill>
              <a:latin typeface="Meta Serif Offc" panose="02010504050101020102" pitchFamily="2" charset="0"/>
              <a:cs typeface="Meta Serif Offc" panose="02010504050101020102" pitchFamily="2" charset="0"/>
            </a:rPr>
            <a:pPr algn="r"/>
            <a:t>Umweltbundesamt auf Basis 
Arbeitsgruppe Erneuerbare Energien-Statsitik (AGEE-Stat)</a:t>
          </a:fld>
          <a:endParaRPr lang="de-DE" sz="300" i="0">
            <a:solidFill>
              <a:srgbClr val="080808"/>
            </a:solidFill>
            <a:latin typeface="Meta Serif Offc" panose="02010504050101020102" pitchFamily="2" charset="0"/>
            <a:cs typeface="Meta Serif Offc" panose="02010504050101020102" pitchFamily="2" charset="0"/>
          </a:endParaRPr>
        </a:p>
      </xdr:txBody>
    </xdr:sp>
    <xdr:clientData/>
  </xdr:oneCellAnchor>
  <xdr:oneCellAnchor>
    <xdr:from>
      <xdr:col>15</xdr:col>
      <xdr:colOff>377826</xdr:colOff>
      <xdr:row>41</xdr:row>
      <xdr:rowOff>85724</xdr:rowOff>
    </xdr:from>
    <xdr:ext cx="7694083" cy="593725"/>
    <xdr:sp macro="" textlink="">
      <xdr:nvSpPr>
        <xdr:cNvPr id="15" name="Fuss" title="Fuss">
          <a:extLst>
            <a:ext uri="{FF2B5EF4-FFF2-40B4-BE49-F238E27FC236}">
              <a16:creationId xmlns:a16="http://schemas.microsoft.com/office/drawing/2014/main" id="{0F33EB08-E3A2-4D30-B0F8-DBBA482B84E0}"/>
            </a:ext>
          </a:extLst>
        </xdr:cNvPr>
        <xdr:cNvSpPr txBox="1"/>
      </xdr:nvSpPr>
      <xdr:spPr>
        <a:xfrm>
          <a:off x="10417176" y="7115174"/>
          <a:ext cx="7694083" cy="593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12700" rIns="0" bIns="0" rtlCol="0" anchor="t"/>
        <a:lstStyle/>
        <a:p>
          <a:pPr algn="l"/>
          <a:r>
            <a:rPr lang="en-US" sz="800">
              <a:solidFill>
                <a:sysClr val="windowText" lastClr="000000"/>
              </a:solidFill>
              <a:latin typeface="Meta Offc"/>
            </a:rPr>
            <a:t>* der Erzeugungskorridor zeigt die Spannbreite der Stromerzeugung aus Windenergieanlagen an Land unter Annahme der minimalen und maximalen erreichten Jahresvolllaststunden seit dem Jahr 2005 (die erreichten</a:t>
          </a:r>
          <a:r>
            <a:rPr lang="en-US" sz="800" baseline="0">
              <a:solidFill>
                <a:sysClr val="windowText" lastClr="000000"/>
              </a:solidFill>
              <a:latin typeface="Meta Offc"/>
            </a:rPr>
            <a:t> Jahresvolllaststunden spiegeln dabei das Verhältnis der erzeugten Strommenge zur installierten Leistung innerhalb eines Jahres wider). Den unteren Rand des Erzeugungskorridors (mit den geringsten Volllaststunden) setzt das bisher "windschwächste" Jahr 2010, den oberen Rand (mit den höchsten Volllaststunden) das "windstärkste" Jahr 2007. </a:t>
          </a:r>
          <a:endParaRPr lang="en-US" sz="800">
            <a:solidFill>
              <a:sysClr val="windowText" lastClr="000000"/>
            </a:solidFill>
            <a:latin typeface="Meta Offc"/>
          </a:endParaRPr>
        </a:p>
      </xdr:txBody>
    </xdr:sp>
    <xdr:clientData/>
  </xdr:oneCellAnchor>
  <xdr:oneCellAnchor>
    <xdr:from>
      <xdr:col>15</xdr:col>
      <xdr:colOff>368300</xdr:colOff>
      <xdr:row>16</xdr:row>
      <xdr:rowOff>38100</xdr:rowOff>
    </xdr:from>
    <xdr:ext cx="7743295" cy="251884"/>
    <xdr:sp macro="" textlink="#REF!">
      <xdr:nvSpPr>
        <xdr:cNvPr id="16" name="Head2" title="Head2">
          <a:extLst>
            <a:ext uri="{FF2B5EF4-FFF2-40B4-BE49-F238E27FC236}">
              <a16:creationId xmlns:a16="http://schemas.microsoft.com/office/drawing/2014/main" id="{9CC60383-EE36-4478-8AB1-4074DE7B4C3F}"/>
            </a:ext>
          </a:extLst>
        </xdr:cNvPr>
        <xdr:cNvSpPr txBox="1"/>
      </xdr:nvSpPr>
      <xdr:spPr>
        <a:xfrm>
          <a:off x="10407650" y="2781300"/>
          <a:ext cx="7743295" cy="25188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25400" rtlCol="0" anchor="t"/>
        <a:lstStyle/>
        <a:p>
          <a:fld id="{0982CB69-9117-4F01-BA50-E5A6066398F8}" type="TxLink">
            <a:rPr lang="en-US" sz="1000" b="1" i="0" u="none" strike="noStrike">
              <a:solidFill>
                <a:srgbClr val="000000"/>
              </a:solidFill>
              <a:latin typeface="Meta Offc"/>
              <a:cs typeface="Meta Offc"/>
            </a:rPr>
            <a:pPr/>
            <a:t> </a:t>
          </a:fld>
          <a:endParaRPr lang="de-DE" sz="1400" b="0">
            <a:solidFill>
              <a:srgbClr val="080808"/>
            </a:solidFill>
            <a:latin typeface="Meta Offc"/>
            <a:cs typeface="Meta Offc" pitchFamily="34" charset="0"/>
          </a:endParaRPr>
        </a:p>
      </xdr:txBody>
    </xdr:sp>
    <xdr:clientData/>
  </xdr:oneCellAnchor>
  <xdr:oneCellAnchor>
    <xdr:from>
      <xdr:col>15</xdr:col>
      <xdr:colOff>377825</xdr:colOff>
      <xdr:row>37</xdr:row>
      <xdr:rowOff>635</xdr:rowOff>
    </xdr:from>
    <xdr:ext cx="7743295" cy="0"/>
    <xdr:cxnSp macro="">
      <xdr:nvCxnSpPr>
        <xdr:cNvPr id="18" name="Line2" title="Line2">
          <a:extLst>
            <a:ext uri="{FF2B5EF4-FFF2-40B4-BE49-F238E27FC236}">
              <a16:creationId xmlns:a16="http://schemas.microsoft.com/office/drawing/2014/main" id="{72413A3F-B69A-4306-97E1-512063608D81}"/>
            </a:ext>
          </a:extLst>
        </xdr:cNvPr>
        <xdr:cNvCxnSpPr/>
      </xdr:nvCxnSpPr>
      <xdr:spPr>
        <a:xfrm>
          <a:off x="10417175" y="6344285"/>
          <a:ext cx="7743295" cy="0"/>
        </a:xfrm>
        <a:prstGeom prst="line">
          <a:avLst/>
        </a:prstGeom>
        <a:ln w="635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xdr:col>
      <xdr:colOff>377825</xdr:colOff>
      <xdr:row>41</xdr:row>
      <xdr:rowOff>73025</xdr:rowOff>
    </xdr:from>
    <xdr:ext cx="7743295" cy="0"/>
    <xdr:cxnSp macro="">
      <xdr:nvCxnSpPr>
        <xdr:cNvPr id="19" name="Line3" title="Line3">
          <a:extLst>
            <a:ext uri="{FF2B5EF4-FFF2-40B4-BE49-F238E27FC236}">
              <a16:creationId xmlns:a16="http://schemas.microsoft.com/office/drawing/2014/main" id="{A03A9E1E-9A64-4915-B981-B1389F348143}"/>
            </a:ext>
          </a:extLst>
        </xdr:cNvPr>
        <xdr:cNvCxnSpPr/>
      </xdr:nvCxnSpPr>
      <xdr:spPr>
        <a:xfrm>
          <a:off x="10417175" y="7102475"/>
          <a:ext cx="7743295" cy="0"/>
        </a:xfrm>
        <a:prstGeom prst="line">
          <a:avLst/>
        </a:prstGeom>
        <a:ln w="1270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15</xdr:col>
      <xdr:colOff>371475</xdr:colOff>
      <xdr:row>15</xdr:row>
      <xdr:rowOff>57150</xdr:rowOff>
    </xdr:from>
    <xdr:ext cx="6625551" cy="250151"/>
    <xdr:sp macro="" textlink="$D$5">
      <xdr:nvSpPr>
        <xdr:cNvPr id="20" name="Head2">
          <a:extLst>
            <a:ext uri="{FF2B5EF4-FFF2-40B4-BE49-F238E27FC236}">
              <a16:creationId xmlns:a16="http://schemas.microsoft.com/office/drawing/2014/main" id="{71EDC57C-33DE-4BB5-89A5-69821022A1BB}"/>
            </a:ext>
          </a:extLst>
        </xdr:cNvPr>
        <xdr:cNvSpPr txBox="1"/>
      </xdr:nvSpPr>
      <xdr:spPr>
        <a:xfrm>
          <a:off x="10410825" y="2628900"/>
          <a:ext cx="6625551" cy="250151"/>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25400" rtlCol="0" anchor="t"/>
        <a:lstStyle/>
        <a:p>
          <a:fld id="{927FDAD4-E4AE-4FB2-A38D-6E68EC789C64}" type="TxLink">
            <a:rPr lang="en-US" sz="1000" b="0" i="0" u="none" strike="noStrike">
              <a:solidFill>
                <a:srgbClr val="080808"/>
              </a:solidFill>
              <a:latin typeface="Meta Offc"/>
              <a:cs typeface="Meta Offc"/>
            </a:rPr>
            <a:pPr/>
            <a:t> </a:t>
          </a:fld>
          <a:endParaRPr lang="de-DE" sz="1100" b="0">
            <a:solidFill>
              <a:srgbClr val="080808"/>
            </a:solidFill>
            <a:latin typeface="Meta Offc"/>
            <a:cs typeface="Meta Offc" pitchFamily="34" charset="0"/>
          </a:endParaRPr>
        </a:p>
      </xdr:txBody>
    </xdr:sp>
    <xdr:clientData/>
  </xdr:oneCellAnchor>
  <xdr:oneCellAnchor>
    <xdr:from>
      <xdr:col>2</xdr:col>
      <xdr:colOff>390525</xdr:colOff>
      <xdr:row>41</xdr:row>
      <xdr:rowOff>76200</xdr:rowOff>
    </xdr:from>
    <xdr:ext cx="7694083" cy="593725"/>
    <xdr:sp macro="" textlink="">
      <xdr:nvSpPr>
        <xdr:cNvPr id="22" name="Fuss" title="Fuss">
          <a:extLst>
            <a:ext uri="{FF2B5EF4-FFF2-40B4-BE49-F238E27FC236}">
              <a16:creationId xmlns:a16="http://schemas.microsoft.com/office/drawing/2014/main" id="{F9FEE4A2-47EB-4526-91CB-5C6C34D156E5}"/>
            </a:ext>
          </a:extLst>
        </xdr:cNvPr>
        <xdr:cNvSpPr txBox="1"/>
      </xdr:nvSpPr>
      <xdr:spPr>
        <a:xfrm>
          <a:off x="1343025" y="7105650"/>
          <a:ext cx="7694083" cy="593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12700" rIns="0" bIns="0" rtlCol="0" anchor="t"/>
        <a:lstStyle/>
        <a:p>
          <a:pPr algn="l"/>
          <a:r>
            <a:rPr lang="en-US" sz="800">
              <a:solidFill>
                <a:sysClr val="windowText" lastClr="000000"/>
              </a:solidFill>
              <a:latin typeface="Meta Offc"/>
            </a:rPr>
            <a:t>* der Erzeugungskorridor zeigt die Spannbreite der Stromerzeugung von Windenergieanlagen an Land unter Annahme der minimalen und maximalen erreichten Jahresvolllaststunden seit dem Jahr 2005 (die erreichten</a:t>
          </a:r>
          <a:r>
            <a:rPr lang="en-US" sz="800" baseline="0">
              <a:solidFill>
                <a:sysClr val="windowText" lastClr="000000"/>
              </a:solidFill>
              <a:latin typeface="Meta Offc"/>
            </a:rPr>
            <a:t> Jahresvolllaststunden spiegeln dabei das Verhältnis der erzeugten Strommenge zur installierten Leistung innerhalb eines Jahres wider). Den unteren Rand des Erzeugungskorridors (mit den geringsten Volllaststunden) setzt das bisher "windschwächste" Jahr 2010, den oberen Rand (mit den höchsten Volllaststunden) das "windstärkste" Jahr 2007. </a:t>
          </a:r>
          <a:endParaRPr lang="en-US" sz="800">
            <a:solidFill>
              <a:sysClr val="windowText" lastClr="000000"/>
            </a:solidFill>
            <a:latin typeface="Meta Offc"/>
          </a:endParaRPr>
        </a:p>
      </xdr:txBody>
    </xdr:sp>
    <xdr:clientData/>
  </xdr:oneCellAnchor>
  <xdr:oneCellAnchor>
    <xdr:from>
      <xdr:col>31</xdr:col>
      <xdr:colOff>506412</xdr:colOff>
      <xdr:row>17</xdr:row>
      <xdr:rowOff>114300</xdr:rowOff>
    </xdr:from>
    <xdr:ext cx="4421188" cy="127000"/>
    <xdr:sp macro="" textlink="#REF!">
      <xdr:nvSpPr>
        <xdr:cNvPr id="23" name="yAxis">
          <a:extLst>
            <a:ext uri="{FF2B5EF4-FFF2-40B4-BE49-F238E27FC236}">
              <a16:creationId xmlns:a16="http://schemas.microsoft.com/office/drawing/2014/main" id="{FFFA33DD-7127-4824-9070-B1DB3CD5992F}"/>
            </a:ext>
          </a:extLst>
        </xdr:cNvPr>
        <xdr:cNvSpPr txBox="1"/>
      </xdr:nvSpPr>
      <xdr:spPr>
        <a:xfrm>
          <a:off x="19689762" y="3028950"/>
          <a:ext cx="4421188" cy="127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l"/>
          <a:fld id="{FAFBAF0F-AEE4-469B-8622-A284EF3C131D}" type="TxLink">
            <a:rPr lang="en-US" sz="900" b="0" i="0" u="none" strike="noStrike">
              <a:solidFill>
                <a:srgbClr val="080808"/>
              </a:solidFill>
              <a:latin typeface="Meta Offc"/>
              <a:cs typeface="Meta Offc"/>
            </a:rPr>
            <a:pPr algn="l"/>
            <a:t> </a:t>
          </a:fld>
          <a:endParaRPr lang="de-DE" sz="500" b="1">
            <a:solidFill>
              <a:srgbClr val="080808"/>
            </a:solidFill>
            <a:latin typeface="Meta Offc"/>
            <a:cs typeface="Meta Offc" pitchFamily="34" charset="0"/>
          </a:endParaRPr>
        </a:p>
      </xdr:txBody>
    </xdr:sp>
    <xdr:clientData/>
  </xdr:oneCellAnchor>
  <xdr:oneCellAnchor>
    <xdr:from>
      <xdr:col>39</xdr:col>
      <xdr:colOff>195793</xdr:colOff>
      <xdr:row>41</xdr:row>
      <xdr:rowOff>85725</xdr:rowOff>
    </xdr:from>
    <xdr:ext cx="3363912" cy="508000"/>
    <xdr:sp macro="" textlink="$D$8">
      <xdr:nvSpPr>
        <xdr:cNvPr id="25" name="Quelle" title="Quelle">
          <a:extLst>
            <a:ext uri="{FF2B5EF4-FFF2-40B4-BE49-F238E27FC236}">
              <a16:creationId xmlns:a16="http://schemas.microsoft.com/office/drawing/2014/main" id="{694D6DF1-E71B-45F5-8826-FCBCBA9EF22E}"/>
            </a:ext>
          </a:extLst>
        </xdr:cNvPr>
        <xdr:cNvSpPr txBox="1"/>
      </xdr:nvSpPr>
      <xdr:spPr>
        <a:xfrm>
          <a:off x="23955376" y="7028392"/>
          <a:ext cx="3363912"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2700" rIns="36000" bIns="0" rtlCol="0" anchor="t"/>
        <a:lstStyle/>
        <a:p>
          <a:pPr algn="r"/>
          <a:fld id="{200648B1-AD11-4CE2-8565-86D2FA1B16B2}" type="TxLink">
            <a:rPr lang="en-US" sz="800" b="0" i="0" u="none" strike="noStrike">
              <a:solidFill>
                <a:srgbClr val="080808"/>
              </a:solidFill>
              <a:latin typeface="Meta Serif Offc" panose="02010504050101020102" pitchFamily="2" charset="0"/>
              <a:cs typeface="Meta Serif Offc" panose="02010504050101020102" pitchFamily="2" charset="0"/>
            </a:rPr>
            <a:pPr algn="r"/>
            <a:t>Umweltbundesamt auf Basis 
Arbeitsgruppe Erneuerbare Energien-Statsitik (AGEE-Stat)</a:t>
          </a:fld>
          <a:endParaRPr lang="de-DE" sz="300" i="0">
            <a:solidFill>
              <a:srgbClr val="080808"/>
            </a:solidFill>
            <a:latin typeface="Meta Serif Offc" panose="02010504050101020102" pitchFamily="2" charset="0"/>
            <a:cs typeface="Meta Serif Offc" panose="02010504050101020102" pitchFamily="2" charset="0"/>
          </a:endParaRPr>
        </a:p>
      </xdr:txBody>
    </xdr:sp>
    <xdr:clientData/>
  </xdr:oneCellAnchor>
  <xdr:oneCellAnchor>
    <xdr:from>
      <xdr:col>32</xdr:col>
      <xdr:colOff>230187</xdr:colOff>
      <xdr:row>17</xdr:row>
      <xdr:rowOff>76200</xdr:rowOff>
    </xdr:from>
    <xdr:ext cx="4421188" cy="127000"/>
    <xdr:sp macro="" textlink="$D$10">
      <xdr:nvSpPr>
        <xdr:cNvPr id="27" name="yAxis">
          <a:extLst>
            <a:ext uri="{FF2B5EF4-FFF2-40B4-BE49-F238E27FC236}">
              <a16:creationId xmlns:a16="http://schemas.microsoft.com/office/drawing/2014/main" id="{ECAAE6D8-88AB-4A15-8BD2-7E5770A9AEC3}"/>
            </a:ext>
          </a:extLst>
        </xdr:cNvPr>
        <xdr:cNvSpPr txBox="1"/>
      </xdr:nvSpPr>
      <xdr:spPr>
        <a:xfrm>
          <a:off x="19985037" y="2990850"/>
          <a:ext cx="4421188" cy="127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l"/>
          <a:fld id="{4C78A33E-45A9-4595-80D3-8A4003A4E670}" type="TxLink">
            <a:rPr lang="en-US" sz="800" b="0" i="0" u="none" strike="noStrike">
              <a:solidFill>
                <a:srgbClr val="080808"/>
              </a:solidFill>
              <a:latin typeface="Meta Offc"/>
              <a:cs typeface="Calibri"/>
            </a:rPr>
            <a:pPr algn="l"/>
            <a:t>Milliarden Kilowattstunden [Mrd. kWh]</a:t>
          </a:fld>
          <a:endParaRPr lang="de-DE" sz="400" b="0">
            <a:solidFill>
              <a:srgbClr val="080808"/>
            </a:solidFill>
            <a:latin typeface="Meta Offc"/>
            <a:cs typeface="Meta Offc" pitchFamily="34" charset="0"/>
          </a:endParaRPr>
        </a:p>
      </xdr:txBody>
    </xdr:sp>
    <xdr:clientData/>
  </xdr:oneCellAnchor>
  <xdr:oneCellAnchor>
    <xdr:from>
      <xdr:col>31</xdr:col>
      <xdr:colOff>377825</xdr:colOff>
      <xdr:row>37</xdr:row>
      <xdr:rowOff>119695</xdr:rowOff>
    </xdr:from>
    <xdr:ext cx="7739062" cy="0"/>
    <xdr:cxnSp macro="">
      <xdr:nvCxnSpPr>
        <xdr:cNvPr id="28" name="Line2" title="Line2">
          <a:extLst>
            <a:ext uri="{FF2B5EF4-FFF2-40B4-BE49-F238E27FC236}">
              <a16:creationId xmlns:a16="http://schemas.microsoft.com/office/drawing/2014/main" id="{889CA35F-E666-4FBE-8A4B-A4BEDD712075}"/>
            </a:ext>
          </a:extLst>
        </xdr:cNvPr>
        <xdr:cNvCxnSpPr/>
      </xdr:nvCxnSpPr>
      <xdr:spPr>
        <a:xfrm>
          <a:off x="19561175" y="6463345"/>
          <a:ext cx="7739062" cy="0"/>
        </a:xfrm>
        <a:prstGeom prst="line">
          <a:avLst/>
        </a:prstGeom>
        <a:ln w="635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31</xdr:col>
      <xdr:colOff>377825</xdr:colOff>
      <xdr:row>41</xdr:row>
      <xdr:rowOff>73025</xdr:rowOff>
    </xdr:from>
    <xdr:ext cx="7739062" cy="0"/>
    <xdr:cxnSp macro="">
      <xdr:nvCxnSpPr>
        <xdr:cNvPr id="29" name="Line3" title="Line3">
          <a:extLst>
            <a:ext uri="{FF2B5EF4-FFF2-40B4-BE49-F238E27FC236}">
              <a16:creationId xmlns:a16="http://schemas.microsoft.com/office/drawing/2014/main" id="{B17A9628-42BF-4FBC-B9F8-C5E95A8DBD02}"/>
            </a:ext>
          </a:extLst>
        </xdr:cNvPr>
        <xdr:cNvCxnSpPr/>
      </xdr:nvCxnSpPr>
      <xdr:spPr>
        <a:xfrm>
          <a:off x="19561175" y="7102475"/>
          <a:ext cx="7739062" cy="0"/>
        </a:xfrm>
        <a:prstGeom prst="line">
          <a:avLst/>
        </a:prstGeom>
        <a:ln w="1270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34</xdr:col>
      <xdr:colOff>361950</xdr:colOff>
      <xdr:row>17</xdr:row>
      <xdr:rowOff>95250</xdr:rowOff>
    </xdr:from>
    <xdr:ext cx="4421188" cy="127000"/>
    <xdr:sp macro="" textlink="$D$11">
      <xdr:nvSpPr>
        <xdr:cNvPr id="31" name="yAxis">
          <a:extLst>
            <a:ext uri="{FF2B5EF4-FFF2-40B4-BE49-F238E27FC236}">
              <a16:creationId xmlns:a16="http://schemas.microsoft.com/office/drawing/2014/main" id="{89402579-5B85-477E-B59F-94651308CFF6}"/>
            </a:ext>
          </a:extLst>
        </xdr:cNvPr>
        <xdr:cNvSpPr txBox="1"/>
      </xdr:nvSpPr>
      <xdr:spPr>
        <a:xfrm>
          <a:off x="21259800" y="3009900"/>
          <a:ext cx="4421188" cy="127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r"/>
          <a:fld id="{A8631797-5D6E-40D4-866E-F62F92E3DA63}" type="TxLink">
            <a:rPr lang="en-US" sz="800" b="0" i="0" u="none" strike="noStrike">
              <a:solidFill>
                <a:srgbClr val="080808"/>
              </a:solidFill>
              <a:latin typeface="Meta Offc"/>
              <a:cs typeface="Meta Offc"/>
            </a:rPr>
            <a:pPr algn="r"/>
            <a:t> </a:t>
          </a:fld>
          <a:endParaRPr lang="de-DE" sz="300" b="0">
            <a:solidFill>
              <a:srgbClr val="080808"/>
            </a:solidFill>
            <a:latin typeface="Meta Offc"/>
            <a:cs typeface="Meta Offc" pitchFamily="34" charset="0"/>
          </a:endParaRPr>
        </a:p>
      </xdr:txBody>
    </xdr:sp>
    <xdr:clientData/>
  </xdr:oneCellAnchor>
  <xdr:oneCellAnchor>
    <xdr:from>
      <xdr:col>31</xdr:col>
      <xdr:colOff>390525</xdr:colOff>
      <xdr:row>41</xdr:row>
      <xdr:rowOff>76200</xdr:rowOff>
    </xdr:from>
    <xdr:ext cx="5483225" cy="593725"/>
    <xdr:sp macro="" textlink="">
      <xdr:nvSpPr>
        <xdr:cNvPr id="32" name="Fuss" title="Fuss">
          <a:extLst>
            <a:ext uri="{FF2B5EF4-FFF2-40B4-BE49-F238E27FC236}">
              <a16:creationId xmlns:a16="http://schemas.microsoft.com/office/drawing/2014/main" id="{E15D1526-9DC3-4D0A-8082-4E389CF3A74B}"/>
            </a:ext>
          </a:extLst>
        </xdr:cNvPr>
        <xdr:cNvSpPr txBox="1"/>
      </xdr:nvSpPr>
      <xdr:spPr>
        <a:xfrm>
          <a:off x="19578108" y="7018867"/>
          <a:ext cx="5483225" cy="593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12700" rIns="0" bIns="0" rtlCol="0" anchor="t"/>
        <a:lstStyle/>
        <a:p>
          <a:pPr algn="l"/>
          <a:r>
            <a:rPr lang="en-US" sz="800">
              <a:solidFill>
                <a:sysClr val="windowText" lastClr="000000"/>
              </a:solidFill>
              <a:latin typeface="Meta Offc"/>
            </a:rPr>
            <a:t>* Daten für 2020 vorläufig (Stand: 07.12.2020)</a:t>
          </a:r>
        </a:p>
        <a:p>
          <a:pPr algn="l"/>
          <a:r>
            <a:rPr lang="en-US" sz="800" baseline="0">
              <a:solidFill>
                <a:sysClr val="windowText" lastClr="000000"/>
              </a:solidFill>
              <a:latin typeface="Meta Offc"/>
            </a:rPr>
            <a:t> </a:t>
          </a:r>
          <a:endParaRPr lang="en-US" sz="800">
            <a:solidFill>
              <a:sysClr val="windowText" lastClr="000000"/>
            </a:solidFill>
            <a:latin typeface="Meta Offc"/>
          </a:endParaRPr>
        </a:p>
      </xdr:txBody>
    </xdr:sp>
    <xdr:clientData/>
  </xdr:oneCellAnchor>
  <xdr:oneCellAnchor>
    <xdr:from>
      <xdr:col>47</xdr:col>
      <xdr:colOff>506412</xdr:colOff>
      <xdr:row>17</xdr:row>
      <xdr:rowOff>114300</xdr:rowOff>
    </xdr:from>
    <xdr:ext cx="4421188" cy="127000"/>
    <xdr:sp macro="" textlink="#REF!">
      <xdr:nvSpPr>
        <xdr:cNvPr id="38" name="yAxis">
          <a:extLst>
            <a:ext uri="{FF2B5EF4-FFF2-40B4-BE49-F238E27FC236}">
              <a16:creationId xmlns:a16="http://schemas.microsoft.com/office/drawing/2014/main" id="{CA2CFD20-9F1F-499B-89DA-E5BE5D2DF9ED}"/>
            </a:ext>
          </a:extLst>
        </xdr:cNvPr>
        <xdr:cNvSpPr txBox="1"/>
      </xdr:nvSpPr>
      <xdr:spPr>
        <a:xfrm>
          <a:off x="28833762" y="3028950"/>
          <a:ext cx="4421188" cy="127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l"/>
          <a:fld id="{FAFBAF0F-AEE4-469B-8622-A284EF3C131D}" type="TxLink">
            <a:rPr lang="en-US" sz="900" b="0" i="0" u="none" strike="noStrike">
              <a:solidFill>
                <a:srgbClr val="080808"/>
              </a:solidFill>
              <a:latin typeface="Meta Offc"/>
              <a:cs typeface="Meta Offc"/>
            </a:rPr>
            <a:pPr algn="l"/>
            <a:t> </a:t>
          </a:fld>
          <a:endParaRPr lang="de-DE" sz="500" b="1">
            <a:solidFill>
              <a:srgbClr val="080808"/>
            </a:solidFill>
            <a:latin typeface="Meta Offc"/>
            <a:cs typeface="Meta Offc" pitchFamily="34" charset="0"/>
          </a:endParaRPr>
        </a:p>
      </xdr:txBody>
    </xdr:sp>
    <xdr:clientData/>
  </xdr:oneCellAnchor>
  <xdr:oneCellAnchor>
    <xdr:from>
      <xdr:col>55</xdr:col>
      <xdr:colOff>195792</xdr:colOff>
      <xdr:row>41</xdr:row>
      <xdr:rowOff>85725</xdr:rowOff>
    </xdr:from>
    <xdr:ext cx="3363912" cy="508000"/>
    <xdr:sp macro="" textlink="$D$8">
      <xdr:nvSpPr>
        <xdr:cNvPr id="40" name="Quelle" title="Quelle">
          <a:extLst>
            <a:ext uri="{FF2B5EF4-FFF2-40B4-BE49-F238E27FC236}">
              <a16:creationId xmlns:a16="http://schemas.microsoft.com/office/drawing/2014/main" id="{415285D7-EE45-4F3D-9834-712799C11C57}"/>
            </a:ext>
          </a:extLst>
        </xdr:cNvPr>
        <xdr:cNvSpPr txBox="1"/>
      </xdr:nvSpPr>
      <xdr:spPr>
        <a:xfrm>
          <a:off x="33099375" y="7028392"/>
          <a:ext cx="3363912"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2700" rIns="36000" bIns="0" rtlCol="0" anchor="t"/>
        <a:lstStyle/>
        <a:p>
          <a:pPr algn="r"/>
          <a:fld id="{200648B1-AD11-4CE2-8565-86D2FA1B16B2}" type="TxLink">
            <a:rPr lang="en-US" sz="800" b="0" i="0" u="none" strike="noStrike">
              <a:solidFill>
                <a:srgbClr val="080808"/>
              </a:solidFill>
              <a:latin typeface="Meta Serif Offc" panose="02010504050101020102" pitchFamily="2" charset="0"/>
              <a:cs typeface="Meta Serif Offc" panose="02010504050101020102" pitchFamily="2" charset="0"/>
            </a:rPr>
            <a:pPr algn="r"/>
            <a:t>Umweltbundesamt auf Basis 
Arbeitsgruppe Erneuerbare Energien-Statsitik (AGEE-Stat)</a:t>
          </a:fld>
          <a:endParaRPr lang="de-DE" sz="300" i="0">
            <a:solidFill>
              <a:srgbClr val="080808"/>
            </a:solidFill>
            <a:latin typeface="Meta Serif Offc" panose="02010504050101020102" pitchFamily="2" charset="0"/>
            <a:cs typeface="Meta Serif Offc" panose="02010504050101020102" pitchFamily="2" charset="0"/>
          </a:endParaRPr>
        </a:p>
      </xdr:txBody>
    </xdr:sp>
    <xdr:clientData/>
  </xdr:oneCellAnchor>
  <xdr:oneCellAnchor>
    <xdr:from>
      <xdr:col>47</xdr:col>
      <xdr:colOff>368300</xdr:colOff>
      <xdr:row>16</xdr:row>
      <xdr:rowOff>38100</xdr:rowOff>
    </xdr:from>
    <xdr:ext cx="7739062" cy="254000"/>
    <xdr:sp macro="" textlink="#REF!">
      <xdr:nvSpPr>
        <xdr:cNvPr id="41" name="Head2" title="Head2">
          <a:extLst>
            <a:ext uri="{FF2B5EF4-FFF2-40B4-BE49-F238E27FC236}">
              <a16:creationId xmlns:a16="http://schemas.microsoft.com/office/drawing/2014/main" id="{5D428236-2BBF-4781-887F-E63C802F66DA}"/>
            </a:ext>
          </a:extLst>
        </xdr:cNvPr>
        <xdr:cNvSpPr txBox="1"/>
      </xdr:nvSpPr>
      <xdr:spPr>
        <a:xfrm>
          <a:off x="28695650" y="2781300"/>
          <a:ext cx="7739062" cy="254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25400" rtlCol="0" anchor="t"/>
        <a:lstStyle/>
        <a:p>
          <a:fld id="{0982CB69-9117-4F01-BA50-E5A6066398F8}" type="TxLink">
            <a:rPr lang="en-US" sz="1000" b="1" i="0" u="none" strike="noStrike">
              <a:solidFill>
                <a:srgbClr val="000000"/>
              </a:solidFill>
              <a:latin typeface="Meta Offc"/>
              <a:cs typeface="Meta Offc"/>
            </a:rPr>
            <a:pPr/>
            <a:t> </a:t>
          </a:fld>
          <a:endParaRPr lang="de-DE" sz="1400" b="0">
            <a:solidFill>
              <a:srgbClr val="080808"/>
            </a:solidFill>
            <a:latin typeface="Meta Offc"/>
            <a:cs typeface="Meta Offc" pitchFamily="34" charset="0"/>
          </a:endParaRPr>
        </a:p>
      </xdr:txBody>
    </xdr:sp>
    <xdr:clientData/>
  </xdr:oneCellAnchor>
  <xdr:oneCellAnchor>
    <xdr:from>
      <xdr:col>48</xdr:col>
      <xdr:colOff>346604</xdr:colOff>
      <xdr:row>17</xdr:row>
      <xdr:rowOff>33867</xdr:rowOff>
    </xdr:from>
    <xdr:ext cx="4421188" cy="127000"/>
    <xdr:sp macro="" textlink="">
      <xdr:nvSpPr>
        <xdr:cNvPr id="42" name="yAxis">
          <a:extLst>
            <a:ext uri="{FF2B5EF4-FFF2-40B4-BE49-F238E27FC236}">
              <a16:creationId xmlns:a16="http://schemas.microsoft.com/office/drawing/2014/main" id="{19F7C72D-02D6-436B-B0E1-49F3F9F79F17}"/>
            </a:ext>
          </a:extLst>
        </xdr:cNvPr>
        <xdr:cNvSpPr txBox="1"/>
      </xdr:nvSpPr>
      <xdr:spPr>
        <a:xfrm>
          <a:off x="29249687" y="2912534"/>
          <a:ext cx="4421188" cy="127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l"/>
          <a:r>
            <a:rPr lang="en-US" sz="800" b="0" i="0" u="none" strike="noStrike" baseline="0">
              <a:solidFill>
                <a:srgbClr val="080808"/>
              </a:solidFill>
              <a:latin typeface="Meta Offc"/>
              <a:cs typeface="Meta Offc"/>
            </a:rPr>
            <a:t>Zubau installierter Leistung pro Jahr in Megawatt (MW)</a:t>
          </a:r>
          <a:endParaRPr lang="en-US" sz="900" b="0" i="0" u="none" strike="noStrike" baseline="0">
            <a:solidFill>
              <a:srgbClr val="080808"/>
            </a:solidFill>
            <a:latin typeface="Meta Offc"/>
            <a:cs typeface="Meta Offc"/>
          </a:endParaRPr>
        </a:p>
        <a:p>
          <a:pPr algn="l"/>
          <a:endParaRPr lang="en-US" sz="800" b="0" i="0" u="none" strike="noStrike" baseline="0">
            <a:solidFill>
              <a:srgbClr val="080808"/>
            </a:solidFill>
            <a:latin typeface="Meta Offc"/>
            <a:cs typeface="Meta Offc"/>
          </a:endParaRPr>
        </a:p>
      </xdr:txBody>
    </xdr:sp>
    <xdr:clientData/>
  </xdr:oneCellAnchor>
  <xdr:oneCellAnchor>
    <xdr:from>
      <xdr:col>47</xdr:col>
      <xdr:colOff>377825</xdr:colOff>
      <xdr:row>37</xdr:row>
      <xdr:rowOff>119695</xdr:rowOff>
    </xdr:from>
    <xdr:ext cx="7739062" cy="0"/>
    <xdr:cxnSp macro="">
      <xdr:nvCxnSpPr>
        <xdr:cNvPr id="43" name="Line2" title="Line2">
          <a:extLst>
            <a:ext uri="{FF2B5EF4-FFF2-40B4-BE49-F238E27FC236}">
              <a16:creationId xmlns:a16="http://schemas.microsoft.com/office/drawing/2014/main" id="{8C0E8680-D60F-4A1C-8BFE-51DC182568EC}"/>
            </a:ext>
          </a:extLst>
        </xdr:cNvPr>
        <xdr:cNvCxnSpPr/>
      </xdr:nvCxnSpPr>
      <xdr:spPr>
        <a:xfrm>
          <a:off x="28705175" y="6463345"/>
          <a:ext cx="7739062" cy="0"/>
        </a:xfrm>
        <a:prstGeom prst="line">
          <a:avLst/>
        </a:prstGeom>
        <a:ln w="635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47</xdr:col>
      <xdr:colOff>377825</xdr:colOff>
      <xdr:row>41</xdr:row>
      <xdr:rowOff>73025</xdr:rowOff>
    </xdr:from>
    <xdr:ext cx="7739062" cy="0"/>
    <xdr:cxnSp macro="">
      <xdr:nvCxnSpPr>
        <xdr:cNvPr id="44" name="Line3" title="Line3">
          <a:extLst>
            <a:ext uri="{FF2B5EF4-FFF2-40B4-BE49-F238E27FC236}">
              <a16:creationId xmlns:a16="http://schemas.microsoft.com/office/drawing/2014/main" id="{DF24F382-9C45-44E2-B4F7-10AD27D92467}"/>
            </a:ext>
          </a:extLst>
        </xdr:cNvPr>
        <xdr:cNvCxnSpPr/>
      </xdr:nvCxnSpPr>
      <xdr:spPr>
        <a:xfrm>
          <a:off x="28705175" y="7102475"/>
          <a:ext cx="7739062" cy="0"/>
        </a:xfrm>
        <a:prstGeom prst="line">
          <a:avLst/>
        </a:prstGeom>
        <a:ln w="12700">
          <a:solidFill>
            <a:srgbClr val="000000"/>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50</xdr:col>
      <xdr:colOff>361950</xdr:colOff>
      <xdr:row>17</xdr:row>
      <xdr:rowOff>95250</xdr:rowOff>
    </xdr:from>
    <xdr:ext cx="4421188" cy="127000"/>
    <xdr:sp macro="" textlink="$D$11">
      <xdr:nvSpPr>
        <xdr:cNvPr id="46" name="yAxis">
          <a:extLst>
            <a:ext uri="{FF2B5EF4-FFF2-40B4-BE49-F238E27FC236}">
              <a16:creationId xmlns:a16="http://schemas.microsoft.com/office/drawing/2014/main" id="{58A5DF4C-1465-464D-ADE6-9599F4152D44}"/>
            </a:ext>
          </a:extLst>
        </xdr:cNvPr>
        <xdr:cNvSpPr txBox="1"/>
      </xdr:nvSpPr>
      <xdr:spPr>
        <a:xfrm>
          <a:off x="30403800" y="3009900"/>
          <a:ext cx="4421188" cy="1270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noAutofit/>
        </a:bodyPr>
        <a:lstStyle/>
        <a:p>
          <a:pPr algn="r"/>
          <a:fld id="{A8631797-5D6E-40D4-866E-F62F92E3DA63}" type="TxLink">
            <a:rPr lang="en-US" sz="800" b="0" i="0" u="none" strike="noStrike">
              <a:solidFill>
                <a:srgbClr val="080808"/>
              </a:solidFill>
              <a:latin typeface="Meta Offc"/>
              <a:cs typeface="Meta Offc"/>
            </a:rPr>
            <a:pPr algn="r"/>
            <a:t> </a:t>
          </a:fld>
          <a:endParaRPr lang="de-DE" sz="300" b="0">
            <a:solidFill>
              <a:srgbClr val="080808"/>
            </a:solidFill>
            <a:latin typeface="Meta Offc"/>
            <a:cs typeface="Meta Offc" pitchFamily="34" charset="0"/>
          </a:endParaRPr>
        </a:p>
      </xdr:txBody>
    </xdr:sp>
    <xdr:clientData/>
  </xdr:oneCellAnchor>
  <xdr:oneCellAnchor>
    <xdr:from>
      <xdr:col>47</xdr:col>
      <xdr:colOff>390526</xdr:colOff>
      <xdr:row>41</xdr:row>
      <xdr:rowOff>76200</xdr:rowOff>
    </xdr:from>
    <xdr:ext cx="4727574" cy="593725"/>
    <xdr:sp macro="" textlink="">
      <xdr:nvSpPr>
        <xdr:cNvPr id="47" name="Fuss" title="Fuss">
          <a:extLst>
            <a:ext uri="{FF2B5EF4-FFF2-40B4-BE49-F238E27FC236}">
              <a16:creationId xmlns:a16="http://schemas.microsoft.com/office/drawing/2014/main" id="{349A6F56-1E7A-4320-A8F5-AF5C38C8A353}"/>
            </a:ext>
          </a:extLst>
        </xdr:cNvPr>
        <xdr:cNvSpPr txBox="1"/>
      </xdr:nvSpPr>
      <xdr:spPr>
        <a:xfrm>
          <a:off x="28717876" y="7105650"/>
          <a:ext cx="4727574" cy="593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2700" tIns="12700" rIns="0" bIns="0" rtlCol="0" anchor="t"/>
        <a:lstStyle/>
        <a:p>
          <a:pPr algn="l"/>
          <a:r>
            <a:rPr lang="en-US" sz="800" baseline="0">
              <a:solidFill>
                <a:sysClr val="windowText" lastClr="000000"/>
              </a:solidFill>
              <a:latin typeface="Meta Offc"/>
            </a:rPr>
            <a:t>* Die Werte für das Jahr 2020 sind vorläufige Schätzungen auf Basis der bisherigen Meldungen im Marktstammdatenregister der Bundesnetzagentur. Bisher vorliegende Zubaumengen bis einschließlich Oktobre: Windenergien an Land 887 MW, Windenergie auf See: 219 MW und Photovoltaik: 3.849 MW.</a:t>
          </a:r>
          <a:r>
            <a:rPr lang="en-US" sz="800" baseline="0">
              <a:solidFill>
                <a:sysClr val="windowText" lastClr="000000"/>
              </a:solidFill>
              <a:latin typeface="Meta Offc"/>
              <a:ea typeface="+mn-ea"/>
              <a:cs typeface="+mn-cs"/>
            </a:rPr>
            <a:t> </a:t>
          </a:r>
        </a:p>
        <a:p>
          <a:pPr algn="l"/>
          <a:r>
            <a:rPr lang="en-US" sz="800" baseline="0">
              <a:solidFill>
                <a:sysClr val="windowText" lastClr="000000"/>
              </a:solidFill>
              <a:latin typeface="Meta Offc"/>
              <a:ea typeface="+mn-ea"/>
              <a:cs typeface="+mn-cs"/>
            </a:rPr>
            <a:t>(Stand: 07.12.2020) </a:t>
          </a:r>
          <a:endParaRPr lang="de-DE" sz="800" baseline="0">
            <a:solidFill>
              <a:sysClr val="windowText" lastClr="000000"/>
            </a:solidFill>
            <a:latin typeface="Meta Offc"/>
            <a:ea typeface="+mn-ea"/>
            <a:cs typeface="+mn-cs"/>
          </a:endParaRPr>
        </a:p>
        <a:p>
          <a:pPr algn="l"/>
          <a:endParaRPr lang="en-US" sz="800">
            <a:solidFill>
              <a:sysClr val="windowText" lastClr="000000"/>
            </a:solidFill>
            <a:latin typeface="Meta Offc"/>
          </a:endParaRPr>
        </a:p>
      </xdr:txBody>
    </xdr:sp>
    <xdr:clientData/>
  </xdr:oneCellAnchor>
  <xdr:oneCellAnchor>
    <xdr:from>
      <xdr:col>36</xdr:col>
      <xdr:colOff>51860</xdr:colOff>
      <xdr:row>16</xdr:row>
      <xdr:rowOff>162984</xdr:rowOff>
    </xdr:from>
    <xdr:ext cx="5485341" cy="4064000"/>
    <xdr:graphicFrame macro="">
      <xdr:nvGraphicFramePr>
        <xdr:cNvPr id="52" name="Diagramm1">
          <a:extLst>
            <a:ext uri="{FF2B5EF4-FFF2-40B4-BE49-F238E27FC236}">
              <a16:creationId xmlns:a16="http://schemas.microsoft.com/office/drawing/2014/main" id="{36D3248B-97EA-4DF8-8C79-49A91A08D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40</xdr:col>
      <xdr:colOff>296334</xdr:colOff>
      <xdr:row>17</xdr:row>
      <xdr:rowOff>0</xdr:rowOff>
    </xdr:from>
    <xdr:ext cx="2772834" cy="4064000"/>
    <xdr:graphicFrame macro="">
      <xdr:nvGraphicFramePr>
        <xdr:cNvPr id="53" name="Diagramm1">
          <a:extLst>
            <a:ext uri="{FF2B5EF4-FFF2-40B4-BE49-F238E27FC236}">
              <a16:creationId xmlns:a16="http://schemas.microsoft.com/office/drawing/2014/main" id="{822065DD-F2BF-4D48-B066-A00237CF6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wsDr>
</file>

<file path=xl/theme/theme1.xml><?xml version="1.0" encoding="utf-8"?>
<a:theme xmlns:a="http://schemas.openxmlformats.org/drawingml/2006/main" name="Office">
  <a:themeElements>
    <a:clrScheme name="UBA_EXCEL">
      <a:dk1>
        <a:srgbClr val="D78400"/>
      </a:dk1>
      <a:lt1>
        <a:srgbClr val="FABB00"/>
      </a:lt1>
      <a:dk2>
        <a:srgbClr val="83053C"/>
      </a:dk2>
      <a:lt2>
        <a:srgbClr val="CE1F5E"/>
      </a:lt2>
      <a:accent1>
        <a:srgbClr val="5EAD35"/>
      </a:accent1>
      <a:accent2>
        <a:srgbClr val="007626"/>
      </a:accent2>
      <a:accent3>
        <a:srgbClr val="009BD5"/>
      </a:accent3>
      <a:accent4>
        <a:srgbClr val="005F85"/>
      </a:accent4>
      <a:accent5>
        <a:srgbClr val="9D579A"/>
      </a:accent5>
      <a:accent6>
        <a:srgbClr val="622F63"/>
      </a:accent6>
      <a:hlink>
        <a:srgbClr val="5EAD35"/>
      </a:hlink>
      <a:folHlink>
        <a:srgbClr val="0076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ECDF5-F1C0-435F-809F-56515DE614EA}">
  <sheetPr codeName="Tabelle6">
    <tabColor theme="6"/>
    <pageSetUpPr autoPageBreaks="0"/>
  </sheetPr>
  <dimension ref="A1:AQ102"/>
  <sheetViews>
    <sheetView showGridLines="0" tabSelected="1" zoomScale="90" zoomScaleNormal="90" workbookViewId="0">
      <selection activeCell="AC6" sqref="AC6"/>
    </sheetView>
  </sheetViews>
  <sheetFormatPr baseColWidth="10" defaultColWidth="11.5703125" defaultRowHeight="13.5" customHeight="1" outlineLevelRow="1" x14ac:dyDescent="0.25"/>
  <cols>
    <col min="1" max="2" width="7.140625" style="1" customWidth="1"/>
    <col min="3" max="3" width="33.42578125" style="1" customWidth="1"/>
    <col min="4" max="29" width="8.5703125" style="1" customWidth="1"/>
    <col min="30" max="16384" width="11.5703125" style="1"/>
  </cols>
  <sheetData>
    <row r="1" spans="1:24" ht="13.5" customHeight="1" thickBot="1" x14ac:dyDescent="0.3">
      <c r="A1" s="117"/>
      <c r="B1" s="1">
        <v>1</v>
      </c>
      <c r="C1" s="2" t="s">
        <v>0</v>
      </c>
      <c r="D1" s="3" t="s">
        <v>1</v>
      </c>
      <c r="E1" s="4" t="s">
        <v>2</v>
      </c>
      <c r="F1" s="4" t="s">
        <v>3</v>
      </c>
      <c r="G1" s="4" t="s">
        <v>4</v>
      </c>
      <c r="H1" s="4" t="s">
        <v>4</v>
      </c>
      <c r="I1" s="4" t="s">
        <v>4</v>
      </c>
      <c r="J1" s="4"/>
      <c r="K1" s="4"/>
      <c r="L1" s="4"/>
      <c r="M1" s="4"/>
      <c r="N1" s="4"/>
      <c r="O1" s="4"/>
      <c r="P1" s="5"/>
    </row>
    <row r="2" spans="1:24" ht="13.5" customHeight="1" thickBot="1" x14ac:dyDescent="0.3">
      <c r="A2" s="117"/>
      <c r="C2" s="2"/>
      <c r="D2" s="6" t="s">
        <v>5</v>
      </c>
      <c r="E2" s="7" t="s">
        <v>5</v>
      </c>
      <c r="F2" s="7"/>
      <c r="G2" s="7"/>
      <c r="H2" s="7"/>
      <c r="I2" s="7"/>
      <c r="J2" s="7"/>
      <c r="K2" s="7"/>
      <c r="L2" s="7"/>
      <c r="M2" s="7"/>
      <c r="N2" s="7"/>
      <c r="O2" s="7"/>
      <c r="P2" s="8"/>
    </row>
    <row r="3" spans="1:24" ht="13.5" customHeight="1" thickBot="1" x14ac:dyDescent="0.3">
      <c r="R3" s="9" t="s">
        <v>6</v>
      </c>
      <c r="S3" s="9"/>
      <c r="T3" s="9"/>
      <c r="U3" s="9"/>
      <c r="V3" s="9" t="s">
        <v>7</v>
      </c>
      <c r="W3" s="9"/>
      <c r="X3" s="9"/>
    </row>
    <row r="4" spans="1:24" ht="13.5" customHeight="1" outlineLevel="1" x14ac:dyDescent="0.25">
      <c r="A4" s="118" t="s">
        <v>8</v>
      </c>
      <c r="C4" s="2" t="s">
        <v>9</v>
      </c>
      <c r="D4" s="10" t="str">
        <f t="shared" ref="D4:D11" si="0">IF($B$1=1,R4,V4)</f>
        <v>Entwicklung der Stromerzeugung aus erneuerbaren Energien in Deutschland</v>
      </c>
      <c r="E4" s="11"/>
      <c r="F4" s="11"/>
      <c r="G4" s="11"/>
      <c r="H4" s="11"/>
      <c r="I4" s="11"/>
      <c r="J4" s="11"/>
      <c r="K4" s="11"/>
      <c r="L4" s="11"/>
      <c r="M4" s="11"/>
      <c r="N4" s="11"/>
      <c r="O4" s="11"/>
      <c r="P4" s="12"/>
      <c r="R4" s="121" t="s">
        <v>10</v>
      </c>
      <c r="S4" s="122"/>
      <c r="T4" s="123"/>
      <c r="U4" s="13"/>
      <c r="V4" s="121" t="s">
        <v>11</v>
      </c>
      <c r="W4" s="122"/>
      <c r="X4" s="123"/>
    </row>
    <row r="5" spans="1:24" ht="13.5" customHeight="1" outlineLevel="1" x14ac:dyDescent="0.25">
      <c r="A5" s="119"/>
      <c r="C5" s="14" t="s">
        <v>12</v>
      </c>
      <c r="D5" s="10" t="str">
        <f t="shared" si="0"/>
        <v xml:space="preserve"> </v>
      </c>
      <c r="E5" s="15"/>
      <c r="F5" s="15"/>
      <c r="G5" s="15"/>
      <c r="H5" s="15"/>
      <c r="I5" s="15"/>
      <c r="J5" s="15"/>
      <c r="K5" s="15"/>
      <c r="L5" s="15"/>
      <c r="M5" s="15"/>
      <c r="N5" s="15"/>
      <c r="O5" s="15"/>
      <c r="P5" s="16"/>
      <c r="R5" s="107" t="s">
        <v>13</v>
      </c>
      <c r="S5" s="108"/>
      <c r="T5" s="109"/>
      <c r="U5" s="13"/>
      <c r="V5" s="107" t="s">
        <v>13</v>
      </c>
      <c r="W5" s="108"/>
      <c r="X5" s="109"/>
    </row>
    <row r="6" spans="1:24" ht="13.5" customHeight="1" outlineLevel="1" x14ac:dyDescent="0.25">
      <c r="A6" s="119"/>
      <c r="C6" s="14" t="s">
        <v>14</v>
      </c>
      <c r="D6" s="17" t="str">
        <f t="shared" si="0"/>
        <v xml:space="preserve"> </v>
      </c>
      <c r="E6" s="18"/>
      <c r="F6" s="18"/>
      <c r="G6" s="18"/>
      <c r="H6" s="18"/>
      <c r="I6" s="18"/>
      <c r="J6" s="18"/>
      <c r="K6" s="18"/>
      <c r="L6" s="18"/>
      <c r="M6" s="18"/>
      <c r="N6" s="18"/>
      <c r="O6" s="18"/>
      <c r="P6" s="19"/>
      <c r="R6" s="124" t="s">
        <v>13</v>
      </c>
      <c r="S6" s="125"/>
      <c r="T6" s="126"/>
      <c r="U6" s="13"/>
      <c r="V6" s="124" t="s">
        <v>13</v>
      </c>
      <c r="W6" s="125"/>
      <c r="X6" s="126"/>
    </row>
    <row r="7" spans="1:24" ht="13.5" customHeight="1" outlineLevel="1" x14ac:dyDescent="0.25">
      <c r="A7" s="119"/>
      <c r="C7" s="14" t="s">
        <v>15</v>
      </c>
      <c r="D7" s="10" t="str">
        <f t="shared" si="0"/>
        <v xml:space="preserve"> </v>
      </c>
      <c r="E7" s="15"/>
      <c r="F7" s="15"/>
      <c r="G7" s="15"/>
      <c r="H7" s="15"/>
      <c r="I7" s="15"/>
      <c r="J7" s="15"/>
      <c r="K7" s="15"/>
      <c r="L7" s="15"/>
      <c r="M7" s="15"/>
      <c r="N7" s="15"/>
      <c r="O7" s="15"/>
      <c r="P7" s="16"/>
      <c r="R7" s="107" t="s">
        <v>13</v>
      </c>
      <c r="S7" s="108"/>
      <c r="T7" s="109"/>
      <c r="U7" s="13"/>
      <c r="V7" s="107" t="s">
        <v>13</v>
      </c>
      <c r="W7" s="108"/>
      <c r="X7" s="109"/>
    </row>
    <row r="8" spans="1:24" ht="13.5" customHeight="1" outlineLevel="1" x14ac:dyDescent="0.25">
      <c r="A8" s="119"/>
      <c r="C8" s="14" t="s">
        <v>16</v>
      </c>
      <c r="D8" s="23" t="s">
        <v>106</v>
      </c>
      <c r="E8" s="20"/>
      <c r="F8" s="20"/>
      <c r="G8" s="20"/>
      <c r="H8" s="20"/>
      <c r="I8" s="20"/>
      <c r="J8" s="20"/>
      <c r="K8" s="20"/>
      <c r="L8" s="20"/>
      <c r="M8" s="20"/>
      <c r="N8" s="20"/>
      <c r="O8" s="20"/>
      <c r="P8" s="21"/>
      <c r="Q8" s="22"/>
      <c r="R8" s="107" t="str">
        <f t="shared" ref="R8" si="1">"Quelle: Bundesministerium für Wirtschaft und Energie auf Basis AGEE-Stat, Zeitreihen zur Entwicklung der erneuerbaren Energien in Deutschland, Stand: "&amp;R6</f>
        <v xml:space="preserve">Quelle: Bundesministerium für Wirtschaft und Energie auf Basis AGEE-Stat, Zeitreihen zur Entwicklung der erneuerbaren Energien in Deutschland, Stand:  </v>
      </c>
      <c r="S8" s="108"/>
      <c r="T8" s="109"/>
      <c r="U8" s="13"/>
      <c r="V8" s="107" t="str">
        <f>"Source: Federal Ministry for Economic Affairs and Energy based on AGEE-Stat, Time series of the the development of renewable energies in Germany, "&amp;V6</f>
        <v xml:space="preserve">Source: Federal Ministry for Economic Affairs and Energy based on AGEE-Stat, Time series of the the development of renewable energies in Germany,  </v>
      </c>
      <c r="W8" s="108"/>
      <c r="X8" s="109"/>
    </row>
    <row r="9" spans="1:24" ht="13.5" customHeight="1" outlineLevel="1" x14ac:dyDescent="0.25">
      <c r="A9" s="119"/>
      <c r="C9" s="14" t="s">
        <v>17</v>
      </c>
      <c r="D9" s="23" t="str">
        <f t="shared" si="0"/>
        <v>* Daten für 2020 vorläufig (Stand: 07.12.2020)</v>
      </c>
      <c r="E9" s="20"/>
      <c r="F9" s="20"/>
      <c r="G9" s="20"/>
      <c r="H9" s="20"/>
      <c r="I9" s="20"/>
      <c r="J9" s="20"/>
      <c r="K9" s="20"/>
      <c r="L9" s="20"/>
      <c r="M9" s="20"/>
      <c r="N9" s="20"/>
      <c r="O9" s="20"/>
      <c r="P9" s="21"/>
      <c r="Q9" s="22"/>
      <c r="R9" s="110" t="s">
        <v>109</v>
      </c>
      <c r="S9" s="108"/>
      <c r="T9" s="109"/>
      <c r="U9" s="13"/>
      <c r="V9" s="110" t="s">
        <v>18</v>
      </c>
      <c r="W9" s="108"/>
      <c r="X9" s="109"/>
    </row>
    <row r="10" spans="1:24" ht="13.5" customHeight="1" outlineLevel="1" x14ac:dyDescent="0.25">
      <c r="A10" s="119"/>
      <c r="C10" s="14" t="s">
        <v>19</v>
      </c>
      <c r="D10" s="10" t="str">
        <f t="shared" si="0"/>
        <v>Bruttostromerzeugung in Milliarden Kilowattstunden [Mrd. kWh]</v>
      </c>
      <c r="E10" s="15"/>
      <c r="F10" s="15"/>
      <c r="G10" s="15"/>
      <c r="H10" s="15"/>
      <c r="I10" s="15"/>
      <c r="J10" s="15"/>
      <c r="K10" s="15"/>
      <c r="L10" s="15"/>
      <c r="M10" s="15"/>
      <c r="N10" s="15"/>
      <c r="O10" s="15"/>
      <c r="P10" s="16"/>
      <c r="Q10" s="22"/>
      <c r="R10" s="107" t="s">
        <v>20</v>
      </c>
      <c r="S10" s="108"/>
      <c r="T10" s="109"/>
      <c r="U10" s="13"/>
      <c r="V10" s="107" t="s">
        <v>21</v>
      </c>
      <c r="W10" s="108"/>
      <c r="X10" s="109"/>
    </row>
    <row r="11" spans="1:24" ht="13.5" customHeight="1" outlineLevel="1" thickBot="1" x14ac:dyDescent="0.3">
      <c r="A11" s="120"/>
      <c r="C11" s="24" t="s">
        <v>22</v>
      </c>
      <c r="D11" s="25" t="str">
        <f t="shared" si="0"/>
        <v>Anteil erneuerbarer Energieträger am Bruttostromverbrauch in Prozent [%]</v>
      </c>
      <c r="E11" s="26"/>
      <c r="F11" s="26"/>
      <c r="G11" s="26"/>
      <c r="H11" s="26"/>
      <c r="I11" s="26"/>
      <c r="J11" s="26"/>
      <c r="K11" s="26"/>
      <c r="L11" s="26"/>
      <c r="M11" s="26"/>
      <c r="N11" s="26"/>
      <c r="O11" s="26"/>
      <c r="P11" s="27"/>
      <c r="R11" s="111" t="s">
        <v>105</v>
      </c>
      <c r="S11" s="112"/>
      <c r="T11" s="113"/>
      <c r="U11" s="13"/>
      <c r="V11" s="111" t="s">
        <v>23</v>
      </c>
      <c r="W11" s="112"/>
      <c r="X11" s="113"/>
    </row>
    <row r="12" spans="1:24" s="28" customFormat="1" ht="13.5" customHeight="1" outlineLevel="1" thickBot="1" x14ac:dyDescent="0.3"/>
    <row r="13" spans="1:24" s="29" customFormat="1" ht="13.5" customHeight="1" thickBot="1" x14ac:dyDescent="0.3"/>
    <row r="14" spans="1:24" s="29" customFormat="1" ht="13.5" customHeight="1" x14ac:dyDescent="0.25">
      <c r="A14" s="114" t="s">
        <v>24</v>
      </c>
    </row>
    <row r="15" spans="1:24" s="29" customFormat="1" ht="13.5" customHeight="1" x14ac:dyDescent="0.25">
      <c r="A15" s="115"/>
    </row>
    <row r="16" spans="1:24" s="29" customFormat="1" ht="13.5" customHeight="1" x14ac:dyDescent="0.25">
      <c r="A16" s="115"/>
    </row>
    <row r="17" spans="1:30" s="29" customFormat="1" ht="13.5" customHeight="1" x14ac:dyDescent="0.25">
      <c r="A17" s="115"/>
      <c r="C17" s="30"/>
      <c r="D17" s="30"/>
      <c r="E17" s="30"/>
      <c r="F17" s="30"/>
      <c r="G17" s="30"/>
      <c r="H17" s="30"/>
      <c r="I17" s="30"/>
      <c r="J17" s="30"/>
      <c r="K17" s="30"/>
      <c r="L17" s="30"/>
      <c r="M17" s="30"/>
      <c r="N17" s="30"/>
      <c r="P17" s="30"/>
      <c r="Q17" s="30"/>
      <c r="R17" s="30"/>
      <c r="S17" s="30"/>
      <c r="T17" s="30"/>
      <c r="U17" s="30"/>
      <c r="V17" s="30"/>
      <c r="W17" s="30"/>
      <c r="X17" s="30"/>
      <c r="Y17" s="30"/>
      <c r="Z17" s="30"/>
      <c r="AA17" s="30"/>
      <c r="AB17" s="30"/>
      <c r="AC17" s="30"/>
      <c r="AD17" s="30"/>
    </row>
    <row r="18" spans="1:30" s="29" customFormat="1" x14ac:dyDescent="0.25">
      <c r="A18" s="115"/>
      <c r="C18" s="30"/>
      <c r="D18" s="30"/>
      <c r="E18" s="30"/>
      <c r="F18" s="30"/>
      <c r="G18" s="30"/>
      <c r="H18" s="30"/>
      <c r="I18" s="30"/>
      <c r="J18" s="30"/>
      <c r="K18" s="30"/>
      <c r="L18" s="30"/>
      <c r="M18" s="30"/>
      <c r="N18" s="31"/>
      <c r="O18" s="32"/>
      <c r="P18" s="30"/>
      <c r="Q18" s="30"/>
      <c r="R18" s="30"/>
      <c r="S18" s="30"/>
      <c r="T18" s="30"/>
      <c r="U18" s="30"/>
      <c r="V18" s="30"/>
      <c r="W18" s="30"/>
      <c r="X18" s="30"/>
      <c r="Y18" s="30"/>
      <c r="Z18" s="30"/>
      <c r="AA18" s="30"/>
      <c r="AB18" s="30"/>
      <c r="AC18" s="30"/>
      <c r="AD18" s="30"/>
    </row>
    <row r="19" spans="1:30" s="29" customFormat="1" x14ac:dyDescent="0.25">
      <c r="A19" s="115"/>
      <c r="C19" s="30"/>
      <c r="D19" s="30"/>
      <c r="E19" s="30"/>
      <c r="F19" s="30"/>
      <c r="G19" s="30"/>
      <c r="H19" s="30"/>
      <c r="I19" s="30"/>
      <c r="J19" s="30"/>
      <c r="K19" s="30"/>
      <c r="L19" s="30"/>
      <c r="M19" s="30"/>
      <c r="N19" s="31"/>
      <c r="O19" s="32"/>
      <c r="P19" s="30"/>
      <c r="Q19" s="30"/>
      <c r="R19" s="30"/>
      <c r="S19" s="30"/>
      <c r="T19" s="30"/>
      <c r="U19" s="30"/>
      <c r="V19" s="30"/>
      <c r="W19" s="30"/>
      <c r="X19" s="30"/>
      <c r="Y19" s="30"/>
      <c r="Z19" s="30"/>
      <c r="AA19" s="30"/>
      <c r="AB19" s="30"/>
      <c r="AC19" s="30"/>
      <c r="AD19" s="30"/>
    </row>
    <row r="20" spans="1:30" s="29" customFormat="1" x14ac:dyDescent="0.25">
      <c r="A20" s="115"/>
      <c r="C20" s="30"/>
      <c r="D20" s="30"/>
      <c r="E20" s="30"/>
      <c r="F20" s="30"/>
      <c r="G20" s="30"/>
      <c r="H20" s="30"/>
      <c r="I20" s="30"/>
      <c r="J20" s="30"/>
      <c r="K20" s="30"/>
      <c r="L20" s="30"/>
      <c r="M20" s="30"/>
      <c r="N20" s="31"/>
      <c r="O20" s="32"/>
      <c r="P20" s="30"/>
      <c r="Q20" s="30"/>
      <c r="R20" s="30"/>
      <c r="S20" s="30"/>
      <c r="T20" s="30"/>
      <c r="U20" s="30"/>
      <c r="V20" s="30"/>
      <c r="W20" s="30"/>
      <c r="X20" s="30"/>
      <c r="Y20" s="30"/>
      <c r="Z20" s="30"/>
      <c r="AA20" s="30"/>
      <c r="AB20" s="30"/>
      <c r="AC20" s="30"/>
      <c r="AD20" s="30"/>
    </row>
    <row r="21" spans="1:30" s="29" customFormat="1" x14ac:dyDescent="0.25">
      <c r="A21" s="115"/>
      <c r="C21" s="30"/>
      <c r="D21" s="30"/>
      <c r="E21" s="30"/>
      <c r="F21" s="30"/>
      <c r="G21" s="30"/>
      <c r="H21" s="30"/>
      <c r="I21" s="30"/>
      <c r="J21" s="30"/>
      <c r="K21" s="30"/>
      <c r="L21" s="30"/>
      <c r="M21" s="30"/>
      <c r="N21" s="31"/>
      <c r="O21" s="32"/>
      <c r="P21" s="30"/>
      <c r="Q21" s="30"/>
      <c r="R21" s="30"/>
      <c r="S21" s="30"/>
      <c r="T21" s="30"/>
      <c r="U21" s="30"/>
      <c r="V21" s="30"/>
      <c r="W21" s="30"/>
      <c r="X21" s="30"/>
      <c r="Y21" s="30"/>
      <c r="Z21" s="30"/>
      <c r="AA21" s="30"/>
      <c r="AB21" s="30"/>
      <c r="AC21" s="30"/>
      <c r="AD21" s="30"/>
    </row>
    <row r="22" spans="1:30" s="29" customFormat="1" x14ac:dyDescent="0.25">
      <c r="A22" s="115"/>
      <c r="C22" s="30"/>
      <c r="D22" s="30"/>
      <c r="E22" s="30"/>
      <c r="F22" s="30"/>
      <c r="G22" s="30"/>
      <c r="H22" s="30"/>
      <c r="I22" s="30"/>
      <c r="J22" s="30"/>
      <c r="K22" s="30"/>
      <c r="L22" s="30"/>
      <c r="M22" s="30"/>
      <c r="N22" s="31"/>
      <c r="O22" s="32"/>
      <c r="P22" s="30"/>
      <c r="Q22" s="30"/>
      <c r="R22" s="30"/>
      <c r="S22" s="30"/>
      <c r="T22" s="30"/>
      <c r="U22" s="30"/>
      <c r="V22" s="30"/>
      <c r="W22" s="30"/>
      <c r="X22" s="30"/>
      <c r="Y22" s="30"/>
      <c r="Z22" s="30"/>
      <c r="AA22" s="30"/>
      <c r="AB22" s="30"/>
      <c r="AC22" s="30"/>
      <c r="AD22" s="30"/>
    </row>
    <row r="23" spans="1:30" s="29" customFormat="1" x14ac:dyDescent="0.25">
      <c r="A23" s="115"/>
      <c r="C23" s="30"/>
      <c r="D23" s="30"/>
      <c r="E23" s="30"/>
      <c r="F23" s="30"/>
      <c r="G23" s="30"/>
      <c r="H23" s="30"/>
      <c r="I23" s="30"/>
      <c r="J23" s="30"/>
      <c r="K23" s="30"/>
      <c r="L23" s="30"/>
      <c r="M23" s="30"/>
      <c r="N23" s="31"/>
      <c r="O23" s="32"/>
      <c r="P23" s="30"/>
      <c r="Q23" s="30"/>
      <c r="R23" s="30"/>
      <c r="S23" s="30"/>
      <c r="T23" s="30"/>
      <c r="U23" s="30"/>
      <c r="V23" s="30"/>
      <c r="W23" s="30"/>
      <c r="X23" s="30"/>
      <c r="Y23" s="30"/>
      <c r="Z23" s="30"/>
      <c r="AA23" s="30"/>
      <c r="AB23" s="30"/>
      <c r="AC23" s="30"/>
      <c r="AD23" s="30"/>
    </row>
    <row r="24" spans="1:30" s="29" customFormat="1" x14ac:dyDescent="0.25">
      <c r="A24" s="115"/>
      <c r="C24" s="30"/>
      <c r="D24" s="30"/>
      <c r="E24" s="30"/>
      <c r="F24" s="30"/>
      <c r="G24" s="30"/>
      <c r="H24" s="30"/>
      <c r="I24" s="30"/>
      <c r="J24" s="30"/>
      <c r="K24" s="30"/>
      <c r="L24" s="30"/>
      <c r="M24" s="30"/>
      <c r="N24" s="31"/>
      <c r="O24" s="32"/>
      <c r="P24" s="30"/>
      <c r="Q24" s="30"/>
      <c r="R24" s="30"/>
      <c r="S24" s="30"/>
      <c r="T24" s="30"/>
      <c r="U24" s="30"/>
      <c r="V24" s="30"/>
      <c r="W24" s="30"/>
      <c r="X24" s="30"/>
      <c r="Y24" s="30"/>
      <c r="Z24" s="30"/>
      <c r="AA24" s="30"/>
      <c r="AB24" s="30"/>
      <c r="AC24" s="30"/>
      <c r="AD24" s="30"/>
    </row>
    <row r="25" spans="1:30" s="29" customFormat="1" x14ac:dyDescent="0.25">
      <c r="A25" s="115"/>
      <c r="C25" s="30"/>
      <c r="D25" s="30"/>
      <c r="E25" s="30"/>
      <c r="F25" s="30"/>
      <c r="G25" s="30"/>
      <c r="H25" s="30"/>
      <c r="I25" s="30"/>
      <c r="J25" s="30"/>
      <c r="K25" s="30"/>
      <c r="L25" s="30"/>
      <c r="M25" s="30"/>
      <c r="N25" s="31"/>
      <c r="O25" s="32"/>
      <c r="P25" s="30"/>
      <c r="Q25" s="30"/>
      <c r="R25" s="30"/>
      <c r="S25" s="30"/>
      <c r="T25" s="30"/>
      <c r="U25" s="30"/>
      <c r="V25" s="30"/>
      <c r="W25" s="30"/>
      <c r="X25" s="30"/>
      <c r="Y25" s="30"/>
      <c r="Z25" s="30"/>
      <c r="AA25" s="30"/>
      <c r="AB25" s="30"/>
      <c r="AC25" s="30"/>
      <c r="AD25" s="30"/>
    </row>
    <row r="26" spans="1:30" s="29" customFormat="1" x14ac:dyDescent="0.25">
      <c r="A26" s="115"/>
      <c r="C26" s="30"/>
      <c r="D26" s="30"/>
      <c r="E26" s="30"/>
      <c r="F26" s="30"/>
      <c r="G26" s="30"/>
      <c r="H26" s="30"/>
      <c r="I26" s="30"/>
      <c r="J26" s="30"/>
      <c r="K26" s="30"/>
      <c r="L26" s="30"/>
      <c r="M26" s="30"/>
      <c r="N26" s="31"/>
      <c r="O26" s="32"/>
      <c r="P26" s="30"/>
      <c r="Q26" s="30"/>
      <c r="R26" s="30"/>
      <c r="S26" s="30"/>
      <c r="T26" s="30"/>
      <c r="U26" s="30"/>
      <c r="V26" s="30"/>
      <c r="W26" s="30"/>
      <c r="X26" s="30"/>
      <c r="Y26" s="30"/>
      <c r="Z26" s="30"/>
      <c r="AA26" s="30"/>
      <c r="AB26" s="30"/>
      <c r="AC26" s="30"/>
      <c r="AD26" s="30"/>
    </row>
    <row r="27" spans="1:30" s="29" customFormat="1" x14ac:dyDescent="0.25">
      <c r="A27" s="115"/>
      <c r="C27" s="30"/>
      <c r="D27" s="30"/>
      <c r="E27" s="30"/>
      <c r="F27" s="30"/>
      <c r="G27" s="30"/>
      <c r="H27" s="30"/>
      <c r="I27" s="30"/>
      <c r="J27" s="30"/>
      <c r="K27" s="30"/>
      <c r="L27" s="30"/>
      <c r="M27" s="30"/>
      <c r="N27" s="31"/>
      <c r="O27" s="32"/>
      <c r="P27" s="30"/>
      <c r="Q27" s="30"/>
      <c r="R27" s="30"/>
      <c r="S27" s="30"/>
      <c r="T27" s="30"/>
      <c r="U27" s="30"/>
      <c r="V27" s="30"/>
      <c r="W27" s="30"/>
      <c r="X27" s="30"/>
      <c r="Y27" s="30"/>
      <c r="Z27" s="30"/>
      <c r="AA27" s="30"/>
      <c r="AB27" s="30"/>
      <c r="AC27" s="30"/>
      <c r="AD27" s="30"/>
    </row>
    <row r="28" spans="1:30" s="29" customFormat="1" x14ac:dyDescent="0.25">
      <c r="A28" s="115"/>
      <c r="C28" s="30"/>
      <c r="D28" s="30"/>
      <c r="E28" s="30"/>
      <c r="F28" s="30"/>
      <c r="G28" s="30"/>
      <c r="H28" s="30"/>
      <c r="I28" s="30"/>
      <c r="J28" s="30"/>
      <c r="K28" s="30"/>
      <c r="L28" s="30"/>
      <c r="M28" s="30"/>
      <c r="N28" s="31"/>
      <c r="O28" s="32"/>
      <c r="P28" s="30"/>
      <c r="Q28" s="30"/>
      <c r="R28" s="30"/>
      <c r="S28" s="30"/>
      <c r="T28" s="30"/>
      <c r="U28" s="30"/>
      <c r="V28" s="30"/>
      <c r="W28" s="30"/>
      <c r="X28" s="30"/>
      <c r="Y28" s="30"/>
      <c r="Z28" s="30"/>
      <c r="AA28" s="30"/>
      <c r="AB28" s="30"/>
      <c r="AC28" s="30"/>
      <c r="AD28" s="30"/>
    </row>
    <row r="29" spans="1:30" s="29" customFormat="1" x14ac:dyDescent="0.25">
      <c r="A29" s="115"/>
      <c r="C29" s="30"/>
      <c r="D29" s="30"/>
      <c r="E29" s="30"/>
      <c r="F29" s="30"/>
      <c r="G29" s="30"/>
      <c r="H29" s="30"/>
      <c r="I29" s="30"/>
      <c r="J29" s="30"/>
      <c r="K29" s="30"/>
      <c r="L29" s="30"/>
      <c r="M29" s="30"/>
      <c r="N29" s="31"/>
      <c r="O29" s="32"/>
      <c r="P29" s="30"/>
      <c r="Q29" s="30"/>
      <c r="R29" s="30"/>
      <c r="S29" s="30"/>
      <c r="T29" s="30"/>
      <c r="U29" s="30"/>
      <c r="V29" s="30"/>
      <c r="W29" s="30"/>
      <c r="X29" s="30"/>
      <c r="Y29" s="30"/>
      <c r="Z29" s="30"/>
      <c r="AA29" s="30"/>
      <c r="AB29" s="30"/>
      <c r="AC29" s="30"/>
      <c r="AD29" s="30"/>
    </row>
    <row r="30" spans="1:30" s="29" customFormat="1" x14ac:dyDescent="0.25">
      <c r="A30" s="115"/>
      <c r="C30" s="30"/>
      <c r="D30" s="30"/>
      <c r="E30" s="30"/>
      <c r="F30" s="30"/>
      <c r="G30" s="30"/>
      <c r="H30" s="30"/>
      <c r="I30" s="30"/>
      <c r="J30" s="30"/>
      <c r="K30" s="30"/>
      <c r="L30" s="30"/>
      <c r="M30" s="30"/>
      <c r="N30" s="31"/>
      <c r="O30" s="32"/>
      <c r="P30" s="30"/>
      <c r="Q30" s="30"/>
      <c r="R30" s="30"/>
      <c r="S30" s="30"/>
      <c r="T30" s="30"/>
      <c r="U30" s="30"/>
      <c r="V30" s="30"/>
      <c r="W30" s="30"/>
      <c r="X30" s="30"/>
      <c r="Y30" s="30"/>
      <c r="Z30" s="30"/>
      <c r="AA30" s="30"/>
      <c r="AB30" s="30"/>
      <c r="AC30" s="30"/>
      <c r="AD30" s="30"/>
    </row>
    <row r="31" spans="1:30" s="29" customFormat="1" x14ac:dyDescent="0.25">
      <c r="A31" s="115"/>
      <c r="C31" s="30"/>
      <c r="D31" s="30"/>
      <c r="E31" s="30"/>
      <c r="F31" s="30"/>
      <c r="G31" s="30"/>
      <c r="H31" s="30"/>
      <c r="I31" s="30"/>
      <c r="J31" s="30"/>
      <c r="K31" s="30"/>
      <c r="L31" s="30"/>
      <c r="M31" s="30"/>
      <c r="N31" s="31"/>
      <c r="O31" s="32"/>
      <c r="P31" s="30"/>
      <c r="Q31" s="30"/>
      <c r="R31" s="30"/>
      <c r="S31" s="30"/>
      <c r="T31" s="30"/>
      <c r="U31" s="30"/>
      <c r="V31" s="30"/>
      <c r="W31" s="30"/>
      <c r="X31" s="30"/>
      <c r="Y31" s="30"/>
      <c r="Z31" s="30"/>
      <c r="AA31" s="30"/>
      <c r="AB31" s="30"/>
      <c r="AC31" s="30"/>
      <c r="AD31" s="30"/>
    </row>
    <row r="32" spans="1:30" s="29" customFormat="1" x14ac:dyDescent="0.25">
      <c r="A32" s="115"/>
      <c r="C32" s="30"/>
      <c r="D32" s="30"/>
      <c r="E32" s="30"/>
      <c r="F32" s="30"/>
      <c r="G32" s="30"/>
      <c r="H32" s="30"/>
      <c r="I32" s="30"/>
      <c r="J32" s="30"/>
      <c r="K32" s="30"/>
      <c r="L32" s="30"/>
      <c r="M32" s="30"/>
      <c r="N32" s="31"/>
      <c r="O32" s="32"/>
      <c r="P32" s="30"/>
      <c r="Q32" s="30"/>
      <c r="R32" s="30"/>
      <c r="S32" s="30"/>
      <c r="T32" s="30"/>
      <c r="U32" s="30"/>
      <c r="V32" s="30"/>
      <c r="W32" s="30"/>
      <c r="X32" s="30"/>
      <c r="Y32" s="30"/>
      <c r="Z32" s="30"/>
      <c r="AA32" s="30"/>
      <c r="AB32" s="30"/>
      <c r="AC32" s="30"/>
      <c r="AD32" s="30"/>
    </row>
    <row r="33" spans="1:30" s="29" customFormat="1" x14ac:dyDescent="0.25">
      <c r="A33" s="115"/>
      <c r="C33" s="30"/>
      <c r="D33" s="30"/>
      <c r="E33" s="30"/>
      <c r="F33" s="30"/>
      <c r="G33" s="30"/>
      <c r="H33" s="30"/>
      <c r="I33" s="30"/>
      <c r="J33" s="30"/>
      <c r="K33" s="30"/>
      <c r="L33" s="30"/>
      <c r="M33" s="30"/>
      <c r="N33" s="31"/>
      <c r="O33" s="32"/>
      <c r="P33" s="30"/>
      <c r="Q33" s="30"/>
      <c r="R33" s="30"/>
      <c r="S33" s="30"/>
      <c r="T33" s="30"/>
      <c r="U33" s="30"/>
      <c r="V33" s="30"/>
      <c r="W33" s="30"/>
      <c r="X33" s="30"/>
      <c r="Y33" s="30"/>
      <c r="Z33" s="30"/>
      <c r="AA33" s="30"/>
      <c r="AB33" s="30"/>
      <c r="AC33" s="30"/>
      <c r="AD33" s="30"/>
    </row>
    <row r="34" spans="1:30" s="29" customFormat="1" x14ac:dyDescent="0.25">
      <c r="A34" s="115"/>
      <c r="C34" s="30"/>
      <c r="D34" s="30"/>
      <c r="E34" s="30"/>
      <c r="F34" s="30"/>
      <c r="G34" s="30"/>
      <c r="H34" s="30"/>
      <c r="I34" s="30"/>
      <c r="J34" s="30"/>
      <c r="K34" s="30"/>
      <c r="L34" s="30"/>
      <c r="M34" s="30"/>
      <c r="N34" s="31"/>
      <c r="O34" s="32"/>
      <c r="P34" s="30"/>
      <c r="Q34" s="30"/>
      <c r="R34" s="30"/>
      <c r="S34" s="30"/>
      <c r="T34" s="30"/>
      <c r="U34" s="30"/>
      <c r="V34" s="30"/>
      <c r="W34" s="30"/>
      <c r="X34" s="30"/>
      <c r="Y34" s="30"/>
      <c r="Z34" s="30"/>
      <c r="AA34" s="30"/>
      <c r="AB34" s="30"/>
      <c r="AC34" s="30"/>
      <c r="AD34" s="30"/>
    </row>
    <row r="35" spans="1:30" s="29" customFormat="1" x14ac:dyDescent="0.25">
      <c r="A35" s="115"/>
      <c r="C35" s="30"/>
      <c r="D35" s="30"/>
      <c r="E35" s="30"/>
      <c r="F35" s="30"/>
      <c r="G35" s="30"/>
      <c r="H35" s="30"/>
      <c r="I35" s="30"/>
      <c r="J35" s="30"/>
      <c r="K35" s="30"/>
      <c r="L35" s="30"/>
      <c r="M35" s="30"/>
      <c r="N35" s="31"/>
      <c r="O35" s="32"/>
      <c r="P35" s="30"/>
      <c r="Q35" s="30"/>
      <c r="R35" s="30"/>
      <c r="S35" s="30"/>
      <c r="T35" s="30"/>
      <c r="U35" s="30"/>
      <c r="V35" s="30"/>
      <c r="W35" s="30"/>
      <c r="X35" s="30"/>
      <c r="Y35" s="30"/>
      <c r="Z35" s="30"/>
      <c r="AA35" s="30"/>
      <c r="AB35" s="30"/>
      <c r="AC35" s="30"/>
      <c r="AD35" s="30"/>
    </row>
    <row r="36" spans="1:30" s="29" customFormat="1" ht="13.5" customHeight="1" x14ac:dyDescent="0.25">
      <c r="A36" s="115"/>
      <c r="C36" s="30"/>
      <c r="D36" s="30"/>
      <c r="E36" s="30"/>
      <c r="F36" s="30"/>
      <c r="G36" s="30"/>
      <c r="H36" s="30"/>
      <c r="I36" s="30"/>
      <c r="J36" s="30"/>
      <c r="K36" s="30"/>
      <c r="L36" s="30"/>
      <c r="M36" s="30"/>
      <c r="N36" s="31"/>
      <c r="O36" s="32"/>
      <c r="P36" s="30"/>
      <c r="Q36" s="30"/>
      <c r="R36" s="30"/>
      <c r="S36" s="30"/>
      <c r="T36" s="30"/>
      <c r="U36" s="30"/>
      <c r="V36" s="30"/>
      <c r="W36" s="30"/>
      <c r="X36" s="30"/>
      <c r="Y36" s="30"/>
      <c r="Z36" s="30"/>
      <c r="AA36" s="30"/>
      <c r="AB36" s="30"/>
      <c r="AC36" s="30"/>
      <c r="AD36" s="30"/>
    </row>
    <row r="37" spans="1:30" s="29" customFormat="1" ht="13.5" customHeight="1" x14ac:dyDescent="0.25">
      <c r="A37" s="115"/>
      <c r="C37" s="30"/>
      <c r="D37" s="30"/>
      <c r="E37" s="30"/>
      <c r="F37" s="30"/>
      <c r="G37" s="30"/>
      <c r="H37" s="30"/>
      <c r="I37" s="30"/>
      <c r="J37" s="30"/>
      <c r="K37" s="30"/>
      <c r="L37" s="30"/>
      <c r="M37" s="30"/>
      <c r="N37" s="31"/>
      <c r="O37" s="32"/>
      <c r="P37" s="30"/>
      <c r="Q37" s="30"/>
      <c r="R37" s="30"/>
      <c r="S37" s="30"/>
      <c r="T37" s="30"/>
      <c r="U37" s="30"/>
      <c r="V37" s="30"/>
      <c r="W37" s="30"/>
      <c r="X37" s="30"/>
      <c r="Y37" s="30"/>
      <c r="Z37" s="30"/>
      <c r="AA37" s="30"/>
      <c r="AB37" s="30"/>
      <c r="AC37" s="30"/>
      <c r="AD37" s="30"/>
    </row>
    <row r="38" spans="1:30" s="29" customFormat="1" ht="13.5" customHeight="1" x14ac:dyDescent="0.25">
      <c r="A38" s="115"/>
      <c r="C38" s="30"/>
      <c r="D38" s="30"/>
      <c r="E38" s="30"/>
      <c r="F38" s="30"/>
      <c r="G38" s="30"/>
      <c r="H38" s="30"/>
      <c r="I38" s="30"/>
      <c r="J38" s="30"/>
      <c r="K38" s="30"/>
      <c r="L38" s="30"/>
      <c r="M38" s="30"/>
      <c r="N38" s="31"/>
      <c r="O38" s="32"/>
      <c r="P38" s="30"/>
      <c r="Q38" s="30"/>
      <c r="R38" s="30"/>
      <c r="S38" s="30"/>
      <c r="T38" s="30"/>
      <c r="U38" s="30"/>
      <c r="V38" s="30"/>
      <c r="W38" s="30"/>
      <c r="X38" s="30"/>
      <c r="Y38" s="30"/>
      <c r="Z38" s="30"/>
      <c r="AA38" s="30"/>
      <c r="AB38" s="30"/>
      <c r="AC38" s="30"/>
      <c r="AD38" s="30"/>
    </row>
    <row r="39" spans="1:30" s="29" customFormat="1" ht="13.5" customHeight="1" x14ac:dyDescent="0.25">
      <c r="A39" s="115"/>
      <c r="C39" s="30"/>
      <c r="D39" s="30"/>
      <c r="E39" s="30"/>
      <c r="F39" s="30"/>
      <c r="G39" s="30"/>
      <c r="H39" s="30"/>
      <c r="I39" s="30"/>
      <c r="J39" s="30"/>
      <c r="K39" s="30"/>
      <c r="L39" s="30"/>
      <c r="M39" s="30"/>
      <c r="N39" s="31"/>
      <c r="O39" s="32"/>
      <c r="P39" s="30"/>
      <c r="Q39" s="30"/>
      <c r="R39" s="30"/>
      <c r="S39" s="30"/>
      <c r="T39" s="30"/>
      <c r="U39" s="30"/>
      <c r="V39" s="30"/>
      <c r="W39" s="30"/>
      <c r="X39" s="30"/>
      <c r="Y39" s="30"/>
      <c r="Z39" s="30"/>
      <c r="AA39" s="30"/>
      <c r="AB39" s="30"/>
      <c r="AC39" s="30"/>
      <c r="AD39" s="30"/>
    </row>
    <row r="40" spans="1:30" s="29" customFormat="1" ht="13.5" customHeight="1" x14ac:dyDescent="0.25">
      <c r="A40" s="115"/>
      <c r="C40" s="30"/>
      <c r="D40" s="30"/>
      <c r="E40" s="30"/>
      <c r="F40" s="30"/>
      <c r="G40" s="30"/>
      <c r="H40" s="30"/>
      <c r="I40" s="30"/>
      <c r="J40" s="30"/>
      <c r="K40" s="30"/>
      <c r="L40" s="30"/>
      <c r="M40" s="30"/>
      <c r="N40" s="31"/>
      <c r="O40" s="32"/>
      <c r="P40" s="30"/>
      <c r="Q40" s="30"/>
      <c r="R40" s="30"/>
      <c r="S40" s="30"/>
      <c r="T40" s="30"/>
      <c r="U40" s="30"/>
      <c r="V40" s="30"/>
      <c r="W40" s="30"/>
      <c r="X40" s="30"/>
      <c r="Y40" s="30"/>
      <c r="Z40" s="30"/>
      <c r="AA40" s="30"/>
      <c r="AB40" s="30"/>
      <c r="AC40" s="30"/>
      <c r="AD40" s="30"/>
    </row>
    <row r="41" spans="1:30" s="29" customFormat="1" ht="13.5" customHeight="1" x14ac:dyDescent="0.25">
      <c r="A41" s="115"/>
      <c r="C41" s="30"/>
      <c r="D41" s="30"/>
      <c r="E41" s="30"/>
      <c r="F41" s="30"/>
      <c r="G41" s="30"/>
      <c r="H41" s="30"/>
      <c r="I41" s="30"/>
      <c r="J41" s="30"/>
      <c r="K41" s="30"/>
      <c r="L41" s="30"/>
      <c r="M41" s="30"/>
      <c r="N41" s="31"/>
      <c r="O41" s="32"/>
      <c r="P41" s="30"/>
      <c r="Q41" s="30"/>
      <c r="R41" s="30"/>
      <c r="S41" s="30"/>
      <c r="T41" s="30"/>
      <c r="U41" s="30"/>
      <c r="V41" s="30"/>
      <c r="W41" s="30"/>
      <c r="X41" s="30"/>
      <c r="Y41" s="30"/>
      <c r="Z41" s="30"/>
      <c r="AA41" s="30"/>
      <c r="AB41" s="30"/>
      <c r="AC41" s="30"/>
      <c r="AD41" s="30"/>
    </row>
    <row r="42" spans="1:30" s="29" customFormat="1" ht="13.5" customHeight="1" x14ac:dyDescent="0.25">
      <c r="A42" s="115"/>
      <c r="C42" s="30"/>
      <c r="D42" s="30"/>
      <c r="E42" s="30"/>
      <c r="F42" s="30"/>
      <c r="G42" s="30"/>
      <c r="H42" s="30"/>
      <c r="I42" s="30"/>
      <c r="J42" s="30"/>
      <c r="K42" s="30"/>
      <c r="L42" s="30"/>
      <c r="M42" s="30"/>
      <c r="N42" s="31"/>
      <c r="O42" s="32"/>
      <c r="P42" s="30"/>
      <c r="Q42" s="30"/>
      <c r="R42" s="30"/>
      <c r="S42" s="30"/>
      <c r="T42" s="30"/>
      <c r="U42" s="30"/>
      <c r="V42" s="30"/>
      <c r="W42" s="30"/>
      <c r="X42" s="30"/>
      <c r="Y42" s="30"/>
      <c r="Z42" s="30"/>
      <c r="AA42" s="30"/>
      <c r="AB42" s="30"/>
      <c r="AC42" s="30"/>
      <c r="AD42" s="30"/>
    </row>
    <row r="43" spans="1:30" s="29" customFormat="1" ht="13.5" customHeight="1" x14ac:dyDescent="0.25">
      <c r="A43" s="115"/>
      <c r="C43" s="30"/>
      <c r="D43" s="30"/>
      <c r="E43" s="30"/>
      <c r="F43" s="30"/>
      <c r="G43" s="30"/>
      <c r="H43" s="30"/>
      <c r="I43" s="30"/>
      <c r="J43" s="30"/>
      <c r="K43" s="30"/>
      <c r="L43" s="30"/>
      <c r="M43" s="30"/>
      <c r="N43" s="31"/>
      <c r="O43" s="32"/>
      <c r="P43" s="30"/>
      <c r="Q43" s="30"/>
      <c r="R43" s="30"/>
      <c r="S43" s="30"/>
      <c r="T43" s="30"/>
      <c r="U43" s="30"/>
      <c r="V43" s="30"/>
      <c r="W43" s="30"/>
      <c r="X43" s="30"/>
      <c r="Y43" s="30"/>
      <c r="Z43" s="30"/>
      <c r="AA43" s="30"/>
      <c r="AB43" s="30"/>
      <c r="AC43" s="30"/>
      <c r="AD43" s="30"/>
    </row>
    <row r="44" spans="1:30" s="29" customFormat="1" ht="13.5" customHeight="1" x14ac:dyDescent="0.25">
      <c r="A44" s="115"/>
      <c r="C44" s="30"/>
      <c r="D44" s="30"/>
      <c r="E44" s="30"/>
      <c r="F44" s="30"/>
      <c r="G44" s="30"/>
      <c r="H44" s="30"/>
      <c r="I44" s="30"/>
      <c r="J44" s="30"/>
      <c r="K44" s="30"/>
      <c r="L44" s="30"/>
      <c r="M44" s="30"/>
      <c r="N44" s="31"/>
      <c r="O44" s="32"/>
      <c r="P44" s="30"/>
      <c r="Q44" s="30"/>
      <c r="R44" s="30"/>
      <c r="S44" s="30"/>
      <c r="T44" s="30"/>
      <c r="U44" s="30"/>
      <c r="V44" s="30"/>
      <c r="W44" s="30"/>
      <c r="X44" s="30"/>
      <c r="Y44" s="30"/>
      <c r="Z44" s="30"/>
      <c r="AA44" s="30"/>
      <c r="AB44" s="30"/>
      <c r="AC44" s="30"/>
      <c r="AD44" s="30"/>
    </row>
    <row r="45" spans="1:30" s="29" customFormat="1" ht="13.5" customHeight="1" thickBot="1" x14ac:dyDescent="0.3">
      <c r="A45" s="116"/>
      <c r="C45" s="30"/>
      <c r="D45" s="30"/>
      <c r="E45" s="30"/>
      <c r="F45" s="30"/>
      <c r="G45" s="30"/>
      <c r="H45" s="30"/>
      <c r="I45" s="30"/>
      <c r="J45" s="30"/>
      <c r="K45" s="30"/>
      <c r="L45" s="30"/>
      <c r="M45" s="30"/>
      <c r="N45" s="30"/>
      <c r="P45" s="30"/>
      <c r="Q45" s="30"/>
      <c r="R45" s="30"/>
      <c r="S45" s="30"/>
      <c r="T45" s="30"/>
      <c r="U45" s="30"/>
      <c r="V45" s="30"/>
      <c r="W45" s="30"/>
      <c r="X45" s="30"/>
      <c r="Y45" s="30"/>
      <c r="Z45" s="30"/>
      <c r="AA45" s="30"/>
      <c r="AB45" s="30"/>
      <c r="AC45" s="30"/>
      <c r="AD45" s="30"/>
    </row>
    <row r="46" spans="1:30" s="34" customFormat="1" ht="13.5" customHeight="1" thickBot="1" x14ac:dyDescent="0.3">
      <c r="A46" s="33"/>
    </row>
    <row r="47" spans="1:30" ht="12.6" customHeight="1" thickBot="1" x14ac:dyDescent="0.3">
      <c r="B47" s="35"/>
    </row>
    <row r="48" spans="1:30" ht="12.6" customHeight="1" x14ac:dyDescent="0.25">
      <c r="A48" s="104" t="s">
        <v>25</v>
      </c>
      <c r="C48" s="9" t="s">
        <v>10</v>
      </c>
      <c r="P48" s="22"/>
      <c r="Q48" s="22"/>
      <c r="R48" s="22"/>
      <c r="S48" s="22"/>
      <c r="T48" s="22"/>
      <c r="U48" s="22"/>
      <c r="V48" s="22"/>
      <c r="W48" s="22"/>
      <c r="X48" s="22"/>
      <c r="Y48" s="22"/>
      <c r="Z48" s="36">
        <v>44961.115974</v>
      </c>
      <c r="AA48" s="36">
        <v>44671.391595074914</v>
      </c>
      <c r="AB48" s="37">
        <v>0.99355611237290842</v>
      </c>
    </row>
    <row r="49" spans="1:39" ht="12.6" customHeight="1" x14ac:dyDescent="0.25">
      <c r="A49" s="105"/>
      <c r="P49" s="22"/>
      <c r="Q49" s="22"/>
      <c r="R49" s="22"/>
      <c r="S49" s="22"/>
      <c r="T49" s="22"/>
      <c r="U49" s="22"/>
      <c r="V49" s="22"/>
      <c r="W49" s="22"/>
      <c r="X49" s="22"/>
      <c r="Y49" s="22"/>
      <c r="Z49" s="22"/>
      <c r="AA49" s="22"/>
      <c r="AB49" s="22"/>
    </row>
    <row r="50" spans="1:39" outlineLevel="1" x14ac:dyDescent="0.25">
      <c r="A50" s="105"/>
      <c r="B50" s="38"/>
      <c r="C50" s="39"/>
      <c r="D50" s="40" t="s">
        <v>26</v>
      </c>
      <c r="E50" s="41">
        <v>1990</v>
      </c>
      <c r="F50" s="41"/>
      <c r="G50" s="41">
        <v>1995</v>
      </c>
      <c r="H50" s="41"/>
      <c r="I50" s="41">
        <v>2000</v>
      </c>
      <c r="J50" s="41">
        <v>2001</v>
      </c>
      <c r="K50" s="41">
        <v>2002</v>
      </c>
      <c r="L50" s="41">
        <v>2003</v>
      </c>
      <c r="M50" s="41">
        <v>2004</v>
      </c>
      <c r="N50" s="41">
        <v>2005</v>
      </c>
      <c r="O50" s="41">
        <v>2006</v>
      </c>
      <c r="P50" s="41">
        <v>2007</v>
      </c>
      <c r="Q50" s="41">
        <v>2008</v>
      </c>
      <c r="R50" s="41">
        <v>2009</v>
      </c>
      <c r="S50" s="41">
        <v>2010</v>
      </c>
      <c r="T50" s="41">
        <v>2011</v>
      </c>
      <c r="U50" s="41">
        <v>2012</v>
      </c>
      <c r="V50" s="41">
        <v>2013</v>
      </c>
      <c r="W50" s="41">
        <v>2014</v>
      </c>
      <c r="X50" s="41">
        <v>2015</v>
      </c>
      <c r="Y50" s="41">
        <v>2016</v>
      </c>
      <c r="Z50" s="41">
        <v>2017</v>
      </c>
      <c r="AA50" s="41">
        <v>2018</v>
      </c>
      <c r="AB50" s="41">
        <v>2019</v>
      </c>
      <c r="AC50" s="41" t="s">
        <v>108</v>
      </c>
      <c r="AD50" s="41">
        <v>2021</v>
      </c>
      <c r="AE50" s="41">
        <v>2022</v>
      </c>
      <c r="AF50" s="41">
        <v>2023</v>
      </c>
      <c r="AG50" s="41">
        <v>2024</v>
      </c>
      <c r="AH50" s="41">
        <v>2025</v>
      </c>
      <c r="AI50" s="41">
        <v>2026</v>
      </c>
      <c r="AJ50" s="41">
        <v>2027</v>
      </c>
      <c r="AK50" s="41">
        <v>2028</v>
      </c>
      <c r="AL50" s="41">
        <v>2029</v>
      </c>
      <c r="AM50" s="41">
        <v>2030</v>
      </c>
    </row>
    <row r="51" spans="1:39" outlineLevel="1" x14ac:dyDescent="0.25">
      <c r="A51" s="105"/>
      <c r="B51" s="42" t="s">
        <v>27</v>
      </c>
      <c r="C51" s="43" t="s">
        <v>45</v>
      </c>
      <c r="D51" s="44" t="s">
        <v>102</v>
      </c>
      <c r="E51" s="45">
        <v>17426</v>
      </c>
      <c r="F51" s="45"/>
      <c r="G51" s="45">
        <v>21780</v>
      </c>
      <c r="H51" s="45"/>
      <c r="I51" s="45">
        <v>21732</v>
      </c>
      <c r="J51" s="45">
        <v>22733</v>
      </c>
      <c r="K51" s="45">
        <v>23124</v>
      </c>
      <c r="L51" s="45">
        <v>18322</v>
      </c>
      <c r="M51" s="45">
        <v>20745</v>
      </c>
      <c r="N51" s="45">
        <v>19638</v>
      </c>
      <c r="O51" s="45">
        <v>20031</v>
      </c>
      <c r="P51" s="45">
        <v>21170</v>
      </c>
      <c r="Q51" s="45">
        <v>20443</v>
      </c>
      <c r="R51" s="45">
        <v>19031</v>
      </c>
      <c r="S51" s="45">
        <v>20953</v>
      </c>
      <c r="T51" s="45">
        <v>17671</v>
      </c>
      <c r="U51" s="45">
        <v>21755</v>
      </c>
      <c r="V51" s="45">
        <v>22998</v>
      </c>
      <c r="W51" s="45">
        <v>19587</v>
      </c>
      <c r="X51" s="45">
        <v>18977</v>
      </c>
      <c r="Y51" s="45">
        <v>20546</v>
      </c>
      <c r="Z51" s="45">
        <v>20150</v>
      </c>
      <c r="AA51" s="45">
        <v>17693</v>
      </c>
      <c r="AB51" s="45">
        <v>19731</v>
      </c>
      <c r="AC51" s="45" t="s">
        <v>103</v>
      </c>
      <c r="AD51" s="45"/>
      <c r="AE51" s="45"/>
      <c r="AF51" s="45"/>
      <c r="AG51" s="45"/>
      <c r="AH51" s="45"/>
      <c r="AI51" s="45"/>
      <c r="AJ51" s="45"/>
      <c r="AK51" s="45"/>
      <c r="AL51" s="45"/>
      <c r="AM51" s="45"/>
    </row>
    <row r="52" spans="1:39" ht="12.6" customHeight="1" outlineLevel="1" x14ac:dyDescent="0.25">
      <c r="A52" s="105"/>
      <c r="B52" s="42" t="s">
        <v>28</v>
      </c>
      <c r="C52" s="43" t="s">
        <v>47</v>
      </c>
      <c r="D52" s="44" t="s">
        <v>102</v>
      </c>
      <c r="E52" s="45">
        <v>72</v>
      </c>
      <c r="F52" s="45"/>
      <c r="G52" s="45">
        <v>1530</v>
      </c>
      <c r="H52" s="45"/>
      <c r="I52" s="45">
        <v>9703</v>
      </c>
      <c r="J52" s="45">
        <v>10719</v>
      </c>
      <c r="K52" s="45">
        <v>16102</v>
      </c>
      <c r="L52" s="45">
        <v>19087</v>
      </c>
      <c r="M52" s="45">
        <v>26019</v>
      </c>
      <c r="N52" s="45">
        <v>27774</v>
      </c>
      <c r="O52" s="45">
        <v>31324</v>
      </c>
      <c r="P52" s="45">
        <v>40507</v>
      </c>
      <c r="Q52" s="45">
        <v>41385</v>
      </c>
      <c r="R52" s="45">
        <v>39382</v>
      </c>
      <c r="S52" s="45">
        <v>38371</v>
      </c>
      <c r="T52" s="45">
        <v>49280</v>
      </c>
      <c r="U52" s="45">
        <v>50948</v>
      </c>
      <c r="V52" s="45">
        <v>51819</v>
      </c>
      <c r="W52" s="45">
        <v>57026</v>
      </c>
      <c r="X52" s="45">
        <v>72340</v>
      </c>
      <c r="Y52" s="45">
        <v>67650</v>
      </c>
      <c r="Z52" s="45">
        <v>88018</v>
      </c>
      <c r="AA52" s="45">
        <v>90484</v>
      </c>
      <c r="AB52" s="45">
        <v>101150</v>
      </c>
      <c r="AC52" s="45" t="s">
        <v>103</v>
      </c>
      <c r="AD52" s="45"/>
      <c r="AE52" s="45"/>
      <c r="AF52" s="45"/>
      <c r="AG52" s="45"/>
      <c r="AH52" s="45"/>
      <c r="AI52" s="45"/>
      <c r="AJ52" s="45"/>
      <c r="AK52" s="45"/>
      <c r="AL52" s="45"/>
      <c r="AM52" s="45"/>
    </row>
    <row r="53" spans="1:39" outlineLevel="1" x14ac:dyDescent="0.25">
      <c r="A53" s="105"/>
      <c r="B53" s="42" t="s">
        <v>29</v>
      </c>
      <c r="C53" s="43" t="s">
        <v>49</v>
      </c>
      <c r="D53" s="44" t="s">
        <v>102</v>
      </c>
      <c r="E53" s="45">
        <v>0</v>
      </c>
      <c r="F53" s="45"/>
      <c r="G53" s="45">
        <v>0</v>
      </c>
      <c r="H53" s="45"/>
      <c r="I53" s="45">
        <v>0</v>
      </c>
      <c r="J53" s="45">
        <v>0</v>
      </c>
      <c r="K53" s="45">
        <v>0</v>
      </c>
      <c r="L53" s="45">
        <v>0</v>
      </c>
      <c r="M53" s="45">
        <v>0</v>
      </c>
      <c r="N53" s="45">
        <v>0</v>
      </c>
      <c r="O53" s="45">
        <v>0</v>
      </c>
      <c r="P53" s="45">
        <v>0</v>
      </c>
      <c r="Q53" s="45">
        <v>0</v>
      </c>
      <c r="R53" s="45">
        <v>38</v>
      </c>
      <c r="S53" s="45">
        <v>176</v>
      </c>
      <c r="T53" s="45">
        <v>577</v>
      </c>
      <c r="U53" s="45">
        <v>732</v>
      </c>
      <c r="V53" s="45">
        <v>918</v>
      </c>
      <c r="W53" s="45">
        <v>1471</v>
      </c>
      <c r="X53" s="45">
        <v>8284</v>
      </c>
      <c r="Y53" s="45">
        <v>12274</v>
      </c>
      <c r="Z53" s="45">
        <v>17675</v>
      </c>
      <c r="AA53" s="45">
        <v>19467</v>
      </c>
      <c r="AB53" s="45">
        <v>24744</v>
      </c>
      <c r="AC53" s="45" t="s">
        <v>103</v>
      </c>
      <c r="AD53" s="45"/>
      <c r="AE53" s="45"/>
      <c r="AF53" s="45"/>
      <c r="AG53" s="45"/>
      <c r="AH53" s="45"/>
      <c r="AI53" s="45"/>
      <c r="AJ53" s="45"/>
      <c r="AK53" s="45"/>
      <c r="AL53" s="45"/>
      <c r="AM53" s="45"/>
    </row>
    <row r="54" spans="1:39" ht="13.5" customHeight="1" outlineLevel="1" x14ac:dyDescent="0.25">
      <c r="A54" s="105"/>
      <c r="B54" s="42" t="s">
        <v>30</v>
      </c>
      <c r="C54" s="43" t="s">
        <v>51</v>
      </c>
      <c r="D54" s="44" t="s">
        <v>102</v>
      </c>
      <c r="E54" s="45">
        <v>1</v>
      </c>
      <c r="F54" s="45"/>
      <c r="G54" s="45">
        <v>7</v>
      </c>
      <c r="H54" s="45"/>
      <c r="I54" s="45">
        <v>60</v>
      </c>
      <c r="J54" s="45">
        <v>76</v>
      </c>
      <c r="K54" s="45">
        <v>162</v>
      </c>
      <c r="L54" s="45">
        <v>313</v>
      </c>
      <c r="M54" s="45">
        <v>557</v>
      </c>
      <c r="N54" s="45">
        <v>1282</v>
      </c>
      <c r="O54" s="45">
        <v>2220</v>
      </c>
      <c r="P54" s="45">
        <v>3075</v>
      </c>
      <c r="Q54" s="45">
        <v>4420</v>
      </c>
      <c r="R54" s="45">
        <v>6583</v>
      </c>
      <c r="S54" s="45">
        <v>11729</v>
      </c>
      <c r="T54" s="45">
        <v>19599</v>
      </c>
      <c r="U54" s="45">
        <v>26380</v>
      </c>
      <c r="V54" s="45">
        <v>31010</v>
      </c>
      <c r="W54" s="45">
        <v>36056</v>
      </c>
      <c r="X54" s="45">
        <v>38726</v>
      </c>
      <c r="Y54" s="45">
        <v>38098</v>
      </c>
      <c r="Z54" s="45">
        <v>39401</v>
      </c>
      <c r="AA54" s="45">
        <v>45784</v>
      </c>
      <c r="AB54" s="45">
        <v>46392</v>
      </c>
      <c r="AC54" s="45" t="s">
        <v>103</v>
      </c>
      <c r="AD54" s="45"/>
      <c r="AE54" s="45"/>
      <c r="AF54" s="45"/>
      <c r="AG54" s="45"/>
      <c r="AH54" s="45"/>
      <c r="AI54" s="45"/>
      <c r="AJ54" s="45"/>
      <c r="AK54" s="45"/>
      <c r="AL54" s="45"/>
      <c r="AM54" s="45"/>
    </row>
    <row r="55" spans="1:39" ht="13.5" customHeight="1" outlineLevel="1" x14ac:dyDescent="0.25">
      <c r="A55" s="105"/>
      <c r="B55" s="42" t="s">
        <v>31</v>
      </c>
      <c r="C55" s="43" t="s">
        <v>53</v>
      </c>
      <c r="D55" s="44" t="s">
        <v>102</v>
      </c>
      <c r="E55" s="45">
        <v>4</v>
      </c>
      <c r="F55" s="45"/>
      <c r="G55" s="45">
        <v>85</v>
      </c>
      <c r="H55" s="45"/>
      <c r="I55" s="45">
        <v>925</v>
      </c>
      <c r="J55" s="45">
        <v>1112</v>
      </c>
      <c r="K55" s="45">
        <v>1485</v>
      </c>
      <c r="L55" s="45">
        <v>3392</v>
      </c>
      <c r="M55" s="45">
        <v>5162</v>
      </c>
      <c r="N55" s="45">
        <v>7478</v>
      </c>
      <c r="O55" s="45">
        <v>8819</v>
      </c>
      <c r="P55" s="45">
        <v>8699</v>
      </c>
      <c r="Q55" s="45">
        <v>9296</v>
      </c>
      <c r="R55" s="45">
        <v>9746</v>
      </c>
      <c r="S55" s="45">
        <v>10351</v>
      </c>
      <c r="T55" s="45">
        <v>10516</v>
      </c>
      <c r="U55" s="45">
        <v>10693</v>
      </c>
      <c r="V55" s="45">
        <v>10555</v>
      </c>
      <c r="W55" s="45">
        <v>10798</v>
      </c>
      <c r="X55" s="45">
        <v>11034</v>
      </c>
      <c r="Y55" s="45">
        <v>10797</v>
      </c>
      <c r="Z55" s="45">
        <v>10644</v>
      </c>
      <c r="AA55" s="45">
        <v>11167</v>
      </c>
      <c r="AB55" s="45">
        <v>11106</v>
      </c>
      <c r="AC55" s="45" t="s">
        <v>103</v>
      </c>
      <c r="AD55" s="45"/>
      <c r="AE55" s="45"/>
      <c r="AF55" s="45"/>
      <c r="AG55" s="45"/>
      <c r="AH55" s="45"/>
      <c r="AI55" s="45"/>
      <c r="AJ55" s="45"/>
      <c r="AK55" s="45"/>
      <c r="AL55" s="45"/>
      <c r="AM55" s="45"/>
    </row>
    <row r="56" spans="1:39" ht="13.5" customHeight="1" outlineLevel="1" x14ac:dyDescent="0.25">
      <c r="A56" s="105"/>
      <c r="B56" s="42" t="s">
        <v>32</v>
      </c>
      <c r="C56" s="43" t="s">
        <v>55</v>
      </c>
      <c r="D56" s="44" t="s">
        <v>102</v>
      </c>
      <c r="E56" s="45">
        <v>0</v>
      </c>
      <c r="F56" s="45"/>
      <c r="G56" s="45">
        <v>0</v>
      </c>
      <c r="H56" s="45"/>
      <c r="I56" s="45">
        <v>0</v>
      </c>
      <c r="J56" s="45">
        <v>15</v>
      </c>
      <c r="K56" s="45">
        <v>20</v>
      </c>
      <c r="L56" s="45">
        <v>52</v>
      </c>
      <c r="M56" s="45">
        <v>136</v>
      </c>
      <c r="N56" s="45">
        <v>116</v>
      </c>
      <c r="O56" s="45">
        <v>719</v>
      </c>
      <c r="P56" s="45">
        <v>948</v>
      </c>
      <c r="Q56" s="45">
        <v>1088</v>
      </c>
      <c r="R56" s="45">
        <v>1632</v>
      </c>
      <c r="S56" s="45">
        <v>1278</v>
      </c>
      <c r="T56" s="45">
        <v>382</v>
      </c>
      <c r="U56" s="45">
        <v>246</v>
      </c>
      <c r="V56" s="45">
        <v>288</v>
      </c>
      <c r="W56" s="45">
        <v>334</v>
      </c>
      <c r="X56" s="45">
        <v>426</v>
      </c>
      <c r="Y56" s="45">
        <v>489</v>
      </c>
      <c r="Z56" s="45">
        <v>437</v>
      </c>
      <c r="AA56" s="45">
        <v>452</v>
      </c>
      <c r="AB56" s="45">
        <v>397</v>
      </c>
      <c r="AC56" s="45" t="s">
        <v>103</v>
      </c>
      <c r="AD56" s="45"/>
      <c r="AE56" s="45"/>
      <c r="AF56" s="45"/>
      <c r="AG56" s="45"/>
      <c r="AH56" s="45"/>
      <c r="AI56" s="45"/>
      <c r="AJ56" s="45"/>
      <c r="AK56" s="45"/>
      <c r="AL56" s="45"/>
      <c r="AM56" s="45"/>
    </row>
    <row r="57" spans="1:39" ht="13.5" customHeight="1" outlineLevel="1" x14ac:dyDescent="0.25">
      <c r="A57" s="105"/>
      <c r="B57" s="42" t="s">
        <v>33</v>
      </c>
      <c r="C57" s="43" t="s">
        <v>57</v>
      </c>
      <c r="D57" s="44" t="s">
        <v>102</v>
      </c>
      <c r="E57" s="45">
        <v>1</v>
      </c>
      <c r="F57" s="45"/>
      <c r="G57" s="45">
        <v>18</v>
      </c>
      <c r="H57" s="45"/>
      <c r="I57" s="45">
        <v>445</v>
      </c>
      <c r="J57" s="45">
        <v>745</v>
      </c>
      <c r="K57" s="45">
        <v>1046</v>
      </c>
      <c r="L57" s="45">
        <v>1518</v>
      </c>
      <c r="M57" s="45">
        <v>1111</v>
      </c>
      <c r="N57" s="45">
        <v>1696</v>
      </c>
      <c r="O57" s="45">
        <v>3346</v>
      </c>
      <c r="P57" s="45">
        <v>8386</v>
      </c>
      <c r="Q57" s="45">
        <v>10957</v>
      </c>
      <c r="R57" s="45">
        <v>13188</v>
      </c>
      <c r="S57" s="45">
        <v>15300</v>
      </c>
      <c r="T57" s="45">
        <v>18754</v>
      </c>
      <c r="U57" s="45">
        <v>24383</v>
      </c>
      <c r="V57" s="45">
        <v>25839</v>
      </c>
      <c r="W57" s="45">
        <v>26917</v>
      </c>
      <c r="X57" s="45">
        <v>28302</v>
      </c>
      <c r="Y57" s="45">
        <v>28904</v>
      </c>
      <c r="Z57" s="45">
        <v>29245</v>
      </c>
      <c r="AA57" s="45">
        <v>28655</v>
      </c>
      <c r="AB57" s="45">
        <v>28425</v>
      </c>
      <c r="AC57" s="45" t="s">
        <v>103</v>
      </c>
      <c r="AD57" s="45"/>
      <c r="AE57" s="45"/>
      <c r="AF57" s="45"/>
      <c r="AG57" s="45"/>
      <c r="AH57" s="45"/>
      <c r="AI57" s="45"/>
      <c r="AJ57" s="45"/>
      <c r="AK57" s="45"/>
      <c r="AL57" s="45"/>
      <c r="AM57" s="45"/>
    </row>
    <row r="58" spans="1:39" ht="13.5" customHeight="1" outlineLevel="1" x14ac:dyDescent="0.25">
      <c r="A58" s="105"/>
      <c r="B58" s="42" t="s">
        <v>34</v>
      </c>
      <c r="C58" s="43" t="s">
        <v>58</v>
      </c>
      <c r="D58" s="44" t="s">
        <v>102</v>
      </c>
      <c r="E58" s="45">
        <v>0</v>
      </c>
      <c r="F58" s="45"/>
      <c r="G58" s="45">
        <v>0</v>
      </c>
      <c r="H58" s="45"/>
      <c r="I58" s="45">
        <v>0</v>
      </c>
      <c r="J58" s="45">
        <v>0</v>
      </c>
      <c r="K58" s="45">
        <v>0</v>
      </c>
      <c r="L58" s="45">
        <v>0</v>
      </c>
      <c r="M58" s="45">
        <v>0</v>
      </c>
      <c r="N58" s="45">
        <v>0</v>
      </c>
      <c r="O58" s="45">
        <v>0</v>
      </c>
      <c r="P58" s="45">
        <v>20</v>
      </c>
      <c r="Q58" s="45">
        <v>44</v>
      </c>
      <c r="R58" s="45">
        <v>78</v>
      </c>
      <c r="S58" s="45">
        <v>372</v>
      </c>
      <c r="T58" s="45">
        <v>576</v>
      </c>
      <c r="U58" s="45">
        <v>1080</v>
      </c>
      <c r="V58" s="45">
        <v>1625</v>
      </c>
      <c r="W58" s="45">
        <v>2398</v>
      </c>
      <c r="X58" s="45">
        <v>3011</v>
      </c>
      <c r="Y58" s="45">
        <v>3010</v>
      </c>
      <c r="Z58" s="45">
        <v>2837</v>
      </c>
      <c r="AA58" s="45">
        <v>2602</v>
      </c>
      <c r="AB58" s="45">
        <v>2620</v>
      </c>
      <c r="AC58" s="45" t="s">
        <v>103</v>
      </c>
      <c r="AD58" s="45"/>
      <c r="AE58" s="45"/>
      <c r="AF58" s="45"/>
      <c r="AG58" s="45"/>
      <c r="AH58" s="45"/>
      <c r="AI58" s="45"/>
      <c r="AJ58" s="45"/>
      <c r="AK58" s="45"/>
      <c r="AL58" s="45"/>
      <c r="AM58" s="45"/>
    </row>
    <row r="59" spans="1:39" ht="13.5" customHeight="1" outlineLevel="1" x14ac:dyDescent="0.25">
      <c r="A59" s="105"/>
      <c r="B59" s="42" t="s">
        <v>35</v>
      </c>
      <c r="C59" s="43" t="s">
        <v>60</v>
      </c>
      <c r="D59" s="44" t="s">
        <v>102</v>
      </c>
      <c r="E59" s="45">
        <v>29</v>
      </c>
      <c r="F59" s="45"/>
      <c r="G59" s="45">
        <v>34</v>
      </c>
      <c r="H59" s="45"/>
      <c r="I59" s="45">
        <v>705</v>
      </c>
      <c r="J59" s="45">
        <v>735</v>
      </c>
      <c r="K59" s="45">
        <v>777</v>
      </c>
      <c r="L59" s="45">
        <v>955</v>
      </c>
      <c r="M59" s="45">
        <v>986</v>
      </c>
      <c r="N59" s="45">
        <v>1096</v>
      </c>
      <c r="O59" s="45">
        <v>1057</v>
      </c>
      <c r="P59" s="45">
        <v>1033</v>
      </c>
      <c r="Q59" s="45">
        <v>1094</v>
      </c>
      <c r="R59" s="45">
        <v>1131</v>
      </c>
      <c r="S59" s="45">
        <v>1203</v>
      </c>
      <c r="T59" s="45">
        <v>1280</v>
      </c>
      <c r="U59" s="45">
        <v>1314</v>
      </c>
      <c r="V59" s="45">
        <v>1308</v>
      </c>
      <c r="W59" s="45">
        <v>1336</v>
      </c>
      <c r="X59" s="45">
        <v>1389</v>
      </c>
      <c r="Y59" s="45">
        <v>1440</v>
      </c>
      <c r="Z59" s="45">
        <v>1460</v>
      </c>
      <c r="AA59" s="45">
        <v>1555</v>
      </c>
      <c r="AB59" s="45">
        <v>1581</v>
      </c>
      <c r="AC59" s="45" t="s">
        <v>103</v>
      </c>
      <c r="AD59" s="45"/>
      <c r="AE59" s="45"/>
      <c r="AF59" s="45"/>
      <c r="AG59" s="45"/>
      <c r="AH59" s="45"/>
      <c r="AI59" s="45"/>
      <c r="AJ59" s="45"/>
      <c r="AK59" s="45"/>
      <c r="AL59" s="45"/>
      <c r="AM59" s="45"/>
    </row>
    <row r="60" spans="1:39" ht="13.5" customHeight="1" outlineLevel="1" x14ac:dyDescent="0.25">
      <c r="A60" s="105"/>
      <c r="B60" s="42" t="s">
        <v>36</v>
      </c>
      <c r="C60" s="43" t="s">
        <v>62</v>
      </c>
      <c r="D60" s="44" t="s">
        <v>102</v>
      </c>
      <c r="E60" s="45">
        <v>188</v>
      </c>
      <c r="F60" s="45"/>
      <c r="G60" s="45">
        <v>525</v>
      </c>
      <c r="H60" s="45"/>
      <c r="I60" s="45">
        <v>812</v>
      </c>
      <c r="J60" s="45">
        <v>748</v>
      </c>
      <c r="K60" s="45">
        <v>771</v>
      </c>
      <c r="L60" s="45">
        <v>793</v>
      </c>
      <c r="M60" s="45">
        <v>988</v>
      </c>
      <c r="N60" s="45">
        <v>1068</v>
      </c>
      <c r="O60" s="45">
        <v>1092</v>
      </c>
      <c r="P60" s="45">
        <v>1009</v>
      </c>
      <c r="Q60" s="45">
        <v>864</v>
      </c>
      <c r="R60" s="45">
        <v>788</v>
      </c>
      <c r="S60" s="45">
        <v>674</v>
      </c>
      <c r="T60" s="45">
        <v>628</v>
      </c>
      <c r="U60" s="45">
        <v>536</v>
      </c>
      <c r="V60" s="45">
        <v>483</v>
      </c>
      <c r="W60" s="45">
        <v>435</v>
      </c>
      <c r="X60" s="45">
        <v>396</v>
      </c>
      <c r="Y60" s="45">
        <v>358</v>
      </c>
      <c r="Z60" s="45">
        <v>338</v>
      </c>
      <c r="AA60" s="45">
        <v>306</v>
      </c>
      <c r="AB60" s="45">
        <v>285</v>
      </c>
      <c r="AC60" s="45" t="s">
        <v>103</v>
      </c>
      <c r="AD60" s="45"/>
      <c r="AE60" s="45"/>
      <c r="AF60" s="45"/>
      <c r="AG60" s="45"/>
      <c r="AH60" s="45"/>
      <c r="AI60" s="45"/>
      <c r="AJ60" s="45"/>
      <c r="AK60" s="45"/>
      <c r="AL60" s="45"/>
      <c r="AM60" s="45"/>
    </row>
    <row r="61" spans="1:39" ht="13.5" customHeight="1" outlineLevel="1" x14ac:dyDescent="0.25">
      <c r="A61" s="105"/>
      <c r="B61" s="42" t="s">
        <v>37</v>
      </c>
      <c r="C61" s="43" t="s">
        <v>64</v>
      </c>
      <c r="D61" s="44" t="s">
        <v>102</v>
      </c>
      <c r="E61" s="45">
        <v>1213</v>
      </c>
      <c r="F61" s="45"/>
      <c r="G61" s="45">
        <v>1348</v>
      </c>
      <c r="H61" s="45"/>
      <c r="I61" s="45">
        <v>1844</v>
      </c>
      <c r="J61" s="45">
        <v>1859</v>
      </c>
      <c r="K61" s="45">
        <v>1949</v>
      </c>
      <c r="L61" s="45">
        <v>2238</v>
      </c>
      <c r="M61" s="45">
        <v>2253</v>
      </c>
      <c r="N61" s="45">
        <v>3252</v>
      </c>
      <c r="O61" s="45">
        <v>3901</v>
      </c>
      <c r="P61" s="45">
        <v>4521</v>
      </c>
      <c r="Q61" s="45">
        <v>4671</v>
      </c>
      <c r="R61" s="45">
        <v>4323</v>
      </c>
      <c r="S61" s="45">
        <v>4746</v>
      </c>
      <c r="T61" s="45">
        <v>4755</v>
      </c>
      <c r="U61" s="45">
        <v>4951</v>
      </c>
      <c r="V61" s="45">
        <v>5415</v>
      </c>
      <c r="W61" s="45">
        <v>6069</v>
      </c>
      <c r="X61" s="45">
        <v>5768</v>
      </c>
      <c r="Y61" s="45">
        <v>5930</v>
      </c>
      <c r="Z61" s="45">
        <v>5956</v>
      </c>
      <c r="AA61" s="45">
        <v>6163</v>
      </c>
      <c r="AB61" s="45">
        <v>5806</v>
      </c>
      <c r="AC61" s="101">
        <v>5864</v>
      </c>
      <c r="AD61" s="45"/>
      <c r="AE61" s="45"/>
      <c r="AF61" s="45"/>
      <c r="AG61" s="45"/>
      <c r="AH61" s="45"/>
      <c r="AI61" s="45"/>
      <c r="AJ61" s="45"/>
      <c r="AK61" s="45"/>
      <c r="AL61" s="45"/>
      <c r="AM61" s="45"/>
    </row>
    <row r="62" spans="1:39" ht="13.5" customHeight="1" outlineLevel="1" x14ac:dyDescent="0.25">
      <c r="A62" s="105"/>
      <c r="B62" s="42" t="s">
        <v>38</v>
      </c>
      <c r="C62" s="43" t="s">
        <v>66</v>
      </c>
      <c r="D62" s="44" t="s">
        <v>102</v>
      </c>
      <c r="E62" s="45">
        <v>0</v>
      </c>
      <c r="F62" s="45"/>
      <c r="G62" s="45">
        <v>0</v>
      </c>
      <c r="H62" s="45"/>
      <c r="I62" s="45">
        <v>0</v>
      </c>
      <c r="J62" s="45">
        <v>0</v>
      </c>
      <c r="K62" s="45">
        <v>0</v>
      </c>
      <c r="L62" s="45">
        <v>0</v>
      </c>
      <c r="M62" s="45">
        <v>0.2</v>
      </c>
      <c r="N62" s="45">
        <v>0.2</v>
      </c>
      <c r="O62" s="45">
        <v>0.4</v>
      </c>
      <c r="P62" s="45">
        <v>0.4</v>
      </c>
      <c r="Q62" s="45">
        <v>18</v>
      </c>
      <c r="R62" s="45">
        <v>19</v>
      </c>
      <c r="S62" s="45">
        <v>28</v>
      </c>
      <c r="T62" s="45">
        <v>19</v>
      </c>
      <c r="U62" s="45">
        <v>25</v>
      </c>
      <c r="V62" s="45">
        <v>80</v>
      </c>
      <c r="W62" s="45">
        <v>98</v>
      </c>
      <c r="X62" s="45">
        <v>133</v>
      </c>
      <c r="Y62" s="45">
        <v>175</v>
      </c>
      <c r="Z62" s="45">
        <v>163</v>
      </c>
      <c r="AA62" s="45">
        <v>178</v>
      </c>
      <c r="AB62" s="45">
        <v>197</v>
      </c>
      <c r="AC62" s="101">
        <v>207</v>
      </c>
      <c r="AD62" s="45"/>
      <c r="AE62" s="45"/>
      <c r="AF62" s="45"/>
      <c r="AG62" s="45"/>
      <c r="AH62" s="45"/>
      <c r="AI62" s="45"/>
      <c r="AJ62" s="45"/>
      <c r="AK62" s="45"/>
      <c r="AL62" s="45"/>
      <c r="AM62" s="45"/>
    </row>
    <row r="63" spans="1:39" ht="13.5" customHeight="1" outlineLevel="1" x14ac:dyDescent="0.25">
      <c r="A63" s="105"/>
      <c r="B63" s="42" t="s">
        <v>39</v>
      </c>
      <c r="C63" s="46" t="s">
        <v>68</v>
      </c>
      <c r="D63" s="47" t="s">
        <v>102</v>
      </c>
      <c r="E63" s="48">
        <v>18934</v>
      </c>
      <c r="F63" s="48"/>
      <c r="G63" s="48">
        <v>25327</v>
      </c>
      <c r="H63" s="48"/>
      <c r="I63" s="48">
        <v>36226</v>
      </c>
      <c r="J63" s="48">
        <v>38742</v>
      </c>
      <c r="K63" s="48">
        <v>45436</v>
      </c>
      <c r="L63" s="48">
        <v>46670</v>
      </c>
      <c r="M63" s="48">
        <v>57957</v>
      </c>
      <c r="N63" s="48">
        <v>63400</v>
      </c>
      <c r="O63" s="48">
        <v>72509</v>
      </c>
      <c r="P63" s="48">
        <v>89368</v>
      </c>
      <c r="Q63" s="48">
        <v>94280</v>
      </c>
      <c r="R63" s="48">
        <v>95939</v>
      </c>
      <c r="S63" s="48">
        <v>105181</v>
      </c>
      <c r="T63" s="48">
        <v>124037</v>
      </c>
      <c r="U63" s="48">
        <v>143043</v>
      </c>
      <c r="V63" s="48">
        <v>152338</v>
      </c>
      <c r="W63" s="48">
        <v>162525</v>
      </c>
      <c r="X63" s="48">
        <v>188786</v>
      </c>
      <c r="Y63" s="48">
        <v>189671</v>
      </c>
      <c r="Z63" s="48">
        <v>216324</v>
      </c>
      <c r="AA63" s="48">
        <v>224721</v>
      </c>
      <c r="AB63" s="48" t="s">
        <v>103</v>
      </c>
      <c r="AC63" s="48" t="s">
        <v>103</v>
      </c>
      <c r="AD63" s="48"/>
      <c r="AE63" s="48"/>
      <c r="AF63" s="48"/>
      <c r="AG63" s="48"/>
      <c r="AH63" s="48"/>
      <c r="AI63" s="48"/>
      <c r="AJ63" s="48"/>
      <c r="AK63" s="48"/>
      <c r="AL63" s="48"/>
      <c r="AM63" s="48"/>
    </row>
    <row r="64" spans="1:39" ht="13.5" customHeight="1" x14ac:dyDescent="0.25">
      <c r="A64" s="105"/>
      <c r="B64" s="49"/>
      <c r="H64" s="9"/>
      <c r="I64" s="50"/>
      <c r="J64" s="9"/>
      <c r="K64" s="51"/>
      <c r="L64" s="22"/>
      <c r="M64" s="22"/>
      <c r="N64" s="22"/>
      <c r="O64" s="22"/>
    </row>
    <row r="65" spans="1:43" ht="13.5" customHeight="1" x14ac:dyDescent="0.25">
      <c r="A65" s="105"/>
      <c r="B65" s="52"/>
      <c r="C65" s="39"/>
      <c r="D65" s="40" t="s">
        <v>26</v>
      </c>
      <c r="E65" s="41">
        <v>1990</v>
      </c>
      <c r="F65" s="41"/>
      <c r="G65" s="41">
        <v>1995</v>
      </c>
      <c r="H65" s="41"/>
      <c r="I65" s="41">
        <v>2000</v>
      </c>
      <c r="J65" s="41">
        <v>2001</v>
      </c>
      <c r="K65" s="41">
        <v>2002</v>
      </c>
      <c r="L65" s="41">
        <v>2003</v>
      </c>
      <c r="M65" s="41">
        <v>2004</v>
      </c>
      <c r="N65" s="41">
        <v>2005</v>
      </c>
      <c r="O65" s="41">
        <v>2006</v>
      </c>
      <c r="P65" s="41">
        <v>2007</v>
      </c>
      <c r="Q65" s="41">
        <v>2008</v>
      </c>
      <c r="R65" s="41">
        <v>2009</v>
      </c>
      <c r="S65" s="41">
        <v>2010</v>
      </c>
      <c r="T65" s="41">
        <v>2011</v>
      </c>
      <c r="U65" s="41">
        <v>2012</v>
      </c>
      <c r="V65" s="41">
        <v>2013</v>
      </c>
      <c r="W65" s="41">
        <v>2014</v>
      </c>
      <c r="X65" s="41">
        <v>2015</v>
      </c>
      <c r="Y65" s="41">
        <v>2016</v>
      </c>
      <c r="Z65" s="41">
        <v>2017</v>
      </c>
      <c r="AA65" s="41">
        <v>2018</v>
      </c>
      <c r="AB65" s="41">
        <v>2019</v>
      </c>
      <c r="AC65" s="41" t="s">
        <v>108</v>
      </c>
      <c r="AD65" s="41">
        <v>2021</v>
      </c>
      <c r="AE65" s="41">
        <v>2022</v>
      </c>
      <c r="AF65" s="41">
        <v>2023</v>
      </c>
      <c r="AG65" s="41">
        <v>2024</v>
      </c>
      <c r="AH65" s="41">
        <v>2025</v>
      </c>
      <c r="AI65" s="41">
        <v>2026</v>
      </c>
      <c r="AJ65" s="41">
        <v>2027</v>
      </c>
      <c r="AK65" s="41">
        <v>2028</v>
      </c>
      <c r="AL65" s="41">
        <v>2029</v>
      </c>
      <c r="AM65" s="41">
        <v>2030</v>
      </c>
      <c r="AO65" s="102" t="s">
        <v>40</v>
      </c>
      <c r="AP65" s="103"/>
      <c r="AQ65" s="103"/>
    </row>
    <row r="66" spans="1:43" ht="13.5" customHeight="1" x14ac:dyDescent="0.25">
      <c r="A66" s="105"/>
      <c r="B66" s="52"/>
      <c r="C66" s="53" t="s">
        <v>45</v>
      </c>
      <c r="D66" s="54" t="s">
        <v>102</v>
      </c>
      <c r="E66" s="55">
        <f t="shared" ref="E66:G66" si="2">E51</f>
        <v>17426</v>
      </c>
      <c r="F66" s="55"/>
      <c r="G66" s="55">
        <f t="shared" si="2"/>
        <v>21780</v>
      </c>
      <c r="H66" s="55"/>
      <c r="I66" s="55">
        <f>I51</f>
        <v>21732</v>
      </c>
      <c r="J66" s="55">
        <f t="shared" ref="J66:AA66" si="3">J51</f>
        <v>22733</v>
      </c>
      <c r="K66" s="55">
        <f t="shared" si="3"/>
        <v>23124</v>
      </c>
      <c r="L66" s="55">
        <f t="shared" si="3"/>
        <v>18322</v>
      </c>
      <c r="M66" s="55">
        <f t="shared" si="3"/>
        <v>20745</v>
      </c>
      <c r="N66" s="55">
        <f t="shared" si="3"/>
        <v>19638</v>
      </c>
      <c r="O66" s="55">
        <f t="shared" si="3"/>
        <v>20031</v>
      </c>
      <c r="P66" s="55">
        <f t="shared" si="3"/>
        <v>21170</v>
      </c>
      <c r="Q66" s="55">
        <f t="shared" si="3"/>
        <v>20443</v>
      </c>
      <c r="R66" s="55">
        <f t="shared" si="3"/>
        <v>19031</v>
      </c>
      <c r="S66" s="55">
        <f t="shared" si="3"/>
        <v>20953</v>
      </c>
      <c r="T66" s="55">
        <f t="shared" si="3"/>
        <v>17671</v>
      </c>
      <c r="U66" s="55">
        <f t="shared" si="3"/>
        <v>21755</v>
      </c>
      <c r="V66" s="55">
        <f t="shared" si="3"/>
        <v>22998</v>
      </c>
      <c r="W66" s="55">
        <f t="shared" si="3"/>
        <v>19587</v>
      </c>
      <c r="X66" s="55">
        <f t="shared" si="3"/>
        <v>18977</v>
      </c>
      <c r="Y66" s="55">
        <f t="shared" si="3"/>
        <v>20546</v>
      </c>
      <c r="Z66" s="55">
        <f t="shared" si="3"/>
        <v>20150</v>
      </c>
      <c r="AA66" s="55">
        <f t="shared" si="3"/>
        <v>17693</v>
      </c>
      <c r="AB66" s="55">
        <v>18755</v>
      </c>
      <c r="AC66" s="56">
        <v>18700</v>
      </c>
      <c r="AD66" s="57">
        <v>0</v>
      </c>
      <c r="AE66" s="57">
        <v>0</v>
      </c>
      <c r="AF66" s="57">
        <v>0</v>
      </c>
      <c r="AG66" s="57">
        <v>0</v>
      </c>
      <c r="AH66" s="57">
        <v>0</v>
      </c>
      <c r="AI66" s="57">
        <v>0</v>
      </c>
      <c r="AJ66" s="57">
        <v>0</v>
      </c>
      <c r="AK66" s="57">
        <v>0</v>
      </c>
      <c r="AL66" s="57">
        <v>0</v>
      </c>
      <c r="AM66" s="57">
        <v>0</v>
      </c>
      <c r="AO66" s="103"/>
      <c r="AP66" s="103"/>
      <c r="AQ66" s="103"/>
    </row>
    <row r="67" spans="1:43" ht="13.5" customHeight="1" x14ac:dyDescent="0.25">
      <c r="A67" s="105"/>
      <c r="C67" s="53" t="s">
        <v>95</v>
      </c>
      <c r="D67" s="54" t="s">
        <v>102</v>
      </c>
      <c r="E67" s="55">
        <f t="shared" ref="E67:G67" si="4">SUM(E55:E61)</f>
        <v>1435</v>
      </c>
      <c r="F67" s="55"/>
      <c r="G67" s="55">
        <f t="shared" si="4"/>
        <v>2010</v>
      </c>
      <c r="H67" s="55"/>
      <c r="I67" s="55">
        <f>SUM(I55:I61)</f>
        <v>4731</v>
      </c>
      <c r="J67" s="55">
        <f t="shared" ref="J67:AA67" si="5">SUM(J55:J61)</f>
        <v>5214</v>
      </c>
      <c r="K67" s="55">
        <f t="shared" si="5"/>
        <v>6048</v>
      </c>
      <c r="L67" s="55">
        <f t="shared" si="5"/>
        <v>8948</v>
      </c>
      <c r="M67" s="55">
        <f t="shared" si="5"/>
        <v>10636</v>
      </c>
      <c r="N67" s="55">
        <f t="shared" si="5"/>
        <v>14706</v>
      </c>
      <c r="O67" s="55">
        <f t="shared" si="5"/>
        <v>18934</v>
      </c>
      <c r="P67" s="55">
        <f t="shared" si="5"/>
        <v>24616</v>
      </c>
      <c r="Q67" s="55">
        <f t="shared" si="5"/>
        <v>28014</v>
      </c>
      <c r="R67" s="55">
        <f t="shared" si="5"/>
        <v>30886</v>
      </c>
      <c r="S67" s="55">
        <f t="shared" si="5"/>
        <v>33924</v>
      </c>
      <c r="T67" s="55">
        <f t="shared" si="5"/>
        <v>36891</v>
      </c>
      <c r="U67" s="55">
        <f t="shared" si="5"/>
        <v>43203</v>
      </c>
      <c r="V67" s="55">
        <f t="shared" si="5"/>
        <v>45513</v>
      </c>
      <c r="W67" s="55">
        <f t="shared" si="5"/>
        <v>48287</v>
      </c>
      <c r="X67" s="55">
        <f t="shared" si="5"/>
        <v>50326</v>
      </c>
      <c r="Y67" s="55">
        <f t="shared" si="5"/>
        <v>50928</v>
      </c>
      <c r="Z67" s="55">
        <f t="shared" si="5"/>
        <v>50917</v>
      </c>
      <c r="AA67" s="55">
        <f t="shared" si="5"/>
        <v>50900</v>
      </c>
      <c r="AB67" s="55">
        <v>50472</v>
      </c>
      <c r="AC67" s="56">
        <f>44375+AC61</f>
        <v>50239</v>
      </c>
      <c r="AD67" s="57">
        <v>0</v>
      </c>
      <c r="AE67" s="57">
        <v>0</v>
      </c>
      <c r="AF67" s="57">
        <v>0</v>
      </c>
      <c r="AG67" s="57">
        <v>0</v>
      </c>
      <c r="AH67" s="57">
        <v>0</v>
      </c>
      <c r="AI67" s="57">
        <v>0</v>
      </c>
      <c r="AJ67" s="57">
        <v>0</v>
      </c>
      <c r="AK67" s="57">
        <v>0</v>
      </c>
      <c r="AL67" s="57">
        <v>0</v>
      </c>
      <c r="AM67" s="57">
        <v>0</v>
      </c>
      <c r="AO67" s="103"/>
      <c r="AP67" s="103"/>
      <c r="AQ67" s="103"/>
    </row>
    <row r="68" spans="1:43" ht="13.5" customHeight="1" x14ac:dyDescent="0.25">
      <c r="A68" s="105"/>
      <c r="C68" s="53" t="s">
        <v>47</v>
      </c>
      <c r="D68" s="54" t="s">
        <v>102</v>
      </c>
      <c r="E68" s="55">
        <f t="shared" ref="E68:G68" si="6">E52</f>
        <v>72</v>
      </c>
      <c r="F68" s="55"/>
      <c r="G68" s="55">
        <f t="shared" si="6"/>
        <v>1530</v>
      </c>
      <c r="H68" s="55"/>
      <c r="I68" s="55">
        <f>I52</f>
        <v>9703</v>
      </c>
      <c r="J68" s="55">
        <f t="shared" ref="J68:AA68" si="7">J52</f>
        <v>10719</v>
      </c>
      <c r="K68" s="55">
        <f t="shared" si="7"/>
        <v>16102</v>
      </c>
      <c r="L68" s="55">
        <f t="shared" si="7"/>
        <v>19087</v>
      </c>
      <c r="M68" s="55">
        <f t="shared" si="7"/>
        <v>26019</v>
      </c>
      <c r="N68" s="55">
        <f t="shared" si="7"/>
        <v>27774</v>
      </c>
      <c r="O68" s="55">
        <f t="shared" si="7"/>
        <v>31324</v>
      </c>
      <c r="P68" s="55">
        <f t="shared" si="7"/>
        <v>40507</v>
      </c>
      <c r="Q68" s="55">
        <f t="shared" si="7"/>
        <v>41385</v>
      </c>
      <c r="R68" s="55">
        <f t="shared" si="7"/>
        <v>39382</v>
      </c>
      <c r="S68" s="55">
        <f t="shared" si="7"/>
        <v>38371</v>
      </c>
      <c r="T68" s="55">
        <f t="shared" si="7"/>
        <v>49280</v>
      </c>
      <c r="U68" s="55">
        <f t="shared" si="7"/>
        <v>50948</v>
      </c>
      <c r="V68" s="55">
        <f t="shared" si="7"/>
        <v>51819</v>
      </c>
      <c r="W68" s="55">
        <f t="shared" si="7"/>
        <v>57026</v>
      </c>
      <c r="X68" s="55">
        <f t="shared" si="7"/>
        <v>72340</v>
      </c>
      <c r="Y68" s="55">
        <f t="shared" si="7"/>
        <v>67650</v>
      </c>
      <c r="Z68" s="55">
        <f t="shared" si="7"/>
        <v>88018</v>
      </c>
      <c r="AA68" s="55">
        <f t="shared" si="7"/>
        <v>90484</v>
      </c>
      <c r="AB68" s="55">
        <v>101760</v>
      </c>
      <c r="AC68" s="56">
        <v>107000</v>
      </c>
      <c r="AD68" s="57">
        <v>0</v>
      </c>
      <c r="AE68" s="57">
        <v>0</v>
      </c>
      <c r="AF68" s="57">
        <v>0</v>
      </c>
      <c r="AG68" s="57">
        <v>0</v>
      </c>
      <c r="AH68" s="57">
        <v>0</v>
      </c>
      <c r="AI68" s="57">
        <v>0</v>
      </c>
      <c r="AJ68" s="57">
        <v>0</v>
      </c>
      <c r="AK68" s="57">
        <v>0</v>
      </c>
      <c r="AL68" s="57">
        <v>0</v>
      </c>
      <c r="AM68" s="57">
        <v>0</v>
      </c>
      <c r="AO68" s="103"/>
      <c r="AP68" s="103"/>
      <c r="AQ68" s="103"/>
    </row>
    <row r="69" spans="1:43" ht="13.5" customHeight="1" x14ac:dyDescent="0.25">
      <c r="A69" s="105"/>
      <c r="C69" s="53" t="s">
        <v>49</v>
      </c>
      <c r="D69" s="54" t="s">
        <v>102</v>
      </c>
      <c r="E69" s="55">
        <f t="shared" ref="E69:G69" si="8">E53</f>
        <v>0</v>
      </c>
      <c r="F69" s="55"/>
      <c r="G69" s="55">
        <f t="shared" si="8"/>
        <v>0</v>
      </c>
      <c r="H69" s="55"/>
      <c r="I69" s="55">
        <f>I53</f>
        <v>0</v>
      </c>
      <c r="J69" s="55">
        <f t="shared" ref="J69:AA69" si="9">J53</f>
        <v>0</v>
      </c>
      <c r="K69" s="55">
        <f t="shared" si="9"/>
        <v>0</v>
      </c>
      <c r="L69" s="55">
        <f t="shared" si="9"/>
        <v>0</v>
      </c>
      <c r="M69" s="55">
        <f t="shared" si="9"/>
        <v>0</v>
      </c>
      <c r="N69" s="55">
        <f t="shared" si="9"/>
        <v>0</v>
      </c>
      <c r="O69" s="55">
        <f t="shared" si="9"/>
        <v>0</v>
      </c>
      <c r="P69" s="55">
        <f t="shared" si="9"/>
        <v>0</v>
      </c>
      <c r="Q69" s="55">
        <f t="shared" si="9"/>
        <v>0</v>
      </c>
      <c r="R69" s="55">
        <f t="shared" si="9"/>
        <v>38</v>
      </c>
      <c r="S69" s="55">
        <f t="shared" si="9"/>
        <v>176</v>
      </c>
      <c r="T69" s="55">
        <f t="shared" si="9"/>
        <v>577</v>
      </c>
      <c r="U69" s="55">
        <f t="shared" si="9"/>
        <v>732</v>
      </c>
      <c r="V69" s="55">
        <f t="shared" si="9"/>
        <v>918</v>
      </c>
      <c r="W69" s="55">
        <f t="shared" si="9"/>
        <v>1471</v>
      </c>
      <c r="X69" s="55">
        <f t="shared" si="9"/>
        <v>8284</v>
      </c>
      <c r="Y69" s="55">
        <f t="shared" si="9"/>
        <v>12274</v>
      </c>
      <c r="Z69" s="55">
        <f t="shared" si="9"/>
        <v>17675</v>
      </c>
      <c r="AA69" s="55">
        <f t="shared" si="9"/>
        <v>19467</v>
      </c>
      <c r="AB69" s="55">
        <v>24646</v>
      </c>
      <c r="AC69" s="56">
        <v>27500</v>
      </c>
      <c r="AD69" s="57">
        <v>0</v>
      </c>
      <c r="AE69" s="57">
        <v>0</v>
      </c>
      <c r="AF69" s="57">
        <v>0</v>
      </c>
      <c r="AG69" s="57">
        <v>0</v>
      </c>
      <c r="AH69" s="57">
        <v>0</v>
      </c>
      <c r="AI69" s="57">
        <v>0</v>
      </c>
      <c r="AJ69" s="57">
        <v>0</v>
      </c>
      <c r="AK69" s="57">
        <v>0</v>
      </c>
      <c r="AL69" s="57">
        <v>0</v>
      </c>
      <c r="AM69" s="57">
        <v>0</v>
      </c>
      <c r="AO69" s="103"/>
      <c r="AP69" s="103"/>
      <c r="AQ69" s="103"/>
    </row>
    <row r="70" spans="1:43" ht="13.5" customHeight="1" x14ac:dyDescent="0.25">
      <c r="A70" s="105"/>
      <c r="C70" s="53" t="s">
        <v>51</v>
      </c>
      <c r="D70" s="54" t="s">
        <v>102</v>
      </c>
      <c r="E70" s="55">
        <f t="shared" ref="E70:G70" si="10">E54</f>
        <v>1</v>
      </c>
      <c r="F70" s="55"/>
      <c r="G70" s="55">
        <f t="shared" si="10"/>
        <v>7</v>
      </c>
      <c r="H70" s="55"/>
      <c r="I70" s="55">
        <f>I54</f>
        <v>60</v>
      </c>
      <c r="J70" s="55">
        <f t="shared" ref="J70:AA70" si="11">J54</f>
        <v>76</v>
      </c>
      <c r="K70" s="55">
        <f t="shared" si="11"/>
        <v>162</v>
      </c>
      <c r="L70" s="55">
        <f t="shared" si="11"/>
        <v>313</v>
      </c>
      <c r="M70" s="55">
        <f t="shared" si="11"/>
        <v>557</v>
      </c>
      <c r="N70" s="55">
        <f t="shared" si="11"/>
        <v>1282</v>
      </c>
      <c r="O70" s="55">
        <f t="shared" si="11"/>
        <v>2220</v>
      </c>
      <c r="P70" s="55">
        <f t="shared" si="11"/>
        <v>3075</v>
      </c>
      <c r="Q70" s="55">
        <f t="shared" si="11"/>
        <v>4420</v>
      </c>
      <c r="R70" s="55">
        <f t="shared" si="11"/>
        <v>6583</v>
      </c>
      <c r="S70" s="55">
        <f t="shared" si="11"/>
        <v>11729</v>
      </c>
      <c r="T70" s="55">
        <f t="shared" si="11"/>
        <v>19599</v>
      </c>
      <c r="U70" s="55">
        <f t="shared" si="11"/>
        <v>26380</v>
      </c>
      <c r="V70" s="55">
        <f t="shared" si="11"/>
        <v>31010</v>
      </c>
      <c r="W70" s="55">
        <f t="shared" si="11"/>
        <v>36056</v>
      </c>
      <c r="X70" s="55">
        <f t="shared" si="11"/>
        <v>38726</v>
      </c>
      <c r="Y70" s="55">
        <f t="shared" si="11"/>
        <v>38098</v>
      </c>
      <c r="Z70" s="55">
        <f t="shared" si="11"/>
        <v>39401</v>
      </c>
      <c r="AA70" s="55">
        <f t="shared" si="11"/>
        <v>45784</v>
      </c>
      <c r="AB70" s="55">
        <v>46694</v>
      </c>
      <c r="AC70" s="56">
        <v>51003</v>
      </c>
      <c r="AD70" s="57">
        <v>0</v>
      </c>
      <c r="AE70" s="57">
        <v>0</v>
      </c>
      <c r="AF70" s="57">
        <v>0</v>
      </c>
      <c r="AG70" s="57">
        <v>0</v>
      </c>
      <c r="AH70" s="57">
        <v>0</v>
      </c>
      <c r="AI70" s="57">
        <v>0</v>
      </c>
      <c r="AJ70" s="57">
        <v>0</v>
      </c>
      <c r="AK70" s="57">
        <v>0</v>
      </c>
      <c r="AL70" s="57">
        <v>0</v>
      </c>
      <c r="AM70" s="57">
        <v>0</v>
      </c>
      <c r="AO70" s="103"/>
      <c r="AP70" s="103"/>
      <c r="AQ70" s="103"/>
    </row>
    <row r="71" spans="1:43" ht="13.5" customHeight="1" x14ac:dyDescent="0.25">
      <c r="A71" s="105"/>
      <c r="C71" s="58" t="s">
        <v>68</v>
      </c>
      <c r="D71" s="59" t="e">
        <v>#N/A</v>
      </c>
      <c r="E71" s="60">
        <f>SUM(E66:E70)+E62</f>
        <v>18934</v>
      </c>
      <c r="F71" s="60"/>
      <c r="G71" s="60">
        <f t="shared" ref="G71:AA71" si="12">SUM(G66:G70)+G62</f>
        <v>25327</v>
      </c>
      <c r="H71" s="60"/>
      <c r="I71" s="60">
        <f t="shared" si="12"/>
        <v>36226</v>
      </c>
      <c r="J71" s="60">
        <f t="shared" si="12"/>
        <v>38742</v>
      </c>
      <c r="K71" s="60">
        <f t="shared" si="12"/>
        <v>45436</v>
      </c>
      <c r="L71" s="60">
        <f t="shared" si="12"/>
        <v>46670</v>
      </c>
      <c r="M71" s="60">
        <f t="shared" si="12"/>
        <v>57957.2</v>
      </c>
      <c r="N71" s="60">
        <f t="shared" si="12"/>
        <v>63400.2</v>
      </c>
      <c r="O71" s="60">
        <f t="shared" si="12"/>
        <v>72509.399999999994</v>
      </c>
      <c r="P71" s="60">
        <f t="shared" si="12"/>
        <v>89368.4</v>
      </c>
      <c r="Q71" s="60">
        <f t="shared" si="12"/>
        <v>94280</v>
      </c>
      <c r="R71" s="60">
        <f t="shared" si="12"/>
        <v>95939</v>
      </c>
      <c r="S71" s="60">
        <f t="shared" si="12"/>
        <v>105181</v>
      </c>
      <c r="T71" s="60">
        <f t="shared" si="12"/>
        <v>124037</v>
      </c>
      <c r="U71" s="60">
        <f t="shared" si="12"/>
        <v>143043</v>
      </c>
      <c r="V71" s="60">
        <f t="shared" si="12"/>
        <v>152338</v>
      </c>
      <c r="W71" s="60">
        <f t="shared" si="12"/>
        <v>162525</v>
      </c>
      <c r="X71" s="60">
        <f t="shared" si="12"/>
        <v>188786</v>
      </c>
      <c r="Y71" s="60">
        <f t="shared" si="12"/>
        <v>189671</v>
      </c>
      <c r="Z71" s="60">
        <f t="shared" si="12"/>
        <v>216324</v>
      </c>
      <c r="AA71" s="60">
        <f t="shared" si="12"/>
        <v>224506</v>
      </c>
      <c r="AB71" s="60">
        <f>SUM(AB66:AB70)+AB62</f>
        <v>242524</v>
      </c>
      <c r="AC71" s="60">
        <f>SUM(AC66:AC70)+AC62</f>
        <v>254649</v>
      </c>
      <c r="AD71" s="61" t="e">
        <v>#N/A</v>
      </c>
      <c r="AE71" s="61" t="e">
        <v>#N/A</v>
      </c>
      <c r="AF71" s="61" t="e">
        <v>#N/A</v>
      </c>
      <c r="AG71" s="61" t="e">
        <v>#N/A</v>
      </c>
      <c r="AH71" s="61" t="e">
        <v>#N/A</v>
      </c>
      <c r="AI71" s="61" t="e">
        <v>#N/A</v>
      </c>
      <c r="AJ71" s="61" t="e">
        <v>#N/A</v>
      </c>
      <c r="AK71" s="61" t="e">
        <v>#N/A</v>
      </c>
      <c r="AL71" s="61" t="e">
        <v>#N/A</v>
      </c>
      <c r="AM71" s="60">
        <v>391128.68272958195</v>
      </c>
      <c r="AO71" s="103"/>
      <c r="AP71" s="103"/>
      <c r="AQ71" s="103"/>
    </row>
    <row r="72" spans="1:43" s="35" customFormat="1" ht="13.5" customHeight="1" x14ac:dyDescent="0.25">
      <c r="A72" s="105"/>
      <c r="E72" s="62">
        <v>-0.41999999999825377</v>
      </c>
      <c r="F72" s="62"/>
      <c r="G72" s="62">
        <v>0</v>
      </c>
      <c r="H72" s="62"/>
      <c r="I72" s="62">
        <v>-1.1604700000025332</v>
      </c>
      <c r="J72" s="62">
        <v>-1.1604700000025332</v>
      </c>
      <c r="K72" s="62">
        <v>-1.1604700000025332</v>
      </c>
      <c r="L72" s="62">
        <v>-1.1604700000025332</v>
      </c>
      <c r="M72" s="62">
        <v>-1.1604700000025332</v>
      </c>
      <c r="N72" s="62">
        <v>-1.1604700000025332</v>
      </c>
      <c r="O72" s="62">
        <v>-0.97040000000561122</v>
      </c>
      <c r="P72" s="62">
        <v>0.43224500000360422</v>
      </c>
      <c r="Q72" s="62">
        <v>17.644039999999222</v>
      </c>
      <c r="R72" s="62">
        <v>18.189995000007912</v>
      </c>
      <c r="S72" s="62">
        <v>27.130594014990493</v>
      </c>
      <c r="T72" s="62">
        <v>19.639961315013352</v>
      </c>
      <c r="U72" s="62">
        <v>24.498317444988061</v>
      </c>
      <c r="V72" s="62">
        <v>81.429649189987686</v>
      </c>
      <c r="W72" s="62">
        <v>97.075566369981971</v>
      </c>
      <c r="X72" s="62">
        <v>131.30441380001139</v>
      </c>
      <c r="Y72" s="62">
        <v>175.05493153000134</v>
      </c>
      <c r="Z72" s="62">
        <v>161.55188842999632</v>
      </c>
      <c r="AA72" s="62">
        <v>177.4701044750982</v>
      </c>
      <c r="AB72" s="62">
        <v>0</v>
      </c>
      <c r="AC72" s="63" t="e">
        <v>#N/A</v>
      </c>
      <c r="AD72" s="62" t="e">
        <v>#N/A</v>
      </c>
      <c r="AE72" s="62" t="e">
        <v>#N/A</v>
      </c>
      <c r="AF72" s="62" t="e">
        <v>#N/A</v>
      </c>
      <c r="AG72" s="62" t="e">
        <v>#N/A</v>
      </c>
      <c r="AH72" s="62" t="e">
        <v>#N/A</v>
      </c>
      <c r="AI72" s="62" t="e">
        <v>#N/A</v>
      </c>
      <c r="AJ72" s="62" t="e">
        <v>#N/A</v>
      </c>
      <c r="AK72" s="62" t="e">
        <v>#N/A</v>
      </c>
      <c r="AL72" s="62" t="e">
        <v>#N/A</v>
      </c>
      <c r="AM72" s="62">
        <v>391128.68272958195</v>
      </c>
      <c r="AO72" s="103"/>
      <c r="AP72" s="103"/>
      <c r="AQ72" s="103"/>
    </row>
    <row r="73" spans="1:43" s="35" customFormat="1" ht="13.5" customHeight="1" x14ac:dyDescent="0.25">
      <c r="A73" s="105"/>
      <c r="B73" s="38"/>
      <c r="C73" s="39"/>
      <c r="D73" s="40" t="s">
        <v>26</v>
      </c>
      <c r="E73" s="41">
        <v>1990</v>
      </c>
      <c r="F73" s="41"/>
      <c r="G73" s="41">
        <v>1995</v>
      </c>
      <c r="H73" s="41"/>
      <c r="I73" s="41">
        <v>2000</v>
      </c>
      <c r="J73" s="41">
        <v>2001</v>
      </c>
      <c r="K73" s="41">
        <v>2002</v>
      </c>
      <c r="L73" s="41">
        <v>2003</v>
      </c>
      <c r="M73" s="41">
        <v>2004</v>
      </c>
      <c r="N73" s="41">
        <v>2005</v>
      </c>
      <c r="O73" s="41">
        <v>2006</v>
      </c>
      <c r="P73" s="41">
        <v>2007</v>
      </c>
      <c r="Q73" s="41">
        <v>2008</v>
      </c>
      <c r="R73" s="41">
        <v>2009</v>
      </c>
      <c r="S73" s="41">
        <v>2010</v>
      </c>
      <c r="T73" s="41">
        <v>2011</v>
      </c>
      <c r="U73" s="41">
        <v>2012</v>
      </c>
      <c r="V73" s="41">
        <v>2013</v>
      </c>
      <c r="W73" s="41">
        <v>2014</v>
      </c>
      <c r="X73" s="41">
        <v>2015</v>
      </c>
      <c r="Y73" s="41">
        <v>2016</v>
      </c>
      <c r="Z73" s="41">
        <v>2017</v>
      </c>
      <c r="AA73" s="41">
        <v>2018</v>
      </c>
      <c r="AB73" s="41">
        <v>2019</v>
      </c>
      <c r="AC73" s="41" t="s">
        <v>108</v>
      </c>
      <c r="AD73" s="64">
        <v>2021</v>
      </c>
      <c r="AE73" s="41">
        <v>2022</v>
      </c>
      <c r="AF73" s="64">
        <v>2023</v>
      </c>
      <c r="AG73" s="41">
        <v>2024</v>
      </c>
      <c r="AH73" s="64">
        <v>2025</v>
      </c>
      <c r="AI73" s="41">
        <v>2026</v>
      </c>
      <c r="AJ73" s="64">
        <v>2027</v>
      </c>
      <c r="AK73" s="41">
        <v>2028</v>
      </c>
      <c r="AL73" s="64">
        <v>2029</v>
      </c>
      <c r="AM73" s="41">
        <v>2030</v>
      </c>
      <c r="AO73" s="103"/>
      <c r="AP73" s="103"/>
      <c r="AQ73" s="103"/>
    </row>
    <row r="74" spans="1:43" s="35" customFormat="1" ht="13.5" customHeight="1" x14ac:dyDescent="0.25">
      <c r="A74" s="105"/>
      <c r="B74" s="49" t="s">
        <v>41</v>
      </c>
      <c r="C74" s="53" t="s">
        <v>107</v>
      </c>
      <c r="D74" s="54" t="s">
        <v>104</v>
      </c>
      <c r="E74" s="65">
        <v>3.4431714857246769</v>
      </c>
      <c r="F74" s="65"/>
      <c r="G74" s="65">
        <v>4.6746031746031749</v>
      </c>
      <c r="H74" s="65"/>
      <c r="I74" s="65">
        <v>6.266389897941532</v>
      </c>
      <c r="J74" s="65">
        <v>6.5775891341256374</v>
      </c>
      <c r="K74" s="65">
        <v>7.6659355491817101</v>
      </c>
      <c r="L74" s="65">
        <v>7.6937026046818335</v>
      </c>
      <c r="M74" s="65">
        <v>9.4070767732510951</v>
      </c>
      <c r="N74" s="65">
        <v>10.25060630557801</v>
      </c>
      <c r="O74" s="65">
        <v>11.633081982993744</v>
      </c>
      <c r="P74" s="65">
        <v>14.303457106274008</v>
      </c>
      <c r="Q74" s="65">
        <v>15.169750603378922</v>
      </c>
      <c r="R74" s="65">
        <v>16.41947629642307</v>
      </c>
      <c r="S74" s="65">
        <v>17.011321365033158</v>
      </c>
      <c r="T74" s="65">
        <v>20.350615258408531</v>
      </c>
      <c r="U74" s="65">
        <v>23.499753573188762</v>
      </c>
      <c r="V74" s="65">
        <v>25.11755976916735</v>
      </c>
      <c r="W74" s="65">
        <v>27.365718134366055</v>
      </c>
      <c r="X74" s="65">
        <v>31.464333333333332</v>
      </c>
      <c r="Y74" s="65">
        <v>31.617102850475082</v>
      </c>
      <c r="Z74" s="65">
        <v>35.978380176284716</v>
      </c>
      <c r="AA74" s="65">
        <v>37.768028240040337</v>
      </c>
      <c r="AB74" s="65">
        <f>AB71/AB76*100</f>
        <v>42.104861111111113</v>
      </c>
      <c r="AC74" s="100">
        <f>AC71/AC76*100</f>
        <v>45.813363557858381</v>
      </c>
      <c r="AM74" s="65">
        <v>65</v>
      </c>
      <c r="AO74" s="103"/>
      <c r="AP74" s="103"/>
      <c r="AQ74" s="103"/>
    </row>
    <row r="75" spans="1:43" s="35" customFormat="1" ht="13.5" customHeight="1" x14ac:dyDescent="0.25">
      <c r="A75" s="105"/>
      <c r="E75" s="62"/>
      <c r="F75" s="62"/>
      <c r="G75" s="62"/>
      <c r="H75" s="62"/>
      <c r="I75" s="62"/>
      <c r="J75" s="62"/>
      <c r="K75" s="62"/>
      <c r="L75" s="62"/>
      <c r="M75" s="62"/>
      <c r="N75" s="62"/>
      <c r="O75" s="62"/>
      <c r="P75" s="62"/>
      <c r="Q75" s="62"/>
      <c r="R75" s="62"/>
      <c r="S75" s="62"/>
      <c r="T75" s="62"/>
      <c r="U75" s="62"/>
      <c r="V75" s="62"/>
      <c r="W75" s="62"/>
      <c r="X75" s="62"/>
      <c r="Y75" s="62"/>
      <c r="Z75" s="62"/>
      <c r="AA75" s="62"/>
      <c r="AB75" s="62"/>
      <c r="AC75" s="66"/>
      <c r="AD75" s="66">
        <f>AC74+(($AM$74-$AC$74)/10)</f>
        <v>47.732027202072544</v>
      </c>
      <c r="AE75" s="66">
        <f>AD75+(($AM$74-$AC$74)/10)</f>
        <v>49.650690846286707</v>
      </c>
      <c r="AF75" s="66">
        <f t="shared" ref="AF75:AL75" si="13">AE75+(($AM$74-$AC$74)/10)</f>
        <v>51.569354490500871</v>
      </c>
      <c r="AG75" s="66">
        <f t="shared" si="13"/>
        <v>53.488018134715034</v>
      </c>
      <c r="AH75" s="66">
        <f t="shared" si="13"/>
        <v>55.406681778929197</v>
      </c>
      <c r="AI75" s="66">
        <f t="shared" si="13"/>
        <v>57.325345423143361</v>
      </c>
      <c r="AJ75" s="66">
        <f t="shared" si="13"/>
        <v>59.244009067357524</v>
      </c>
      <c r="AK75" s="66">
        <f t="shared" si="13"/>
        <v>61.162672711571688</v>
      </c>
      <c r="AL75" s="66">
        <f t="shared" si="13"/>
        <v>63.081336355785851</v>
      </c>
    </row>
    <row r="76" spans="1:43" s="35" customFormat="1" ht="13.5" customHeight="1" thickBot="1" x14ac:dyDescent="0.3">
      <c r="A76" s="106"/>
      <c r="E76" s="62"/>
      <c r="F76" s="62"/>
      <c r="G76" s="62"/>
      <c r="H76" s="62"/>
      <c r="I76" s="62">
        <v>618500.00000000012</v>
      </c>
      <c r="J76" s="62">
        <v>618500.00000000012</v>
      </c>
      <c r="K76" s="62">
        <v>618500.00000000012</v>
      </c>
      <c r="L76" s="62">
        <v>618500.00000000012</v>
      </c>
      <c r="M76" s="62">
        <v>618500.00000000012</v>
      </c>
      <c r="N76" s="62">
        <v>618500.00000000012</v>
      </c>
      <c r="O76" s="62">
        <v>623299.99999999988</v>
      </c>
      <c r="P76" s="62">
        <v>624800</v>
      </c>
      <c r="Q76" s="62">
        <v>621500</v>
      </c>
      <c r="R76" s="62">
        <v>584300</v>
      </c>
      <c r="S76" s="62">
        <v>618299.99999999988</v>
      </c>
      <c r="T76" s="62">
        <v>609500</v>
      </c>
      <c r="U76" s="62">
        <v>608700</v>
      </c>
      <c r="V76" s="62">
        <v>606500.00000000012</v>
      </c>
      <c r="W76" s="62">
        <v>593900</v>
      </c>
      <c r="X76" s="62">
        <v>600000</v>
      </c>
      <c r="Y76" s="62">
        <v>599900</v>
      </c>
      <c r="Z76" s="62">
        <v>601261.08774232911</v>
      </c>
      <c r="AA76" s="62">
        <v>595003.26194354694</v>
      </c>
      <c r="AB76" s="99">
        <v>576000</v>
      </c>
      <c r="AC76" s="62">
        <f>AB76*0.965</f>
        <v>555840</v>
      </c>
      <c r="AD76" s="62">
        <f>AC76</f>
        <v>555840</v>
      </c>
      <c r="AE76" s="62">
        <f t="shared" ref="AE76:AM76" si="14">AD76</f>
        <v>555840</v>
      </c>
      <c r="AF76" s="62">
        <f t="shared" si="14"/>
        <v>555840</v>
      </c>
      <c r="AG76" s="62">
        <f t="shared" si="14"/>
        <v>555840</v>
      </c>
      <c r="AH76" s="62">
        <f t="shared" si="14"/>
        <v>555840</v>
      </c>
      <c r="AI76" s="62">
        <f t="shared" si="14"/>
        <v>555840</v>
      </c>
      <c r="AJ76" s="62">
        <f t="shared" si="14"/>
        <v>555840</v>
      </c>
      <c r="AK76" s="62">
        <f t="shared" si="14"/>
        <v>555840</v>
      </c>
      <c r="AL76" s="62">
        <f t="shared" si="14"/>
        <v>555840</v>
      </c>
      <c r="AM76" s="62">
        <f t="shared" si="14"/>
        <v>555840</v>
      </c>
    </row>
    <row r="77" spans="1:43" s="28" customFormat="1" ht="13.5" customHeight="1" thickBot="1" x14ac:dyDescent="0.3"/>
    <row r="78" spans="1:43" ht="13.5" customHeight="1" thickBot="1" x14ac:dyDescent="0.3"/>
    <row r="79" spans="1:43" ht="13.5" customHeight="1" thickBot="1" x14ac:dyDescent="0.3">
      <c r="A79" s="104" t="s">
        <v>42</v>
      </c>
      <c r="C79" s="1" t="s">
        <v>43</v>
      </c>
      <c r="D79" s="1" t="s">
        <v>44</v>
      </c>
    </row>
    <row r="80" spans="1:43" ht="13.5" customHeight="1" x14ac:dyDescent="0.25">
      <c r="A80" s="105"/>
      <c r="C80" s="67" t="s">
        <v>45</v>
      </c>
      <c r="D80" s="68" t="s">
        <v>46</v>
      </c>
      <c r="E80" s="69"/>
      <c r="F80" s="69"/>
      <c r="G80" s="70"/>
      <c r="AA80" s="71"/>
    </row>
    <row r="81" spans="1:27" ht="13.5" customHeight="1" x14ac:dyDescent="0.25">
      <c r="A81" s="105"/>
      <c r="C81" s="72" t="s">
        <v>47</v>
      </c>
      <c r="D81" s="73" t="s">
        <v>48</v>
      </c>
      <c r="E81" s="74"/>
      <c r="F81" s="74"/>
      <c r="G81" s="75"/>
      <c r="AA81" s="71">
        <v>1.0280094860626361</v>
      </c>
    </row>
    <row r="82" spans="1:27" ht="13.5" customHeight="1" x14ac:dyDescent="0.25">
      <c r="A82" s="105"/>
      <c r="C82" s="72" t="s">
        <v>49</v>
      </c>
      <c r="D82" s="73" t="s">
        <v>50</v>
      </c>
      <c r="E82" s="74"/>
      <c r="F82" s="74"/>
      <c r="G82" s="75"/>
      <c r="AA82" s="71">
        <v>1.1013813504905849</v>
      </c>
    </row>
    <row r="83" spans="1:27" ht="13.5" customHeight="1" x14ac:dyDescent="0.25">
      <c r="A83" s="105"/>
      <c r="C83" s="72" t="s">
        <v>51</v>
      </c>
      <c r="D83" s="73" t="s">
        <v>52</v>
      </c>
      <c r="E83" s="74"/>
      <c r="F83" s="74"/>
      <c r="G83" s="75"/>
    </row>
    <row r="84" spans="1:27" ht="13.5" customHeight="1" x14ac:dyDescent="0.25">
      <c r="A84" s="105"/>
      <c r="C84" s="72" t="s">
        <v>53</v>
      </c>
      <c r="D84" s="73" t="s">
        <v>54</v>
      </c>
      <c r="E84" s="74"/>
      <c r="F84" s="74"/>
      <c r="G84" s="75"/>
    </row>
    <row r="85" spans="1:27" ht="13.5" customHeight="1" x14ac:dyDescent="0.25">
      <c r="A85" s="105"/>
      <c r="C85" s="72" t="s">
        <v>55</v>
      </c>
      <c r="D85" s="73" t="s">
        <v>56</v>
      </c>
      <c r="E85" s="74"/>
      <c r="F85" s="74"/>
      <c r="G85" s="75"/>
    </row>
    <row r="86" spans="1:27" ht="13.5" customHeight="1" x14ac:dyDescent="0.25">
      <c r="A86" s="105"/>
      <c r="C86" s="72" t="s">
        <v>57</v>
      </c>
      <c r="D86" s="73" t="s">
        <v>57</v>
      </c>
      <c r="E86" s="74"/>
      <c r="F86" s="74"/>
      <c r="G86" s="75"/>
    </row>
    <row r="87" spans="1:27" ht="13.5" customHeight="1" x14ac:dyDescent="0.25">
      <c r="A87" s="105"/>
      <c r="C87" s="72" t="s">
        <v>58</v>
      </c>
      <c r="D87" s="73" t="s">
        <v>59</v>
      </c>
      <c r="E87" s="74"/>
      <c r="F87" s="74"/>
      <c r="G87" s="75"/>
    </row>
    <row r="88" spans="1:27" ht="13.5" customHeight="1" x14ac:dyDescent="0.25">
      <c r="A88" s="105"/>
      <c r="C88" s="72" t="s">
        <v>60</v>
      </c>
      <c r="D88" s="73" t="s">
        <v>61</v>
      </c>
      <c r="E88" s="74"/>
      <c r="F88" s="74"/>
      <c r="G88" s="75"/>
    </row>
    <row r="89" spans="1:27" ht="13.5" customHeight="1" x14ac:dyDescent="0.25">
      <c r="A89" s="105"/>
      <c r="C89" s="72" t="s">
        <v>62</v>
      </c>
      <c r="D89" s="73" t="s">
        <v>63</v>
      </c>
      <c r="E89" s="74"/>
      <c r="F89" s="74"/>
      <c r="G89" s="75"/>
    </row>
    <row r="90" spans="1:27" ht="13.5" customHeight="1" x14ac:dyDescent="0.25">
      <c r="A90" s="105"/>
      <c r="C90" s="72" t="s">
        <v>64</v>
      </c>
      <c r="D90" s="73" t="s">
        <v>65</v>
      </c>
      <c r="E90" s="74"/>
      <c r="F90" s="74"/>
      <c r="G90" s="75"/>
    </row>
    <row r="91" spans="1:27" ht="13.5" customHeight="1" x14ac:dyDescent="0.25">
      <c r="A91" s="105"/>
      <c r="C91" s="72" t="s">
        <v>66</v>
      </c>
      <c r="D91" s="73" t="s">
        <v>67</v>
      </c>
      <c r="E91" s="74"/>
      <c r="F91" s="74"/>
      <c r="G91" s="75"/>
    </row>
    <row r="92" spans="1:27" ht="13.5" customHeight="1" x14ac:dyDescent="0.25">
      <c r="A92" s="105"/>
      <c r="C92" s="72" t="s">
        <v>68</v>
      </c>
      <c r="D92" s="73" t="s">
        <v>69</v>
      </c>
      <c r="E92" s="74"/>
      <c r="F92" s="74"/>
      <c r="G92" s="75"/>
    </row>
    <row r="93" spans="1:27" ht="13.5" customHeight="1" x14ac:dyDescent="0.25">
      <c r="A93" s="105"/>
      <c r="C93" s="72"/>
      <c r="D93" s="73"/>
      <c r="E93" s="74"/>
      <c r="F93" s="74"/>
      <c r="G93" s="75"/>
    </row>
    <row r="94" spans="1:27" ht="13.5" customHeight="1" x14ac:dyDescent="0.25">
      <c r="A94" s="105"/>
      <c r="C94" s="72"/>
      <c r="D94" s="73"/>
      <c r="E94" s="74"/>
      <c r="F94" s="74"/>
      <c r="G94" s="75"/>
    </row>
    <row r="95" spans="1:27" ht="13.5" customHeight="1" x14ac:dyDescent="0.25">
      <c r="A95" s="105"/>
      <c r="C95" s="72" t="s">
        <v>45</v>
      </c>
      <c r="D95" s="73" t="s">
        <v>46</v>
      </c>
      <c r="E95" s="74"/>
      <c r="F95" s="74"/>
      <c r="G95" s="75"/>
    </row>
    <row r="96" spans="1:27" ht="13.5" customHeight="1" x14ac:dyDescent="0.25">
      <c r="A96" s="105"/>
      <c r="C96" s="72" t="s">
        <v>70</v>
      </c>
      <c r="D96" s="73" t="s">
        <v>71</v>
      </c>
      <c r="E96" s="74"/>
      <c r="F96" s="74"/>
      <c r="G96" s="75"/>
    </row>
    <row r="97" spans="1:7" ht="13.5" customHeight="1" x14ac:dyDescent="0.25">
      <c r="A97" s="105"/>
      <c r="C97" s="72" t="s">
        <v>72</v>
      </c>
      <c r="D97" s="73" t="s">
        <v>73</v>
      </c>
      <c r="E97" s="74"/>
      <c r="F97" s="74"/>
      <c r="G97" s="75"/>
    </row>
    <row r="98" spans="1:7" ht="13.5" customHeight="1" x14ac:dyDescent="0.25">
      <c r="A98" s="105"/>
      <c r="C98" s="72" t="s">
        <v>51</v>
      </c>
      <c r="D98" s="73" t="s">
        <v>52</v>
      </c>
      <c r="E98" s="74"/>
      <c r="F98" s="74"/>
      <c r="G98" s="75"/>
    </row>
    <row r="99" spans="1:7" ht="13.5" customHeight="1" x14ac:dyDescent="0.25">
      <c r="A99" s="105"/>
      <c r="C99" s="72" t="s">
        <v>68</v>
      </c>
      <c r="D99" s="73" t="s">
        <v>69</v>
      </c>
      <c r="E99" s="74"/>
      <c r="F99" s="74"/>
      <c r="G99" s="75"/>
    </row>
    <row r="100" spans="1:7" ht="13.5" customHeight="1" x14ac:dyDescent="0.25">
      <c r="A100" s="105"/>
      <c r="C100" s="72"/>
      <c r="D100" s="73"/>
      <c r="E100" s="74"/>
      <c r="F100" s="74"/>
      <c r="G100" s="75"/>
    </row>
    <row r="101" spans="1:7" ht="13.5" customHeight="1" x14ac:dyDescent="0.25">
      <c r="A101" s="105"/>
      <c r="C101" s="72"/>
      <c r="D101" s="73"/>
      <c r="E101" s="74"/>
      <c r="F101" s="74"/>
      <c r="G101" s="75"/>
    </row>
    <row r="102" spans="1:7" ht="13.5" customHeight="1" thickBot="1" x14ac:dyDescent="0.3">
      <c r="A102" s="106"/>
      <c r="C102" s="76" t="s">
        <v>74</v>
      </c>
      <c r="D102" s="77" t="s">
        <v>75</v>
      </c>
      <c r="E102" s="28"/>
      <c r="F102" s="28"/>
      <c r="G102" s="78"/>
    </row>
  </sheetData>
  <mergeCells count="22">
    <mergeCell ref="A1:A2"/>
    <mergeCell ref="A4:A11"/>
    <mergeCell ref="R4:T4"/>
    <mergeCell ref="V4:X4"/>
    <mergeCell ref="R5:T5"/>
    <mergeCell ref="V5:X5"/>
    <mergeCell ref="R6:T6"/>
    <mergeCell ref="V6:X6"/>
    <mergeCell ref="R7:T7"/>
    <mergeCell ref="V7:X7"/>
    <mergeCell ref="AO65:AQ74"/>
    <mergeCell ref="A79:A102"/>
    <mergeCell ref="R8:T8"/>
    <mergeCell ref="V8:X8"/>
    <mergeCell ref="R9:T9"/>
    <mergeCell ref="V9:X9"/>
    <mergeCell ref="R10:T10"/>
    <mergeCell ref="V10:X10"/>
    <mergeCell ref="R11:T11"/>
    <mergeCell ref="V11:X11"/>
    <mergeCell ref="A14:A45"/>
    <mergeCell ref="A48:A76"/>
  </mergeCells>
  <printOptions horizontalCentered="1" verticalCentere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59079-52B0-4589-95F2-4C22A937A1D5}">
  <sheetPr codeName="Tabelle44">
    <tabColor theme="6"/>
    <pageSetUpPr autoPageBreaks="0"/>
  </sheetPr>
  <dimension ref="A1:BJ114"/>
  <sheetViews>
    <sheetView showGridLines="0" topLeftCell="AA10" zoomScaleNormal="100" workbookViewId="0">
      <selection activeCell="AE44" sqref="AE44"/>
    </sheetView>
  </sheetViews>
  <sheetFormatPr baseColWidth="10" defaultColWidth="11.5703125" defaultRowHeight="13.5" customHeight="1" outlineLevelRow="1" x14ac:dyDescent="0.25"/>
  <cols>
    <col min="1" max="2" width="7.140625" style="1" customWidth="1"/>
    <col min="3" max="3" width="33.42578125" style="1" customWidth="1"/>
    <col min="4" max="62" width="8.5703125" style="1" customWidth="1"/>
    <col min="63" max="16384" width="11.5703125" style="1"/>
  </cols>
  <sheetData>
    <row r="1" spans="1:24" ht="13.5" customHeight="1" thickBot="1" x14ac:dyDescent="0.3">
      <c r="A1" s="117"/>
      <c r="B1" s="1">
        <v>1</v>
      </c>
      <c r="C1" s="2" t="s">
        <v>0</v>
      </c>
      <c r="D1" s="3" t="s">
        <v>1</v>
      </c>
      <c r="E1" s="4" t="s">
        <v>2</v>
      </c>
      <c r="F1" s="4" t="s">
        <v>3</v>
      </c>
      <c r="G1" s="4" t="s">
        <v>4</v>
      </c>
      <c r="H1" s="4" t="s">
        <v>4</v>
      </c>
      <c r="I1" s="4" t="s">
        <v>4</v>
      </c>
      <c r="J1" s="4"/>
      <c r="K1" s="4"/>
      <c r="L1" s="4"/>
      <c r="M1" s="4"/>
      <c r="N1" s="4"/>
      <c r="O1" s="4"/>
      <c r="P1" s="5"/>
    </row>
    <row r="2" spans="1:24" ht="13.5" customHeight="1" thickBot="1" x14ac:dyDescent="0.3">
      <c r="A2" s="117"/>
      <c r="C2" s="2"/>
      <c r="D2" s="6"/>
      <c r="E2" s="7"/>
      <c r="F2" s="7"/>
      <c r="G2" s="7"/>
      <c r="H2" s="7"/>
      <c r="I2" s="7"/>
      <c r="J2" s="7"/>
      <c r="K2" s="7"/>
      <c r="L2" s="7"/>
      <c r="M2" s="7"/>
      <c r="N2" s="7"/>
      <c r="O2" s="7"/>
      <c r="P2" s="8"/>
    </row>
    <row r="3" spans="1:24" s="22" customFormat="1" ht="13.5" customHeight="1" outlineLevel="1" thickBot="1" x14ac:dyDescent="0.3">
      <c r="R3" s="9" t="s">
        <v>6</v>
      </c>
      <c r="S3" s="9"/>
      <c r="T3" s="9"/>
      <c r="U3" s="9"/>
      <c r="V3" s="9" t="s">
        <v>7</v>
      </c>
      <c r="W3" s="9"/>
      <c r="X3" s="9"/>
    </row>
    <row r="4" spans="1:24" ht="13.5" customHeight="1" outlineLevel="1" x14ac:dyDescent="0.25">
      <c r="A4" s="118" t="s">
        <v>8</v>
      </c>
      <c r="C4" s="2" t="s">
        <v>9</v>
      </c>
      <c r="D4" s="79" t="str">
        <f t="shared" ref="D4:D11" si="0">IF($B$1=1,R4,V4)</f>
        <v>Stromerzeugung aus Windenergie in Deutschland</v>
      </c>
      <c r="E4" s="11"/>
      <c r="F4" s="11"/>
      <c r="G4" s="11"/>
      <c r="H4" s="11"/>
      <c r="I4" s="11"/>
      <c r="J4" s="11"/>
      <c r="K4" s="11"/>
      <c r="L4" s="11"/>
      <c r="M4" s="11"/>
      <c r="N4" s="11"/>
      <c r="O4" s="11"/>
      <c r="P4" s="12"/>
      <c r="R4" s="121" t="s">
        <v>76</v>
      </c>
      <c r="S4" s="122"/>
      <c r="T4" s="123"/>
      <c r="U4" s="13"/>
      <c r="V4" s="121" t="s">
        <v>77</v>
      </c>
      <c r="W4" s="122"/>
      <c r="X4" s="123"/>
    </row>
    <row r="5" spans="1:24" ht="13.5" customHeight="1" outlineLevel="1" x14ac:dyDescent="0.25">
      <c r="A5" s="119"/>
      <c r="C5" s="14" t="s">
        <v>12</v>
      </c>
      <c r="D5" s="80"/>
      <c r="E5" s="15"/>
      <c r="F5" s="15"/>
      <c r="G5" s="15"/>
      <c r="H5" s="15"/>
      <c r="I5" s="15"/>
      <c r="J5" s="15"/>
      <c r="K5" s="15"/>
      <c r="L5" s="15"/>
      <c r="M5" s="15"/>
      <c r="N5" s="15"/>
      <c r="O5" s="15"/>
      <c r="P5" s="16"/>
      <c r="R5" s="107" t="s">
        <v>78</v>
      </c>
      <c r="S5" s="108"/>
      <c r="T5" s="109"/>
      <c r="U5" s="13"/>
      <c r="V5" s="107" t="s">
        <v>79</v>
      </c>
      <c r="W5" s="108"/>
      <c r="X5" s="109"/>
    </row>
    <row r="6" spans="1:24" ht="13.5" customHeight="1" outlineLevel="1" x14ac:dyDescent="0.25">
      <c r="A6" s="119"/>
      <c r="C6" s="14" t="s">
        <v>14</v>
      </c>
      <c r="D6" s="17" t="str">
        <f t="shared" si="0"/>
        <v>12/2016</v>
      </c>
      <c r="E6" s="18"/>
      <c r="F6" s="18"/>
      <c r="G6" s="18"/>
      <c r="H6" s="18"/>
      <c r="I6" s="18"/>
      <c r="J6" s="18"/>
      <c r="K6" s="18"/>
      <c r="L6" s="18"/>
      <c r="M6" s="18"/>
      <c r="N6" s="18"/>
      <c r="O6" s="18"/>
      <c r="P6" s="19"/>
      <c r="R6" s="124" t="s">
        <v>80</v>
      </c>
      <c r="S6" s="125"/>
      <c r="T6" s="126"/>
      <c r="U6" s="13"/>
      <c r="V6" s="124" t="s">
        <v>80</v>
      </c>
      <c r="W6" s="125"/>
      <c r="X6" s="126"/>
    </row>
    <row r="7" spans="1:24" ht="13.5" customHeight="1" outlineLevel="1" x14ac:dyDescent="0.25">
      <c r="A7" s="119"/>
      <c r="C7" s="14" t="s">
        <v>15</v>
      </c>
      <c r="D7" s="80">
        <f t="shared" si="0"/>
        <v>0</v>
      </c>
      <c r="E7" s="15"/>
      <c r="F7" s="15"/>
      <c r="G7" s="15"/>
      <c r="H7" s="15"/>
      <c r="I7" s="15"/>
      <c r="J7" s="15"/>
      <c r="K7" s="15"/>
      <c r="L7" s="15"/>
      <c r="M7" s="15"/>
      <c r="N7" s="15"/>
      <c r="O7" s="15"/>
      <c r="P7" s="16"/>
      <c r="R7" s="107"/>
      <c r="S7" s="108"/>
      <c r="T7" s="109"/>
      <c r="U7" s="13"/>
      <c r="V7" s="107"/>
      <c r="W7" s="108"/>
      <c r="X7" s="109"/>
    </row>
    <row r="8" spans="1:24" ht="13.5" customHeight="1" outlineLevel="1" x14ac:dyDescent="0.25">
      <c r="A8" s="119"/>
      <c r="C8" s="14" t="s">
        <v>16</v>
      </c>
      <c r="D8" s="23" t="s">
        <v>106</v>
      </c>
      <c r="E8" s="20"/>
      <c r="F8" s="20"/>
      <c r="G8" s="20"/>
      <c r="H8" s="20"/>
      <c r="I8" s="20"/>
      <c r="J8" s="20"/>
      <c r="K8" s="20"/>
      <c r="L8" s="20"/>
      <c r="M8" s="20"/>
      <c r="N8" s="20"/>
      <c r="O8" s="20"/>
      <c r="P8" s="21"/>
      <c r="Q8" s="22"/>
      <c r="R8" s="107" t="s">
        <v>13</v>
      </c>
      <c r="S8" s="108"/>
      <c r="T8" s="109"/>
      <c r="U8" s="13"/>
      <c r="V8" s="107" t="s">
        <v>13</v>
      </c>
      <c r="W8" s="108"/>
      <c r="X8" s="109"/>
    </row>
    <row r="9" spans="1:24" ht="13.5" customHeight="1" outlineLevel="1" x14ac:dyDescent="0.25">
      <c r="A9" s="119"/>
      <c r="C9" s="14" t="s">
        <v>17</v>
      </c>
      <c r="D9" s="81" t="str">
        <f t="shared" si="0"/>
        <v>* der Erzeugungskorridor zeigt die Spannbreite der Stromerzeugung von Onshore Windenergieanlagen unter Annahme der minimalen und maximalen errechneten Jahresvolllaststunden seit dem Jahr 2000.</v>
      </c>
      <c r="E9" s="20"/>
      <c r="F9" s="20"/>
      <c r="G9" s="20"/>
      <c r="H9" s="20"/>
      <c r="I9" s="20"/>
      <c r="J9" s="20"/>
      <c r="K9" s="20"/>
      <c r="L9" s="20"/>
      <c r="M9" s="20"/>
      <c r="N9" s="20"/>
      <c r="O9" s="20"/>
      <c r="P9" s="21"/>
      <c r="Q9" s="22"/>
      <c r="R9" s="107" t="s">
        <v>81</v>
      </c>
      <c r="S9" s="108"/>
      <c r="T9" s="109"/>
      <c r="U9" s="13"/>
      <c r="V9" s="107" t="s">
        <v>82</v>
      </c>
      <c r="W9" s="108"/>
      <c r="X9" s="109"/>
    </row>
    <row r="10" spans="1:24" ht="13.5" customHeight="1" outlineLevel="1" x14ac:dyDescent="0.25">
      <c r="A10" s="119"/>
      <c r="C10" s="14" t="s">
        <v>19</v>
      </c>
      <c r="D10" s="80" t="str">
        <f t="shared" si="0"/>
        <v>Milliarden Kilowattstunden [Mrd. kWh]</v>
      </c>
      <c r="E10" s="15"/>
      <c r="F10" s="15"/>
      <c r="G10" s="15"/>
      <c r="H10" s="15"/>
      <c r="I10" s="15"/>
      <c r="J10" s="15"/>
      <c r="K10" s="15"/>
      <c r="L10" s="15"/>
      <c r="M10" s="15"/>
      <c r="N10" s="15"/>
      <c r="O10" s="15"/>
      <c r="P10" s="16"/>
      <c r="Q10" s="22"/>
      <c r="R10" s="107" t="s">
        <v>83</v>
      </c>
      <c r="S10" s="108"/>
      <c r="T10" s="109"/>
      <c r="U10" s="13"/>
      <c r="V10" s="107" t="s">
        <v>84</v>
      </c>
      <c r="W10" s="108"/>
      <c r="X10" s="109"/>
    </row>
    <row r="11" spans="1:24" ht="13.5" customHeight="1" outlineLevel="1" thickBot="1" x14ac:dyDescent="0.3">
      <c r="A11" s="120"/>
      <c r="C11" s="24" t="s">
        <v>22</v>
      </c>
      <c r="D11" s="82" t="str">
        <f t="shared" si="0"/>
        <v xml:space="preserve"> </v>
      </c>
      <c r="E11" s="26"/>
      <c r="F11" s="26"/>
      <c r="G11" s="26"/>
      <c r="H11" s="26"/>
      <c r="I11" s="26"/>
      <c r="J11" s="26"/>
      <c r="K11" s="26"/>
      <c r="L11" s="26"/>
      <c r="M11" s="26"/>
      <c r="N11" s="26"/>
      <c r="O11" s="26"/>
      <c r="P11" s="27"/>
      <c r="R11" s="111" t="s">
        <v>13</v>
      </c>
      <c r="S11" s="112"/>
      <c r="T11" s="113"/>
      <c r="U11" s="13"/>
      <c r="V11" s="111" t="s">
        <v>13</v>
      </c>
      <c r="W11" s="112"/>
      <c r="X11" s="113"/>
    </row>
    <row r="12" spans="1:24" s="28" customFormat="1" ht="13.5" customHeight="1" outlineLevel="1" thickBot="1" x14ac:dyDescent="0.3"/>
    <row r="13" spans="1:24" s="29" customFormat="1" ht="13.5" customHeight="1" thickBot="1" x14ac:dyDescent="0.3"/>
    <row r="14" spans="1:24" s="29" customFormat="1" ht="13.5" customHeight="1" x14ac:dyDescent="0.25">
      <c r="A14" s="114" t="s">
        <v>24</v>
      </c>
    </row>
    <row r="15" spans="1:24" s="29" customFormat="1" ht="13.5" customHeight="1" x14ac:dyDescent="0.25">
      <c r="A15" s="115"/>
    </row>
    <row r="16" spans="1:24" s="29" customFormat="1" ht="13.5" customHeight="1" x14ac:dyDescent="0.25">
      <c r="A16" s="115"/>
    </row>
    <row r="17" spans="1:62" s="29" customFormat="1" ht="13.5" customHeight="1" x14ac:dyDescent="0.25">
      <c r="A17" s="115"/>
      <c r="C17" s="30"/>
      <c r="D17" s="30"/>
      <c r="E17" s="30"/>
      <c r="F17" s="30"/>
      <c r="G17" s="30"/>
      <c r="H17" s="30"/>
      <c r="I17" s="30"/>
      <c r="J17" s="30"/>
      <c r="K17" s="30"/>
      <c r="L17" s="30"/>
      <c r="M17" s="30"/>
      <c r="N17" s="30"/>
      <c r="P17" s="30"/>
      <c r="Q17" s="30"/>
      <c r="R17" s="30"/>
      <c r="S17" s="30"/>
      <c r="T17" s="30"/>
      <c r="U17" s="30"/>
      <c r="V17" s="30"/>
      <c r="W17" s="30"/>
      <c r="X17" s="30"/>
      <c r="Y17" s="30"/>
      <c r="Z17" s="30"/>
      <c r="AA17" s="30"/>
      <c r="AB17" s="30"/>
      <c r="AC17" s="30"/>
      <c r="AD17" s="30"/>
      <c r="AF17" s="30"/>
      <c r="AG17" s="30"/>
      <c r="AH17" s="30"/>
      <c r="AI17" s="30"/>
      <c r="AJ17" s="30"/>
      <c r="AK17" s="30"/>
      <c r="AL17" s="30"/>
      <c r="AM17" s="30"/>
      <c r="AN17" s="30"/>
      <c r="AO17" s="30"/>
      <c r="AP17" s="30"/>
      <c r="AQ17" s="30"/>
      <c r="AR17" s="30"/>
      <c r="AS17" s="30"/>
      <c r="AT17" s="30"/>
      <c r="AV17" s="30"/>
      <c r="AW17" s="30"/>
      <c r="AX17" s="30"/>
      <c r="AY17" s="30"/>
      <c r="AZ17" s="30"/>
      <c r="BA17" s="30"/>
      <c r="BB17" s="30"/>
      <c r="BC17" s="30"/>
      <c r="BD17" s="30"/>
      <c r="BE17" s="30"/>
      <c r="BF17" s="30"/>
      <c r="BG17" s="30"/>
      <c r="BH17" s="30"/>
      <c r="BI17" s="30"/>
      <c r="BJ17" s="30"/>
    </row>
    <row r="18" spans="1:62" s="29" customFormat="1" x14ac:dyDescent="0.25">
      <c r="A18" s="115"/>
      <c r="C18" s="30"/>
      <c r="D18" s="30"/>
      <c r="E18" s="30"/>
      <c r="F18" s="30"/>
      <c r="G18" s="30"/>
      <c r="H18" s="30"/>
      <c r="I18" s="30"/>
      <c r="J18" s="30"/>
      <c r="K18" s="30"/>
      <c r="L18" s="30"/>
      <c r="M18" s="30"/>
      <c r="N18" s="31"/>
      <c r="O18" s="32"/>
      <c r="P18" s="30"/>
      <c r="Q18" s="30"/>
      <c r="R18" s="30"/>
      <c r="S18" s="30"/>
      <c r="T18" s="30"/>
      <c r="U18" s="30"/>
      <c r="V18" s="30"/>
      <c r="W18" s="30"/>
      <c r="X18" s="30"/>
      <c r="Y18" s="30"/>
      <c r="Z18" s="30"/>
      <c r="AA18" s="30"/>
      <c r="AB18" s="30"/>
      <c r="AC18" s="30"/>
      <c r="AD18" s="30"/>
      <c r="AF18" s="30"/>
      <c r="AG18" s="30"/>
      <c r="AH18" s="30"/>
      <c r="AI18" s="30"/>
      <c r="AJ18" s="30"/>
      <c r="AK18" s="30"/>
      <c r="AL18" s="30"/>
      <c r="AM18" s="30"/>
      <c r="AN18" s="30"/>
      <c r="AO18" s="30"/>
      <c r="AP18" s="30"/>
      <c r="AQ18" s="31"/>
      <c r="AR18" s="31"/>
      <c r="AS18" s="31"/>
      <c r="AT18" s="31"/>
      <c r="AV18" s="30"/>
      <c r="AW18" s="30"/>
      <c r="AX18" s="30"/>
      <c r="AY18" s="30"/>
      <c r="AZ18" s="30"/>
      <c r="BA18" s="30"/>
      <c r="BB18" s="30"/>
      <c r="BC18" s="30"/>
      <c r="BD18" s="30"/>
      <c r="BE18" s="30"/>
      <c r="BF18" s="30"/>
      <c r="BG18" s="31"/>
      <c r="BH18" s="31"/>
      <c r="BI18" s="31"/>
      <c r="BJ18" s="31"/>
    </row>
    <row r="19" spans="1:62" s="29" customFormat="1" x14ac:dyDescent="0.25">
      <c r="A19" s="115"/>
      <c r="C19" s="30"/>
      <c r="D19" s="30"/>
      <c r="E19" s="30"/>
      <c r="F19" s="30"/>
      <c r="G19" s="30"/>
      <c r="H19" s="30"/>
      <c r="I19" s="30"/>
      <c r="J19" s="30"/>
      <c r="K19" s="30"/>
      <c r="L19" s="30"/>
      <c r="M19" s="30"/>
      <c r="N19" s="31"/>
      <c r="O19" s="32"/>
      <c r="P19" s="30"/>
      <c r="Q19" s="30"/>
      <c r="R19" s="30"/>
      <c r="S19" s="30"/>
      <c r="T19" s="30"/>
      <c r="U19" s="30"/>
      <c r="V19" s="30"/>
      <c r="W19" s="30"/>
      <c r="X19" s="30"/>
      <c r="Y19" s="30"/>
      <c r="Z19" s="30"/>
      <c r="AA19" s="30"/>
      <c r="AB19" s="30"/>
      <c r="AC19" s="30"/>
      <c r="AD19" s="30"/>
      <c r="AF19" s="30"/>
      <c r="AG19" s="30"/>
      <c r="AH19" s="30"/>
      <c r="AI19" s="30"/>
      <c r="AJ19" s="30"/>
      <c r="AK19" s="30"/>
      <c r="AL19" s="30"/>
      <c r="AM19" s="30"/>
      <c r="AN19" s="30"/>
      <c r="AO19" s="30"/>
      <c r="AP19" s="30"/>
      <c r="AQ19" s="31"/>
      <c r="AR19" s="31"/>
      <c r="AS19" s="31"/>
      <c r="AT19" s="31"/>
      <c r="AV19" s="30"/>
      <c r="AW19" s="30"/>
      <c r="AX19" s="30"/>
      <c r="AY19" s="30"/>
      <c r="AZ19" s="30"/>
      <c r="BA19" s="30"/>
      <c r="BB19" s="30"/>
      <c r="BC19" s="30"/>
      <c r="BD19" s="30"/>
      <c r="BE19" s="30"/>
      <c r="BF19" s="30"/>
      <c r="BG19" s="31"/>
      <c r="BH19" s="31"/>
      <c r="BI19" s="31"/>
      <c r="BJ19" s="31"/>
    </row>
    <row r="20" spans="1:62" s="29" customFormat="1" x14ac:dyDescent="0.25">
      <c r="A20" s="115"/>
      <c r="C20" s="30"/>
      <c r="D20" s="30"/>
      <c r="E20" s="30"/>
      <c r="F20" s="30"/>
      <c r="G20" s="30"/>
      <c r="H20" s="30"/>
      <c r="I20" s="30"/>
      <c r="J20" s="30"/>
      <c r="K20" s="30"/>
      <c r="L20" s="30"/>
      <c r="M20" s="30"/>
      <c r="N20" s="31"/>
      <c r="O20" s="32"/>
      <c r="P20" s="30"/>
      <c r="Q20" s="30"/>
      <c r="R20" s="30"/>
      <c r="S20" s="30"/>
      <c r="T20" s="30"/>
      <c r="U20" s="30"/>
      <c r="V20" s="30"/>
      <c r="W20" s="30"/>
      <c r="X20" s="30"/>
      <c r="Y20" s="30"/>
      <c r="Z20" s="30"/>
      <c r="AA20" s="30"/>
      <c r="AB20" s="30"/>
      <c r="AC20" s="30"/>
      <c r="AD20" s="30"/>
      <c r="AF20" s="30"/>
      <c r="AG20" s="30"/>
      <c r="AH20" s="30"/>
      <c r="AI20" s="30"/>
      <c r="AJ20" s="30"/>
      <c r="AK20" s="30"/>
      <c r="AL20" s="30"/>
      <c r="AM20" s="30"/>
      <c r="AN20" s="30"/>
      <c r="AO20" s="30"/>
      <c r="AP20" s="30"/>
      <c r="AQ20" s="31"/>
      <c r="AR20" s="31"/>
      <c r="AS20" s="31"/>
      <c r="AT20" s="31"/>
      <c r="AV20" s="30"/>
      <c r="AW20" s="30"/>
      <c r="AX20" s="30"/>
      <c r="AY20" s="30"/>
      <c r="AZ20" s="30"/>
      <c r="BA20" s="30"/>
      <c r="BB20" s="30"/>
      <c r="BC20" s="30"/>
      <c r="BD20" s="30"/>
      <c r="BE20" s="30"/>
      <c r="BF20" s="30"/>
      <c r="BG20" s="31"/>
      <c r="BH20" s="31"/>
      <c r="BI20" s="31"/>
      <c r="BJ20" s="31"/>
    </row>
    <row r="21" spans="1:62" s="29" customFormat="1" x14ac:dyDescent="0.25">
      <c r="A21" s="115"/>
      <c r="C21" s="30"/>
      <c r="D21" s="30"/>
      <c r="E21" s="30"/>
      <c r="F21" s="30"/>
      <c r="G21" s="30"/>
      <c r="H21" s="30"/>
      <c r="I21" s="30"/>
      <c r="J21" s="30"/>
      <c r="K21" s="30"/>
      <c r="L21" s="30"/>
      <c r="M21" s="30"/>
      <c r="N21" s="31"/>
      <c r="O21" s="32"/>
      <c r="P21" s="30"/>
      <c r="Q21" s="30"/>
      <c r="R21" s="30"/>
      <c r="S21" s="30"/>
      <c r="T21" s="30"/>
      <c r="U21" s="30"/>
      <c r="V21" s="30"/>
      <c r="W21" s="30"/>
      <c r="X21" s="30"/>
      <c r="Y21" s="30"/>
      <c r="Z21" s="30"/>
      <c r="AA21" s="30"/>
      <c r="AB21" s="30"/>
      <c r="AC21" s="30"/>
      <c r="AD21" s="30"/>
      <c r="AF21" s="30"/>
      <c r="AG21" s="30"/>
      <c r="AH21" s="30"/>
      <c r="AI21" s="30"/>
      <c r="AJ21" s="30"/>
      <c r="AK21" s="30"/>
      <c r="AL21" s="30"/>
      <c r="AM21" s="30"/>
      <c r="AN21" s="30"/>
      <c r="AO21" s="30"/>
      <c r="AP21" s="30"/>
      <c r="AQ21" s="31"/>
      <c r="AR21" s="31"/>
      <c r="AS21" s="31"/>
      <c r="AT21" s="31"/>
      <c r="AV21" s="30"/>
      <c r="AW21" s="30"/>
      <c r="AX21" s="30"/>
      <c r="AY21" s="30"/>
      <c r="AZ21" s="30"/>
      <c r="BA21" s="30"/>
      <c r="BB21" s="30"/>
      <c r="BC21" s="30"/>
      <c r="BD21" s="30"/>
      <c r="BE21" s="30"/>
      <c r="BF21" s="30"/>
      <c r="BG21" s="31"/>
      <c r="BH21" s="31"/>
      <c r="BI21" s="31"/>
      <c r="BJ21" s="31"/>
    </row>
    <row r="22" spans="1:62" s="29" customFormat="1" x14ac:dyDescent="0.25">
      <c r="A22" s="115"/>
      <c r="C22" s="30"/>
      <c r="D22" s="30"/>
      <c r="E22" s="30"/>
      <c r="F22" s="30"/>
      <c r="G22" s="30"/>
      <c r="H22" s="30"/>
      <c r="I22" s="30"/>
      <c r="J22" s="30"/>
      <c r="K22" s="30"/>
      <c r="L22" s="30"/>
      <c r="M22" s="30"/>
      <c r="N22" s="31"/>
      <c r="O22" s="32"/>
      <c r="P22" s="30"/>
      <c r="Q22" s="30"/>
      <c r="R22" s="30"/>
      <c r="S22" s="30"/>
      <c r="T22" s="30"/>
      <c r="U22" s="30"/>
      <c r="V22" s="30"/>
      <c r="W22" s="30"/>
      <c r="X22" s="30"/>
      <c r="Y22" s="30"/>
      <c r="Z22" s="30"/>
      <c r="AA22" s="30"/>
      <c r="AB22" s="30"/>
      <c r="AC22" s="30"/>
      <c r="AD22" s="30"/>
      <c r="AF22" s="30"/>
      <c r="AG22" s="30"/>
      <c r="AH22" s="30"/>
      <c r="AI22" s="30"/>
      <c r="AJ22" s="30"/>
      <c r="AK22" s="30"/>
      <c r="AL22" s="30"/>
      <c r="AM22" s="30"/>
      <c r="AN22" s="30"/>
      <c r="AO22" s="30"/>
      <c r="AP22" s="30"/>
      <c r="AQ22" s="31"/>
      <c r="AR22" s="31"/>
      <c r="AS22" s="31"/>
      <c r="AT22" s="31"/>
      <c r="AV22" s="30"/>
      <c r="AW22" s="30"/>
      <c r="AX22" s="30"/>
      <c r="AY22" s="30"/>
      <c r="AZ22" s="30"/>
      <c r="BA22" s="30"/>
      <c r="BB22" s="30"/>
      <c r="BC22" s="30"/>
      <c r="BD22" s="30"/>
      <c r="BE22" s="30"/>
      <c r="BF22" s="30"/>
      <c r="BG22" s="31"/>
      <c r="BH22" s="31"/>
      <c r="BI22" s="31"/>
      <c r="BJ22" s="31"/>
    </row>
    <row r="23" spans="1:62" s="29" customFormat="1" x14ac:dyDescent="0.25">
      <c r="A23" s="115"/>
      <c r="C23" s="30"/>
      <c r="D23" s="30"/>
      <c r="E23" s="30"/>
      <c r="F23" s="30"/>
      <c r="G23" s="30"/>
      <c r="H23" s="30"/>
      <c r="I23" s="30"/>
      <c r="J23" s="30"/>
      <c r="K23" s="30"/>
      <c r="L23" s="30"/>
      <c r="M23" s="30"/>
      <c r="N23" s="31"/>
      <c r="O23" s="32"/>
      <c r="P23" s="30"/>
      <c r="Q23" s="30"/>
      <c r="R23" s="30"/>
      <c r="S23" s="30"/>
      <c r="T23" s="30"/>
      <c r="U23" s="30"/>
      <c r="V23" s="30"/>
      <c r="W23" s="30"/>
      <c r="X23" s="30"/>
      <c r="Y23" s="30"/>
      <c r="Z23" s="30"/>
      <c r="AA23" s="30"/>
      <c r="AB23" s="30"/>
      <c r="AC23" s="30"/>
      <c r="AD23" s="30"/>
      <c r="AF23" s="30"/>
      <c r="AG23" s="30"/>
      <c r="AH23" s="30"/>
      <c r="AI23" s="30"/>
      <c r="AJ23" s="30"/>
      <c r="AK23" s="30"/>
      <c r="AL23" s="30"/>
      <c r="AM23" s="30"/>
      <c r="AN23" s="30"/>
      <c r="AO23" s="30"/>
      <c r="AP23" s="30"/>
      <c r="AQ23" s="31"/>
      <c r="AR23" s="31"/>
      <c r="AS23" s="31"/>
      <c r="AT23" s="31"/>
      <c r="AV23" s="30"/>
      <c r="AW23" s="30"/>
      <c r="AX23" s="30"/>
      <c r="AY23" s="30"/>
      <c r="AZ23" s="30"/>
      <c r="BA23" s="30"/>
      <c r="BB23" s="30"/>
      <c r="BC23" s="30"/>
      <c r="BD23" s="30"/>
      <c r="BE23" s="30"/>
      <c r="BF23" s="30"/>
      <c r="BG23" s="31"/>
      <c r="BH23" s="31"/>
      <c r="BI23" s="31"/>
      <c r="BJ23" s="31"/>
    </row>
    <row r="24" spans="1:62" s="29" customFormat="1" x14ac:dyDescent="0.25">
      <c r="A24" s="115"/>
      <c r="C24" s="30"/>
      <c r="D24" s="30"/>
      <c r="E24" s="30"/>
      <c r="F24" s="30"/>
      <c r="G24" s="30"/>
      <c r="H24" s="30"/>
      <c r="I24" s="30"/>
      <c r="J24" s="30"/>
      <c r="K24" s="30"/>
      <c r="L24" s="30"/>
      <c r="M24" s="30"/>
      <c r="N24" s="31"/>
      <c r="O24" s="32"/>
      <c r="P24" s="30"/>
      <c r="Q24" s="30"/>
      <c r="R24" s="30"/>
      <c r="S24" s="30"/>
      <c r="T24" s="30"/>
      <c r="U24" s="30"/>
      <c r="V24" s="30"/>
      <c r="W24" s="30"/>
      <c r="X24" s="30"/>
      <c r="Y24" s="30"/>
      <c r="Z24" s="30"/>
      <c r="AA24" s="30"/>
      <c r="AB24" s="30"/>
      <c r="AC24" s="30"/>
      <c r="AD24" s="30"/>
      <c r="AF24" s="30"/>
      <c r="AG24" s="30"/>
      <c r="AH24" s="30"/>
      <c r="AI24" s="30"/>
      <c r="AJ24" s="30"/>
      <c r="AK24" s="30"/>
      <c r="AL24" s="30"/>
      <c r="AM24" s="30"/>
      <c r="AN24" s="30"/>
      <c r="AO24" s="30"/>
      <c r="AP24" s="30"/>
      <c r="AQ24" s="31"/>
      <c r="AR24" s="31"/>
      <c r="AS24" s="31"/>
      <c r="AT24" s="31"/>
      <c r="AV24" s="30"/>
      <c r="AW24" s="30"/>
      <c r="AX24" s="30"/>
      <c r="AY24" s="30"/>
      <c r="AZ24" s="30"/>
      <c r="BA24" s="30"/>
      <c r="BB24" s="30"/>
      <c r="BC24" s="30"/>
      <c r="BD24" s="30"/>
      <c r="BE24" s="30"/>
      <c r="BF24" s="30"/>
      <c r="BG24" s="31"/>
      <c r="BH24" s="31"/>
      <c r="BI24" s="31"/>
      <c r="BJ24" s="31"/>
    </row>
    <row r="25" spans="1:62" s="29" customFormat="1" x14ac:dyDescent="0.25">
      <c r="A25" s="115"/>
      <c r="C25" s="30"/>
      <c r="D25" s="30"/>
      <c r="E25" s="30"/>
      <c r="F25" s="30"/>
      <c r="G25" s="30"/>
      <c r="H25" s="30"/>
      <c r="I25" s="30"/>
      <c r="J25" s="30"/>
      <c r="K25" s="30"/>
      <c r="L25" s="30"/>
      <c r="M25" s="30"/>
      <c r="N25" s="31"/>
      <c r="O25" s="32"/>
      <c r="P25" s="30"/>
      <c r="Q25" s="30"/>
      <c r="R25" s="30"/>
      <c r="S25" s="30"/>
      <c r="T25" s="30"/>
      <c r="U25" s="30"/>
      <c r="V25" s="30"/>
      <c r="W25" s="30"/>
      <c r="X25" s="30"/>
      <c r="Y25" s="30"/>
      <c r="Z25" s="30"/>
      <c r="AA25" s="30"/>
      <c r="AB25" s="30"/>
      <c r="AC25" s="30"/>
      <c r="AD25" s="30"/>
      <c r="AF25" s="30"/>
      <c r="AG25" s="30"/>
      <c r="AH25" s="30"/>
      <c r="AI25" s="30"/>
      <c r="AJ25" s="30"/>
      <c r="AK25" s="30"/>
      <c r="AL25" s="30"/>
      <c r="AM25" s="30"/>
      <c r="AN25" s="30"/>
      <c r="AO25" s="30"/>
      <c r="AP25" s="30"/>
      <c r="AQ25" s="31"/>
      <c r="AR25" s="31"/>
      <c r="AS25" s="31"/>
      <c r="AT25" s="31"/>
      <c r="AV25" s="30"/>
      <c r="AW25" s="30"/>
      <c r="AX25" s="30"/>
      <c r="AY25" s="30"/>
      <c r="AZ25" s="30"/>
      <c r="BA25" s="30"/>
      <c r="BB25" s="30"/>
      <c r="BC25" s="30"/>
      <c r="BD25" s="30"/>
      <c r="BE25" s="30"/>
      <c r="BF25" s="30"/>
      <c r="BG25" s="31"/>
      <c r="BH25" s="31"/>
      <c r="BI25" s="31"/>
      <c r="BJ25" s="31"/>
    </row>
    <row r="26" spans="1:62" s="29" customFormat="1" x14ac:dyDescent="0.25">
      <c r="A26" s="115"/>
      <c r="C26" s="30"/>
      <c r="D26" s="30"/>
      <c r="E26" s="30"/>
      <c r="F26" s="30"/>
      <c r="G26" s="30"/>
      <c r="H26" s="30"/>
      <c r="I26" s="30"/>
      <c r="J26" s="30"/>
      <c r="K26" s="30"/>
      <c r="L26" s="30"/>
      <c r="M26" s="30"/>
      <c r="N26" s="31"/>
      <c r="O26" s="32"/>
      <c r="P26" s="30"/>
      <c r="Q26" s="30"/>
      <c r="R26" s="30"/>
      <c r="S26" s="30"/>
      <c r="T26" s="30"/>
      <c r="U26" s="30"/>
      <c r="V26" s="30"/>
      <c r="W26" s="30"/>
      <c r="X26" s="30"/>
      <c r="Y26" s="30"/>
      <c r="Z26" s="30"/>
      <c r="AA26" s="30"/>
      <c r="AB26" s="30"/>
      <c r="AC26" s="30"/>
      <c r="AD26" s="30"/>
      <c r="AF26" s="30"/>
      <c r="AG26" s="30"/>
      <c r="AH26" s="30"/>
      <c r="AI26" s="30"/>
      <c r="AJ26" s="30"/>
      <c r="AK26" s="30"/>
      <c r="AL26" s="30"/>
      <c r="AM26" s="30"/>
      <c r="AN26" s="30"/>
      <c r="AO26" s="30"/>
      <c r="AP26" s="30"/>
      <c r="AQ26" s="31"/>
      <c r="AR26" s="31"/>
      <c r="AS26" s="31"/>
      <c r="AT26" s="31"/>
      <c r="AV26" s="30"/>
      <c r="AW26" s="30"/>
      <c r="AX26" s="30"/>
      <c r="AY26" s="30"/>
      <c r="AZ26" s="30"/>
      <c r="BA26" s="30"/>
      <c r="BB26" s="30"/>
      <c r="BC26" s="30"/>
      <c r="BD26" s="30"/>
      <c r="BE26" s="30"/>
      <c r="BF26" s="30"/>
      <c r="BG26" s="31"/>
      <c r="BH26" s="31"/>
      <c r="BI26" s="31"/>
      <c r="BJ26" s="31"/>
    </row>
    <row r="27" spans="1:62" s="29" customFormat="1" x14ac:dyDescent="0.25">
      <c r="A27" s="115"/>
      <c r="C27" s="30"/>
      <c r="D27" s="30"/>
      <c r="E27" s="30"/>
      <c r="F27" s="30"/>
      <c r="G27" s="30"/>
      <c r="H27" s="30"/>
      <c r="I27" s="30"/>
      <c r="J27" s="30"/>
      <c r="K27" s="30"/>
      <c r="L27" s="30"/>
      <c r="M27" s="30"/>
      <c r="N27" s="31"/>
      <c r="O27" s="32"/>
      <c r="P27" s="30"/>
      <c r="Q27" s="30"/>
      <c r="R27" s="30"/>
      <c r="S27" s="30"/>
      <c r="T27" s="30"/>
      <c r="U27" s="30"/>
      <c r="V27" s="30"/>
      <c r="W27" s="30"/>
      <c r="X27" s="30"/>
      <c r="Y27" s="30"/>
      <c r="Z27" s="30"/>
      <c r="AA27" s="30"/>
      <c r="AB27" s="30"/>
      <c r="AC27" s="30"/>
      <c r="AD27" s="30"/>
      <c r="AF27" s="30"/>
      <c r="AG27" s="30"/>
      <c r="AH27" s="30"/>
      <c r="AI27" s="30"/>
      <c r="AJ27" s="30"/>
      <c r="AK27" s="30"/>
      <c r="AL27" s="30"/>
      <c r="AM27" s="30"/>
      <c r="AN27" s="30"/>
      <c r="AO27" s="30"/>
      <c r="AP27" s="30"/>
      <c r="AQ27" s="31"/>
      <c r="AR27" s="31"/>
      <c r="AS27" s="31"/>
      <c r="AT27" s="31"/>
      <c r="AV27" s="30"/>
      <c r="AW27" s="30"/>
      <c r="AX27" s="30"/>
      <c r="AY27" s="30"/>
      <c r="AZ27" s="30"/>
      <c r="BA27" s="30"/>
      <c r="BB27" s="30"/>
      <c r="BC27" s="30"/>
      <c r="BD27" s="30"/>
      <c r="BE27" s="30"/>
      <c r="BF27" s="30"/>
      <c r="BG27" s="31"/>
      <c r="BH27" s="31"/>
      <c r="BI27" s="31"/>
      <c r="BJ27" s="31"/>
    </row>
    <row r="28" spans="1:62" s="29" customFormat="1" x14ac:dyDescent="0.25">
      <c r="A28" s="115"/>
      <c r="C28" s="30"/>
      <c r="D28" s="30"/>
      <c r="E28" s="30"/>
      <c r="F28" s="30"/>
      <c r="G28" s="30"/>
      <c r="H28" s="30"/>
      <c r="I28" s="30"/>
      <c r="J28" s="30"/>
      <c r="K28" s="30"/>
      <c r="L28" s="30"/>
      <c r="M28" s="30"/>
      <c r="N28" s="31"/>
      <c r="O28" s="32"/>
      <c r="P28" s="30"/>
      <c r="Q28" s="30"/>
      <c r="R28" s="30"/>
      <c r="S28" s="30"/>
      <c r="T28" s="30"/>
      <c r="U28" s="30"/>
      <c r="V28" s="30"/>
      <c r="W28" s="30"/>
      <c r="X28" s="30"/>
      <c r="Y28" s="30"/>
      <c r="Z28" s="30"/>
      <c r="AA28" s="30"/>
      <c r="AB28" s="30"/>
      <c r="AC28" s="30"/>
      <c r="AD28" s="30"/>
      <c r="AF28" s="30"/>
      <c r="AG28" s="30"/>
      <c r="AH28" s="30"/>
      <c r="AI28" s="30"/>
      <c r="AJ28" s="30"/>
      <c r="AK28" s="30"/>
      <c r="AL28" s="30"/>
      <c r="AM28" s="30"/>
      <c r="AN28" s="30"/>
      <c r="AO28" s="30"/>
      <c r="AP28" s="30"/>
      <c r="AQ28" s="31"/>
      <c r="AR28" s="31"/>
      <c r="AS28" s="31"/>
      <c r="AT28" s="31"/>
      <c r="AV28" s="30"/>
      <c r="AW28" s="30"/>
      <c r="AX28" s="30"/>
      <c r="AY28" s="30"/>
      <c r="AZ28" s="30"/>
      <c r="BA28" s="30"/>
      <c r="BB28" s="30"/>
      <c r="BC28" s="30"/>
      <c r="BD28" s="30"/>
      <c r="BE28" s="30"/>
      <c r="BF28" s="30"/>
      <c r="BG28" s="31"/>
      <c r="BH28" s="31"/>
      <c r="BI28" s="31"/>
      <c r="BJ28" s="31"/>
    </row>
    <row r="29" spans="1:62" s="29" customFormat="1" x14ac:dyDescent="0.25">
      <c r="A29" s="115"/>
      <c r="C29" s="30"/>
      <c r="D29" s="30"/>
      <c r="E29" s="30"/>
      <c r="F29" s="30"/>
      <c r="G29" s="30"/>
      <c r="H29" s="30"/>
      <c r="I29" s="30"/>
      <c r="J29" s="30"/>
      <c r="K29" s="30"/>
      <c r="L29" s="30"/>
      <c r="M29" s="30"/>
      <c r="N29" s="31"/>
      <c r="O29" s="32"/>
      <c r="P29" s="30"/>
      <c r="Q29" s="30"/>
      <c r="R29" s="30"/>
      <c r="S29" s="30"/>
      <c r="T29" s="30"/>
      <c r="U29" s="30"/>
      <c r="V29" s="30"/>
      <c r="W29" s="30"/>
      <c r="X29" s="30"/>
      <c r="Y29" s="30"/>
      <c r="Z29" s="30"/>
      <c r="AA29" s="30"/>
      <c r="AB29" s="30"/>
      <c r="AC29" s="30"/>
      <c r="AD29" s="30"/>
      <c r="AF29" s="30"/>
      <c r="AG29" s="30"/>
      <c r="AH29" s="30"/>
      <c r="AI29" s="30"/>
      <c r="AJ29" s="30"/>
      <c r="AK29" s="30"/>
      <c r="AL29" s="30"/>
      <c r="AM29" s="30"/>
      <c r="AN29" s="30"/>
      <c r="AO29" s="30"/>
      <c r="AP29" s="30"/>
      <c r="AQ29" s="31"/>
      <c r="AR29" s="31"/>
      <c r="AS29" s="31"/>
      <c r="AT29" s="31"/>
      <c r="AV29" s="30"/>
      <c r="AW29" s="30"/>
      <c r="AX29" s="30"/>
      <c r="AY29" s="30"/>
      <c r="AZ29" s="30"/>
      <c r="BA29" s="30"/>
      <c r="BB29" s="30"/>
      <c r="BC29" s="30"/>
      <c r="BD29" s="30"/>
      <c r="BE29" s="30"/>
      <c r="BF29" s="30"/>
      <c r="BG29" s="31"/>
      <c r="BH29" s="31"/>
      <c r="BI29" s="31"/>
      <c r="BJ29" s="31"/>
    </row>
    <row r="30" spans="1:62" s="29" customFormat="1" x14ac:dyDescent="0.25">
      <c r="A30" s="115"/>
      <c r="C30" s="30"/>
      <c r="D30" s="30"/>
      <c r="E30" s="30"/>
      <c r="F30" s="30"/>
      <c r="G30" s="30"/>
      <c r="H30" s="30"/>
      <c r="I30" s="30"/>
      <c r="J30" s="30"/>
      <c r="K30" s="30"/>
      <c r="L30" s="30"/>
      <c r="M30" s="30"/>
      <c r="N30" s="31"/>
      <c r="O30" s="32"/>
      <c r="P30" s="30"/>
      <c r="Q30" s="30"/>
      <c r="R30" s="30"/>
      <c r="S30" s="30"/>
      <c r="T30" s="30"/>
      <c r="U30" s="30"/>
      <c r="V30" s="30"/>
      <c r="W30" s="30"/>
      <c r="X30" s="30"/>
      <c r="Y30" s="30"/>
      <c r="Z30" s="30"/>
      <c r="AA30" s="30"/>
      <c r="AB30" s="30"/>
      <c r="AC30" s="30"/>
      <c r="AD30" s="30"/>
      <c r="AF30" s="30"/>
      <c r="AG30" s="30"/>
      <c r="AH30" s="30"/>
      <c r="AI30" s="30"/>
      <c r="AJ30" s="30"/>
      <c r="AK30" s="30"/>
      <c r="AL30" s="30"/>
      <c r="AM30" s="30"/>
      <c r="AN30" s="30"/>
      <c r="AO30" s="30"/>
      <c r="AP30" s="30"/>
      <c r="AQ30" s="31"/>
      <c r="AR30" s="31"/>
      <c r="AS30" s="31"/>
      <c r="AT30" s="31"/>
      <c r="AV30" s="30"/>
      <c r="AW30" s="30"/>
      <c r="AX30" s="30"/>
      <c r="AY30" s="30"/>
      <c r="AZ30" s="30"/>
      <c r="BA30" s="30"/>
      <c r="BB30" s="30"/>
      <c r="BC30" s="30"/>
      <c r="BD30" s="30"/>
      <c r="BE30" s="30"/>
      <c r="BF30" s="30"/>
      <c r="BG30" s="31"/>
      <c r="BH30" s="31"/>
      <c r="BI30" s="31"/>
      <c r="BJ30" s="31"/>
    </row>
    <row r="31" spans="1:62" s="29" customFormat="1" x14ac:dyDescent="0.25">
      <c r="A31" s="115"/>
      <c r="C31" s="30"/>
      <c r="D31" s="30"/>
      <c r="E31" s="30"/>
      <c r="F31" s="30"/>
      <c r="G31" s="30"/>
      <c r="H31" s="30"/>
      <c r="I31" s="30"/>
      <c r="J31" s="30"/>
      <c r="K31" s="30"/>
      <c r="L31" s="30"/>
      <c r="M31" s="30"/>
      <c r="N31" s="31"/>
      <c r="O31" s="32"/>
      <c r="P31" s="30"/>
      <c r="Q31" s="30"/>
      <c r="R31" s="30"/>
      <c r="S31" s="30"/>
      <c r="T31" s="30"/>
      <c r="U31" s="30"/>
      <c r="V31" s="30"/>
      <c r="W31" s="30"/>
      <c r="X31" s="30"/>
      <c r="Y31" s="30"/>
      <c r="Z31" s="30"/>
      <c r="AA31" s="30"/>
      <c r="AB31" s="30"/>
      <c r="AC31" s="30"/>
      <c r="AD31" s="30"/>
      <c r="AF31" s="30"/>
      <c r="AG31" s="30"/>
      <c r="AH31" s="30"/>
      <c r="AI31" s="30"/>
      <c r="AJ31" s="30"/>
      <c r="AK31" s="30"/>
      <c r="AL31" s="30"/>
      <c r="AM31" s="30"/>
      <c r="AN31" s="30"/>
      <c r="AO31" s="30"/>
      <c r="AP31" s="30"/>
      <c r="AQ31" s="31"/>
      <c r="AR31" s="31"/>
      <c r="AS31" s="31"/>
      <c r="AT31" s="31"/>
      <c r="AV31" s="30"/>
      <c r="AW31" s="30"/>
      <c r="AX31" s="30"/>
      <c r="AY31" s="30"/>
      <c r="AZ31" s="30"/>
      <c r="BA31" s="30"/>
      <c r="BB31" s="30"/>
      <c r="BC31" s="30"/>
      <c r="BD31" s="30"/>
      <c r="BE31" s="30"/>
      <c r="BF31" s="30"/>
      <c r="BG31" s="31"/>
      <c r="BH31" s="31"/>
      <c r="BI31" s="31"/>
      <c r="BJ31" s="31"/>
    </row>
    <row r="32" spans="1:62" s="29" customFormat="1" x14ac:dyDescent="0.25">
      <c r="A32" s="115"/>
      <c r="C32" s="30"/>
      <c r="D32" s="30"/>
      <c r="E32" s="30"/>
      <c r="F32" s="30"/>
      <c r="G32" s="30"/>
      <c r="H32" s="30"/>
      <c r="I32" s="30"/>
      <c r="J32" s="30"/>
      <c r="K32" s="30"/>
      <c r="L32" s="30"/>
      <c r="M32" s="30"/>
      <c r="N32" s="31"/>
      <c r="O32" s="32"/>
      <c r="P32" s="30"/>
      <c r="Q32" s="30"/>
      <c r="R32" s="30"/>
      <c r="S32" s="30"/>
      <c r="T32" s="30"/>
      <c r="U32" s="30"/>
      <c r="V32" s="30"/>
      <c r="W32" s="30"/>
      <c r="X32" s="30"/>
      <c r="Y32" s="30"/>
      <c r="Z32" s="30"/>
      <c r="AA32" s="30"/>
      <c r="AB32" s="30"/>
      <c r="AC32" s="30"/>
      <c r="AD32" s="30"/>
      <c r="AF32" s="30"/>
      <c r="AG32" s="30"/>
      <c r="AH32" s="30"/>
      <c r="AI32" s="30"/>
      <c r="AJ32" s="30"/>
      <c r="AK32" s="30"/>
      <c r="AL32" s="30"/>
      <c r="AM32" s="30"/>
      <c r="AN32" s="30"/>
      <c r="AO32" s="30"/>
      <c r="AP32" s="30"/>
      <c r="AQ32" s="31"/>
      <c r="AR32" s="31"/>
      <c r="AS32" s="31"/>
      <c r="AT32" s="31"/>
      <c r="AV32" s="30"/>
      <c r="AW32" s="30"/>
      <c r="AX32" s="30"/>
      <c r="AY32" s="30"/>
      <c r="AZ32" s="30"/>
      <c r="BA32" s="30"/>
      <c r="BB32" s="30"/>
      <c r="BC32" s="30"/>
      <c r="BD32" s="30"/>
      <c r="BE32" s="30"/>
      <c r="BF32" s="30"/>
      <c r="BG32" s="31"/>
      <c r="BH32" s="31"/>
      <c r="BI32" s="31"/>
      <c r="BJ32" s="31"/>
    </row>
    <row r="33" spans="1:62" s="29" customFormat="1" x14ac:dyDescent="0.25">
      <c r="A33" s="115"/>
      <c r="C33" s="30"/>
      <c r="D33" s="30"/>
      <c r="E33" s="30"/>
      <c r="F33" s="30"/>
      <c r="G33" s="30"/>
      <c r="H33" s="30"/>
      <c r="I33" s="30"/>
      <c r="J33" s="30"/>
      <c r="K33" s="30"/>
      <c r="L33" s="30"/>
      <c r="M33" s="30"/>
      <c r="N33" s="31"/>
      <c r="O33" s="32"/>
      <c r="P33" s="30"/>
      <c r="Q33" s="30"/>
      <c r="R33" s="30"/>
      <c r="S33" s="30"/>
      <c r="T33" s="30"/>
      <c r="U33" s="30"/>
      <c r="V33" s="30"/>
      <c r="W33" s="30"/>
      <c r="X33" s="30"/>
      <c r="Y33" s="30"/>
      <c r="Z33" s="30"/>
      <c r="AA33" s="30"/>
      <c r="AB33" s="30"/>
      <c r="AC33" s="30"/>
      <c r="AD33" s="30"/>
      <c r="AF33" s="30"/>
      <c r="AG33" s="30"/>
      <c r="AH33" s="30"/>
      <c r="AI33" s="30"/>
      <c r="AJ33" s="30"/>
      <c r="AK33" s="30"/>
      <c r="AL33" s="30"/>
      <c r="AM33" s="30"/>
      <c r="AN33" s="30"/>
      <c r="AO33" s="30"/>
      <c r="AP33" s="30"/>
      <c r="AQ33" s="31"/>
      <c r="AR33" s="31"/>
      <c r="AS33" s="31"/>
      <c r="AT33" s="31"/>
      <c r="AV33" s="30"/>
      <c r="AW33" s="30"/>
      <c r="AX33" s="30"/>
      <c r="AY33" s="30"/>
      <c r="AZ33" s="30"/>
      <c r="BA33" s="30"/>
      <c r="BB33" s="30"/>
      <c r="BC33" s="30"/>
      <c r="BD33" s="30"/>
      <c r="BE33" s="30"/>
      <c r="BF33" s="30"/>
      <c r="BG33" s="31"/>
      <c r="BH33" s="31"/>
      <c r="BI33" s="31"/>
      <c r="BJ33" s="31"/>
    </row>
    <row r="34" spans="1:62" s="29" customFormat="1" x14ac:dyDescent="0.25">
      <c r="A34" s="115"/>
      <c r="C34" s="30"/>
      <c r="D34" s="30"/>
      <c r="E34" s="30"/>
      <c r="F34" s="30"/>
      <c r="G34" s="30"/>
      <c r="H34" s="30"/>
      <c r="I34" s="30"/>
      <c r="J34" s="30"/>
      <c r="K34" s="30"/>
      <c r="L34" s="30"/>
      <c r="M34" s="30"/>
      <c r="N34" s="31"/>
      <c r="O34" s="32"/>
      <c r="P34" s="30"/>
      <c r="Q34" s="30"/>
      <c r="R34" s="30"/>
      <c r="S34" s="30"/>
      <c r="T34" s="30"/>
      <c r="U34" s="30"/>
      <c r="V34" s="30"/>
      <c r="W34" s="30"/>
      <c r="X34" s="30"/>
      <c r="Y34" s="30"/>
      <c r="Z34" s="30"/>
      <c r="AA34" s="30"/>
      <c r="AB34" s="30"/>
      <c r="AC34" s="30"/>
      <c r="AD34" s="30"/>
      <c r="AF34" s="30"/>
      <c r="AG34" s="30"/>
      <c r="AH34" s="30"/>
      <c r="AI34" s="30"/>
      <c r="AJ34" s="30"/>
      <c r="AK34" s="30"/>
      <c r="AL34" s="30"/>
      <c r="AM34" s="30"/>
      <c r="AN34" s="30"/>
      <c r="AO34" s="30"/>
      <c r="AP34" s="30"/>
      <c r="AQ34" s="31"/>
      <c r="AR34" s="31"/>
      <c r="AS34" s="31"/>
      <c r="AT34" s="31"/>
      <c r="AV34" s="30"/>
      <c r="AW34" s="30"/>
      <c r="AX34" s="30"/>
      <c r="AY34" s="30"/>
      <c r="AZ34" s="30"/>
      <c r="BA34" s="30"/>
      <c r="BB34" s="30"/>
      <c r="BC34" s="30"/>
      <c r="BD34" s="30"/>
      <c r="BE34" s="30"/>
      <c r="BF34" s="30"/>
      <c r="BG34" s="31"/>
      <c r="BH34" s="31"/>
      <c r="BI34" s="31"/>
      <c r="BJ34" s="31"/>
    </row>
    <row r="35" spans="1:62" s="29" customFormat="1" x14ac:dyDescent="0.25">
      <c r="A35" s="115"/>
      <c r="C35" s="30"/>
      <c r="D35" s="30"/>
      <c r="E35" s="30"/>
      <c r="F35" s="30"/>
      <c r="G35" s="30"/>
      <c r="H35" s="30"/>
      <c r="I35" s="30"/>
      <c r="J35" s="30"/>
      <c r="K35" s="30"/>
      <c r="L35" s="30"/>
      <c r="M35" s="30"/>
      <c r="N35" s="31"/>
      <c r="O35" s="32"/>
      <c r="P35" s="30"/>
      <c r="Q35" s="30"/>
      <c r="R35" s="30"/>
      <c r="S35" s="30"/>
      <c r="T35" s="30"/>
      <c r="U35" s="30"/>
      <c r="V35" s="30"/>
      <c r="W35" s="30"/>
      <c r="X35" s="30"/>
      <c r="Y35" s="30"/>
      <c r="Z35" s="30"/>
      <c r="AA35" s="30"/>
      <c r="AB35" s="30"/>
      <c r="AC35" s="30"/>
      <c r="AD35" s="30"/>
      <c r="AF35" s="30"/>
      <c r="AG35" s="30"/>
      <c r="AH35" s="30"/>
      <c r="AI35" s="30"/>
      <c r="AJ35" s="30"/>
      <c r="AK35" s="30"/>
      <c r="AL35" s="30"/>
      <c r="AM35" s="30"/>
      <c r="AN35" s="30"/>
      <c r="AO35" s="30"/>
      <c r="AP35" s="30"/>
      <c r="AQ35" s="31"/>
      <c r="AR35" s="31"/>
      <c r="AS35" s="31"/>
      <c r="AT35" s="31"/>
      <c r="AV35" s="30"/>
      <c r="AW35" s="30"/>
      <c r="AX35" s="30"/>
      <c r="AY35" s="30"/>
      <c r="AZ35" s="30"/>
      <c r="BA35" s="30"/>
      <c r="BB35" s="30"/>
      <c r="BC35" s="30"/>
      <c r="BD35" s="30"/>
      <c r="BE35" s="30"/>
      <c r="BF35" s="30"/>
      <c r="BG35" s="31"/>
      <c r="BH35" s="31"/>
      <c r="BI35" s="31"/>
      <c r="BJ35" s="31"/>
    </row>
    <row r="36" spans="1:62" s="29" customFormat="1" ht="13.5" customHeight="1" x14ac:dyDescent="0.25">
      <c r="A36" s="115"/>
      <c r="C36" s="30"/>
      <c r="D36" s="30"/>
      <c r="E36" s="30"/>
      <c r="F36" s="30"/>
      <c r="G36" s="30"/>
      <c r="H36" s="30"/>
      <c r="I36" s="30"/>
      <c r="J36" s="30"/>
      <c r="K36" s="30"/>
      <c r="L36" s="30"/>
      <c r="M36" s="30"/>
      <c r="N36" s="31"/>
      <c r="O36" s="32"/>
      <c r="P36" s="30"/>
      <c r="Q36" s="30"/>
      <c r="R36" s="30"/>
      <c r="S36" s="30"/>
      <c r="T36" s="30"/>
      <c r="U36" s="30"/>
      <c r="V36" s="30"/>
      <c r="W36" s="30"/>
      <c r="X36" s="30"/>
      <c r="Y36" s="30"/>
      <c r="Z36" s="30"/>
      <c r="AA36" s="30"/>
      <c r="AB36" s="30"/>
      <c r="AC36" s="30"/>
      <c r="AD36" s="30"/>
      <c r="AF36" s="30"/>
      <c r="AG36" s="30"/>
      <c r="AH36" s="30"/>
      <c r="AI36" s="30"/>
      <c r="AJ36" s="30"/>
      <c r="AK36" s="30"/>
      <c r="AL36" s="30"/>
      <c r="AM36" s="30"/>
      <c r="AN36" s="30"/>
      <c r="AO36" s="30"/>
      <c r="AP36" s="30"/>
      <c r="AQ36" s="31"/>
      <c r="AR36" s="31"/>
      <c r="AS36" s="31"/>
      <c r="AT36" s="31"/>
      <c r="AV36" s="30"/>
      <c r="AW36" s="30"/>
      <c r="AX36" s="30"/>
      <c r="AY36" s="30"/>
      <c r="AZ36" s="30"/>
      <c r="BA36" s="30"/>
      <c r="BB36" s="30"/>
      <c r="BC36" s="30"/>
      <c r="BD36" s="30"/>
      <c r="BE36" s="30"/>
      <c r="BF36" s="30"/>
      <c r="BG36" s="31"/>
      <c r="BH36" s="31"/>
      <c r="BI36" s="31"/>
      <c r="BJ36" s="31"/>
    </row>
    <row r="37" spans="1:62" s="29" customFormat="1" ht="13.5" customHeight="1" x14ac:dyDescent="0.25">
      <c r="A37" s="115"/>
      <c r="C37" s="30"/>
      <c r="D37" s="30"/>
      <c r="E37" s="30"/>
      <c r="F37" s="30"/>
      <c r="G37" s="30"/>
      <c r="H37" s="30"/>
      <c r="I37" s="30"/>
      <c r="J37" s="30"/>
      <c r="K37" s="30"/>
      <c r="L37" s="30"/>
      <c r="M37" s="30"/>
      <c r="N37" s="31"/>
      <c r="O37" s="32"/>
      <c r="P37" s="30"/>
      <c r="Q37" s="30"/>
      <c r="R37" s="30"/>
      <c r="S37" s="30"/>
      <c r="T37" s="30"/>
      <c r="U37" s="30"/>
      <c r="V37" s="30"/>
      <c r="W37" s="30"/>
      <c r="X37" s="30"/>
      <c r="Y37" s="30"/>
      <c r="Z37" s="30"/>
      <c r="AA37" s="30"/>
      <c r="AB37" s="30"/>
      <c r="AC37" s="30"/>
      <c r="AD37" s="30"/>
      <c r="AF37" s="30"/>
      <c r="AG37" s="30"/>
      <c r="AH37" s="30"/>
      <c r="AI37" s="30"/>
      <c r="AJ37" s="30"/>
      <c r="AK37" s="30"/>
      <c r="AL37" s="30"/>
      <c r="AM37" s="30"/>
      <c r="AN37" s="30"/>
      <c r="AO37" s="30"/>
      <c r="AP37" s="30"/>
      <c r="AQ37" s="31"/>
      <c r="AR37" s="31"/>
      <c r="AS37" s="31"/>
      <c r="AT37" s="31"/>
      <c r="AV37" s="30"/>
      <c r="AW37" s="30"/>
      <c r="AX37" s="30"/>
      <c r="AY37" s="30"/>
      <c r="AZ37" s="30"/>
      <c r="BA37" s="30"/>
      <c r="BB37" s="30"/>
      <c r="BC37" s="30"/>
      <c r="BD37" s="30"/>
      <c r="BE37" s="30"/>
      <c r="BF37" s="30"/>
      <c r="BG37" s="31"/>
      <c r="BH37" s="31"/>
      <c r="BI37" s="31"/>
      <c r="BJ37" s="31"/>
    </row>
    <row r="38" spans="1:62" s="29" customFormat="1" ht="13.5" customHeight="1" x14ac:dyDescent="0.25">
      <c r="A38" s="115"/>
      <c r="C38" s="30"/>
      <c r="D38" s="30"/>
      <c r="E38" s="30"/>
      <c r="F38" s="30"/>
      <c r="G38" s="30"/>
      <c r="H38" s="30"/>
      <c r="I38" s="30"/>
      <c r="J38" s="30"/>
      <c r="K38" s="30"/>
      <c r="L38" s="30"/>
      <c r="M38" s="30"/>
      <c r="N38" s="31"/>
      <c r="O38" s="32"/>
      <c r="P38" s="30"/>
      <c r="Q38" s="30"/>
      <c r="R38" s="30"/>
      <c r="S38" s="30"/>
      <c r="T38" s="30"/>
      <c r="U38" s="30"/>
      <c r="V38" s="30"/>
      <c r="W38" s="30"/>
      <c r="X38" s="30"/>
      <c r="Y38" s="30"/>
      <c r="Z38" s="30"/>
      <c r="AA38" s="30"/>
      <c r="AB38" s="30"/>
      <c r="AC38" s="30"/>
      <c r="AD38" s="30"/>
      <c r="AF38" s="30"/>
      <c r="AG38" s="30"/>
      <c r="AH38" s="30"/>
      <c r="AI38" s="30"/>
      <c r="AJ38" s="30"/>
      <c r="AK38" s="30"/>
      <c r="AL38" s="30"/>
      <c r="AM38" s="30"/>
      <c r="AN38" s="30"/>
      <c r="AO38" s="30"/>
      <c r="AP38" s="30"/>
      <c r="AQ38" s="31"/>
      <c r="AR38" s="31"/>
      <c r="AS38" s="31"/>
      <c r="AT38" s="31"/>
      <c r="AV38" s="30"/>
      <c r="AW38" s="30"/>
      <c r="AX38" s="30"/>
      <c r="AY38" s="30"/>
      <c r="AZ38" s="30"/>
      <c r="BA38" s="30"/>
      <c r="BB38" s="30"/>
      <c r="BC38" s="30"/>
      <c r="BD38" s="30"/>
      <c r="BE38" s="30"/>
      <c r="BF38" s="30"/>
      <c r="BG38" s="31"/>
      <c r="BH38" s="31"/>
      <c r="BI38" s="31"/>
      <c r="BJ38" s="31"/>
    </row>
    <row r="39" spans="1:62" s="29" customFormat="1" ht="13.5" customHeight="1" x14ac:dyDescent="0.25">
      <c r="A39" s="115"/>
      <c r="C39" s="30"/>
      <c r="D39" s="30"/>
      <c r="E39" s="30"/>
      <c r="F39" s="30"/>
      <c r="G39" s="30"/>
      <c r="H39" s="30"/>
      <c r="I39" s="30"/>
      <c r="J39" s="30"/>
      <c r="K39" s="30"/>
      <c r="L39" s="30"/>
      <c r="M39" s="30"/>
      <c r="N39" s="31"/>
      <c r="O39" s="32"/>
      <c r="P39" s="30"/>
      <c r="Q39" s="30"/>
      <c r="R39" s="30"/>
      <c r="S39" s="30"/>
      <c r="T39" s="30"/>
      <c r="U39" s="30"/>
      <c r="V39" s="30"/>
      <c r="W39" s="30"/>
      <c r="X39" s="30"/>
      <c r="Y39" s="30"/>
      <c r="Z39" s="30"/>
      <c r="AA39" s="30"/>
      <c r="AB39" s="30"/>
      <c r="AC39" s="30"/>
      <c r="AD39" s="30"/>
      <c r="AF39" s="30"/>
      <c r="AG39" s="30"/>
      <c r="AH39" s="30"/>
      <c r="AI39" s="30"/>
      <c r="AJ39" s="30"/>
      <c r="AK39" s="30"/>
      <c r="AL39" s="30"/>
      <c r="AM39" s="30"/>
      <c r="AN39" s="30"/>
      <c r="AO39" s="30"/>
      <c r="AP39" s="30"/>
      <c r="AQ39" s="31"/>
      <c r="AR39" s="31"/>
      <c r="AS39" s="31"/>
      <c r="AT39" s="31"/>
      <c r="AV39" s="30"/>
      <c r="AW39" s="30"/>
      <c r="AX39" s="30"/>
      <c r="AY39" s="30"/>
      <c r="AZ39" s="30"/>
      <c r="BA39" s="30"/>
      <c r="BB39" s="30"/>
      <c r="BC39" s="30"/>
      <c r="BD39" s="30"/>
      <c r="BE39" s="30"/>
      <c r="BF39" s="30"/>
      <c r="BG39" s="31"/>
      <c r="BH39" s="31"/>
      <c r="BI39" s="31"/>
      <c r="BJ39" s="31"/>
    </row>
    <row r="40" spans="1:62" s="29" customFormat="1" ht="13.5" customHeight="1" x14ac:dyDescent="0.25">
      <c r="A40" s="115"/>
      <c r="C40" s="30"/>
      <c r="D40" s="30"/>
      <c r="E40" s="30"/>
      <c r="F40" s="30"/>
      <c r="G40" s="30"/>
      <c r="H40" s="30"/>
      <c r="I40" s="30"/>
      <c r="J40" s="30"/>
      <c r="K40" s="30"/>
      <c r="L40" s="30"/>
      <c r="M40" s="30"/>
      <c r="N40" s="31"/>
      <c r="O40" s="32"/>
      <c r="P40" s="30"/>
      <c r="Q40" s="30"/>
      <c r="R40" s="30"/>
      <c r="S40" s="30"/>
      <c r="T40" s="30"/>
      <c r="U40" s="30"/>
      <c r="V40" s="30"/>
      <c r="W40" s="30"/>
      <c r="X40" s="30"/>
      <c r="Y40" s="30"/>
      <c r="Z40" s="30"/>
      <c r="AA40" s="30"/>
      <c r="AB40" s="30"/>
      <c r="AC40" s="30"/>
      <c r="AD40" s="30"/>
      <c r="AF40" s="30"/>
      <c r="AG40" s="30"/>
      <c r="AH40" s="30"/>
      <c r="AI40" s="30"/>
      <c r="AJ40" s="30"/>
      <c r="AK40" s="30"/>
      <c r="AL40" s="30"/>
      <c r="AM40" s="30"/>
      <c r="AN40" s="30"/>
      <c r="AO40" s="30"/>
      <c r="AP40" s="30"/>
      <c r="AQ40" s="31"/>
      <c r="AR40" s="31"/>
      <c r="AS40" s="31"/>
      <c r="AT40" s="31"/>
      <c r="AV40" s="30"/>
      <c r="AW40" s="30"/>
      <c r="AX40" s="30"/>
      <c r="AY40" s="30"/>
      <c r="AZ40" s="30"/>
      <c r="BA40" s="30"/>
      <c r="BB40" s="30"/>
      <c r="BC40" s="30"/>
      <c r="BD40" s="30"/>
      <c r="BE40" s="30"/>
      <c r="BF40" s="30"/>
      <c r="BG40" s="31"/>
      <c r="BH40" s="31"/>
      <c r="BI40" s="31"/>
      <c r="BJ40" s="31"/>
    </row>
    <row r="41" spans="1:62" s="29" customFormat="1" ht="13.5" customHeight="1" x14ac:dyDescent="0.25">
      <c r="A41" s="115"/>
      <c r="C41" s="30"/>
      <c r="D41" s="30"/>
      <c r="E41" s="30"/>
      <c r="F41" s="30"/>
      <c r="G41" s="30"/>
      <c r="H41" s="30"/>
      <c r="I41" s="30"/>
      <c r="J41" s="30"/>
      <c r="K41" s="30"/>
      <c r="L41" s="30"/>
      <c r="M41" s="30"/>
      <c r="N41" s="31"/>
      <c r="O41" s="32"/>
      <c r="P41" s="30"/>
      <c r="Q41" s="30"/>
      <c r="R41" s="30"/>
      <c r="S41" s="30"/>
      <c r="T41" s="30"/>
      <c r="U41" s="30"/>
      <c r="V41" s="30"/>
      <c r="W41" s="30"/>
      <c r="X41" s="30"/>
      <c r="Y41" s="30"/>
      <c r="Z41" s="30"/>
      <c r="AA41" s="30"/>
      <c r="AB41" s="30"/>
      <c r="AC41" s="30"/>
      <c r="AD41" s="30"/>
      <c r="AF41" s="30"/>
      <c r="AG41" s="30"/>
      <c r="AH41" s="30"/>
      <c r="AI41" s="30"/>
      <c r="AJ41" s="30"/>
      <c r="AK41" s="30"/>
      <c r="AL41" s="30"/>
      <c r="AM41" s="30"/>
      <c r="AN41" s="30"/>
      <c r="AO41" s="30"/>
      <c r="AP41" s="30"/>
      <c r="AQ41" s="31"/>
      <c r="AR41" s="31"/>
      <c r="AS41" s="31"/>
      <c r="AT41" s="31"/>
      <c r="AV41" s="30"/>
      <c r="AW41" s="30"/>
      <c r="AX41" s="30"/>
      <c r="AY41" s="30"/>
      <c r="AZ41" s="30"/>
      <c r="BA41" s="30"/>
      <c r="BB41" s="30"/>
      <c r="BC41" s="30"/>
      <c r="BD41" s="30"/>
      <c r="BE41" s="30"/>
      <c r="BF41" s="30"/>
      <c r="BG41" s="31"/>
      <c r="BH41" s="31"/>
      <c r="BI41" s="31"/>
      <c r="BJ41" s="31"/>
    </row>
    <row r="42" spans="1:62" s="29" customFormat="1" ht="13.5" customHeight="1" x14ac:dyDescent="0.25">
      <c r="A42" s="115"/>
      <c r="C42" s="30"/>
      <c r="D42" s="30"/>
      <c r="E42" s="30"/>
      <c r="F42" s="30"/>
      <c r="G42" s="30"/>
      <c r="H42" s="30"/>
      <c r="I42" s="30"/>
      <c r="J42" s="30"/>
      <c r="K42" s="30"/>
      <c r="L42" s="30"/>
      <c r="M42" s="30"/>
      <c r="N42" s="31"/>
      <c r="O42" s="32"/>
      <c r="P42" s="30"/>
      <c r="Q42" s="30"/>
      <c r="R42" s="30"/>
      <c r="S42" s="30"/>
      <c r="T42" s="30"/>
      <c r="U42" s="30"/>
      <c r="V42" s="30"/>
      <c r="W42" s="30"/>
      <c r="X42" s="30"/>
      <c r="Y42" s="30"/>
      <c r="Z42" s="30"/>
      <c r="AA42" s="30"/>
      <c r="AB42" s="30"/>
      <c r="AC42" s="30"/>
      <c r="AD42" s="30"/>
      <c r="AF42" s="30"/>
      <c r="AG42" s="30"/>
      <c r="AH42" s="30"/>
      <c r="AI42" s="30"/>
      <c r="AJ42" s="30"/>
      <c r="AK42" s="30"/>
      <c r="AL42" s="30"/>
      <c r="AM42" s="30"/>
      <c r="AN42" s="30"/>
      <c r="AO42" s="30"/>
      <c r="AP42" s="30"/>
      <c r="AQ42" s="31"/>
      <c r="AR42" s="31"/>
      <c r="AS42" s="31"/>
      <c r="AT42" s="31"/>
      <c r="AV42" s="30"/>
      <c r="AW42" s="30"/>
      <c r="AX42" s="30"/>
      <c r="AY42" s="30"/>
      <c r="AZ42" s="30"/>
      <c r="BA42" s="30"/>
      <c r="BB42" s="30"/>
      <c r="BC42" s="30"/>
      <c r="BD42" s="30"/>
      <c r="BE42" s="30"/>
      <c r="BF42" s="30"/>
      <c r="BG42" s="31"/>
      <c r="BH42" s="31"/>
      <c r="BI42" s="31"/>
      <c r="BJ42" s="31"/>
    </row>
    <row r="43" spans="1:62" s="29" customFormat="1" ht="13.5" customHeight="1" x14ac:dyDescent="0.25">
      <c r="A43" s="115"/>
      <c r="C43" s="30"/>
      <c r="D43" s="30"/>
      <c r="E43" s="30"/>
      <c r="F43" s="30"/>
      <c r="G43" s="30"/>
      <c r="H43" s="30"/>
      <c r="I43" s="30"/>
      <c r="J43" s="30"/>
      <c r="K43" s="30"/>
      <c r="L43" s="30"/>
      <c r="M43" s="30"/>
      <c r="N43" s="31"/>
      <c r="O43" s="32"/>
      <c r="P43" s="30"/>
      <c r="Q43" s="30"/>
      <c r="R43" s="30"/>
      <c r="S43" s="30"/>
      <c r="T43" s="30"/>
      <c r="U43" s="30"/>
      <c r="V43" s="30"/>
      <c r="W43" s="30"/>
      <c r="X43" s="30"/>
      <c r="Y43" s="30"/>
      <c r="Z43" s="30"/>
      <c r="AA43" s="30"/>
      <c r="AB43" s="30"/>
      <c r="AC43" s="30"/>
      <c r="AD43" s="30"/>
      <c r="AF43" s="30"/>
      <c r="AG43" s="30"/>
      <c r="AH43" s="30"/>
      <c r="AI43" s="30"/>
      <c r="AJ43" s="30"/>
      <c r="AK43" s="30"/>
      <c r="AL43" s="30"/>
      <c r="AM43" s="30"/>
      <c r="AN43" s="30"/>
      <c r="AO43" s="30"/>
      <c r="AP43" s="30"/>
      <c r="AQ43" s="31"/>
      <c r="AR43" s="31"/>
      <c r="AS43" s="31"/>
      <c r="AT43" s="31"/>
      <c r="AV43" s="30"/>
      <c r="AW43" s="30"/>
      <c r="AX43" s="30"/>
      <c r="AY43" s="30"/>
      <c r="AZ43" s="30"/>
      <c r="BA43" s="30"/>
      <c r="BB43" s="30"/>
      <c r="BC43" s="30"/>
      <c r="BD43" s="30"/>
      <c r="BE43" s="30"/>
      <c r="BF43" s="30"/>
      <c r="BG43" s="31"/>
      <c r="BH43" s="31"/>
      <c r="BI43" s="31"/>
      <c r="BJ43" s="31"/>
    </row>
    <row r="44" spans="1:62" s="29" customFormat="1" ht="13.5" customHeight="1" x14ac:dyDescent="0.25">
      <c r="A44" s="115"/>
      <c r="C44" s="30"/>
      <c r="D44" s="30"/>
      <c r="E44" s="30"/>
      <c r="F44" s="30"/>
      <c r="G44" s="30"/>
      <c r="H44" s="30"/>
      <c r="I44" s="30"/>
      <c r="J44" s="30"/>
      <c r="K44" s="30"/>
      <c r="L44" s="30"/>
      <c r="M44" s="30"/>
      <c r="N44" s="31"/>
      <c r="O44" s="32"/>
      <c r="P44" s="30"/>
      <c r="Q44" s="30"/>
      <c r="R44" s="30"/>
      <c r="S44" s="30"/>
      <c r="T44" s="30"/>
      <c r="U44" s="30"/>
      <c r="V44" s="30"/>
      <c r="W44" s="30"/>
      <c r="X44" s="30"/>
      <c r="Y44" s="30"/>
      <c r="Z44" s="30"/>
      <c r="AA44" s="30"/>
      <c r="AB44" s="30"/>
      <c r="AC44" s="30"/>
      <c r="AD44" s="30"/>
      <c r="AF44" s="30"/>
      <c r="AG44" s="30"/>
      <c r="AH44" s="30"/>
      <c r="AI44" s="30"/>
      <c r="AJ44" s="30"/>
      <c r="AK44" s="30"/>
      <c r="AL44" s="30"/>
      <c r="AM44" s="30"/>
      <c r="AN44" s="30"/>
      <c r="AO44" s="30"/>
      <c r="AP44" s="30"/>
      <c r="AQ44" s="31"/>
      <c r="AR44" s="31"/>
      <c r="AS44" s="31"/>
      <c r="AT44" s="31"/>
      <c r="AV44" s="30"/>
      <c r="AW44" s="30"/>
      <c r="AX44" s="30"/>
      <c r="AY44" s="30"/>
      <c r="AZ44" s="30"/>
      <c r="BA44" s="30"/>
      <c r="BB44" s="30"/>
      <c r="BC44" s="30"/>
      <c r="BD44" s="30"/>
      <c r="BE44" s="30"/>
      <c r="BF44" s="30"/>
      <c r="BG44" s="31"/>
      <c r="BH44" s="31"/>
      <c r="BI44" s="31"/>
      <c r="BJ44" s="31"/>
    </row>
    <row r="45" spans="1:62" s="29" customFormat="1" ht="13.5" customHeight="1" thickBot="1" x14ac:dyDescent="0.3">
      <c r="A45" s="116"/>
      <c r="C45" s="30"/>
      <c r="D45" s="30"/>
      <c r="E45" s="30"/>
      <c r="F45" s="30"/>
      <c r="G45" s="30"/>
      <c r="H45" s="30"/>
      <c r="I45" s="30"/>
      <c r="J45" s="30"/>
      <c r="K45" s="30"/>
      <c r="L45" s="30"/>
      <c r="M45" s="30"/>
      <c r="N45" s="30"/>
      <c r="P45" s="30"/>
      <c r="Q45" s="30"/>
      <c r="R45" s="30"/>
      <c r="S45" s="30"/>
      <c r="T45" s="30"/>
      <c r="U45" s="30"/>
      <c r="V45" s="30"/>
      <c r="W45" s="30"/>
      <c r="X45" s="30"/>
      <c r="Y45" s="30"/>
      <c r="Z45" s="30"/>
      <c r="AA45" s="30"/>
      <c r="AB45" s="30"/>
      <c r="AC45" s="30"/>
      <c r="AD45" s="30"/>
      <c r="AF45" s="30"/>
      <c r="AG45" s="30"/>
      <c r="AH45" s="30"/>
      <c r="AI45" s="30"/>
      <c r="AJ45" s="30"/>
      <c r="AK45" s="30"/>
      <c r="AL45" s="30"/>
      <c r="AM45" s="30"/>
      <c r="AN45" s="30"/>
      <c r="AO45" s="30"/>
      <c r="AP45" s="30"/>
      <c r="AQ45" s="30"/>
      <c r="AR45" s="30"/>
      <c r="AS45" s="30"/>
      <c r="AT45" s="30"/>
      <c r="AV45" s="30"/>
      <c r="AW45" s="30"/>
      <c r="AX45" s="30"/>
      <c r="AY45" s="30"/>
      <c r="AZ45" s="30"/>
      <c r="BA45" s="30"/>
      <c r="BB45" s="30"/>
      <c r="BC45" s="30"/>
      <c r="BD45" s="30"/>
      <c r="BE45" s="30"/>
      <c r="BF45" s="30"/>
      <c r="BG45" s="30"/>
      <c r="BH45" s="30"/>
      <c r="BI45" s="30"/>
      <c r="BJ45" s="30"/>
    </row>
    <row r="46" spans="1:62" s="34" customFormat="1" ht="13.5" customHeight="1" thickBot="1" x14ac:dyDescent="0.3">
      <c r="A46" s="33"/>
    </row>
    <row r="47" spans="1:62" ht="12.6" customHeight="1" thickBot="1" x14ac:dyDescent="0.3">
      <c r="B47" s="35"/>
    </row>
    <row r="48" spans="1:62" ht="12.6" customHeight="1" x14ac:dyDescent="0.25">
      <c r="A48" s="104" t="s">
        <v>25</v>
      </c>
      <c r="C48" s="9" t="s">
        <v>76</v>
      </c>
      <c r="N48" s="83">
        <v>27773.988000000001</v>
      </c>
      <c r="O48" s="83">
        <v>31324.098000000002</v>
      </c>
      <c r="P48" s="83">
        <v>40507.362000000001</v>
      </c>
      <c r="Q48" s="83">
        <v>41385.173999999999</v>
      </c>
      <c r="R48" s="83">
        <v>39420.160499999998</v>
      </c>
      <c r="S48" s="83">
        <v>38547.720355985002</v>
      </c>
      <c r="T48" s="83">
        <v>49856.571841685</v>
      </c>
      <c r="U48" s="83">
        <v>51680.077707555</v>
      </c>
      <c r="V48" s="83">
        <v>52737.156593810003</v>
      </c>
      <c r="W48" s="83">
        <v>58497.009696629997</v>
      </c>
      <c r="X48" s="83">
        <v>80624.898028199997</v>
      </c>
      <c r="Y48" s="83">
        <v>79924.165542469986</v>
      </c>
      <c r="Z48" s="83">
        <v>105693.70155657</v>
      </c>
      <c r="AA48" s="22"/>
      <c r="AB48" s="22"/>
    </row>
    <row r="49" spans="1:35" ht="12.6" customHeight="1" x14ac:dyDescent="0.25">
      <c r="A49" s="105"/>
      <c r="P49" s="22"/>
      <c r="Q49" s="22"/>
      <c r="R49" s="22"/>
      <c r="S49" s="22"/>
      <c r="T49" s="22"/>
      <c r="U49" s="22"/>
      <c r="V49" s="22"/>
      <c r="W49" s="22"/>
      <c r="X49" s="22"/>
      <c r="Y49" s="22"/>
      <c r="Z49" s="22"/>
      <c r="AA49" s="22"/>
      <c r="AB49" s="22"/>
    </row>
    <row r="50" spans="1:35" x14ac:dyDescent="0.25">
      <c r="A50" s="105"/>
      <c r="B50" s="38"/>
      <c r="C50" s="39"/>
      <c r="D50" s="40" t="s">
        <v>85</v>
      </c>
      <c r="E50" s="41">
        <v>1990</v>
      </c>
      <c r="F50" s="41"/>
      <c r="G50" s="41">
        <v>1995</v>
      </c>
      <c r="H50" s="41">
        <v>1999</v>
      </c>
      <c r="I50" s="41">
        <v>2000</v>
      </c>
      <c r="J50" s="41">
        <v>2001</v>
      </c>
      <c r="K50" s="41">
        <v>2002</v>
      </c>
      <c r="L50" s="41">
        <v>2003</v>
      </c>
      <c r="M50" s="41">
        <v>2004</v>
      </c>
      <c r="N50" s="41">
        <v>2005</v>
      </c>
      <c r="O50" s="41">
        <v>2006</v>
      </c>
      <c r="P50" s="41">
        <v>2007</v>
      </c>
      <c r="Q50" s="41">
        <v>2008</v>
      </c>
      <c r="R50" s="41">
        <v>2009</v>
      </c>
      <c r="S50" s="41">
        <v>2010</v>
      </c>
      <c r="T50" s="41">
        <v>2011</v>
      </c>
      <c r="U50" s="41">
        <v>2012</v>
      </c>
      <c r="V50" s="41">
        <v>2013</v>
      </c>
      <c r="W50" s="41">
        <v>2014</v>
      </c>
      <c r="X50" s="41">
        <v>2015</v>
      </c>
      <c r="Y50" s="41">
        <v>2016</v>
      </c>
      <c r="Z50" s="41">
        <v>2017</v>
      </c>
      <c r="AA50" s="41">
        <v>2018</v>
      </c>
      <c r="AB50" s="41">
        <v>2019</v>
      </c>
      <c r="AC50" s="41" t="s">
        <v>108</v>
      </c>
    </row>
    <row r="51" spans="1:35" x14ac:dyDescent="0.25">
      <c r="A51" s="105"/>
      <c r="B51" s="49"/>
      <c r="C51" s="53" t="s">
        <v>45</v>
      </c>
      <c r="D51" s="54" t="s">
        <v>102</v>
      </c>
      <c r="E51" s="57">
        <f>Abb.01!E51</f>
        <v>17426</v>
      </c>
      <c r="F51" s="57"/>
      <c r="G51" s="57">
        <f>Abb.01!G51</f>
        <v>21780</v>
      </c>
      <c r="H51" s="57">
        <f>Abb.01!H51</f>
        <v>0</v>
      </c>
      <c r="I51" s="57">
        <f>Abb.01!I51</f>
        <v>21732</v>
      </c>
      <c r="J51" s="57">
        <f>Abb.01!J51</f>
        <v>22733</v>
      </c>
      <c r="K51" s="57">
        <f>Abb.01!K51</f>
        <v>23124</v>
      </c>
      <c r="L51" s="57">
        <f>Abb.01!L51</f>
        <v>18322</v>
      </c>
      <c r="M51" s="57">
        <f>Abb.01!M51</f>
        <v>20745</v>
      </c>
      <c r="N51" s="57">
        <f>Abb.01!N51</f>
        <v>19638</v>
      </c>
      <c r="O51" s="57">
        <f>Abb.01!O51</f>
        <v>20031</v>
      </c>
      <c r="P51" s="57">
        <f>Abb.01!P51</f>
        <v>21170</v>
      </c>
      <c r="Q51" s="57">
        <f>Abb.01!Q51</f>
        <v>20443</v>
      </c>
      <c r="R51" s="55">
        <f>Abb.01!R51</f>
        <v>19031</v>
      </c>
      <c r="S51" s="55">
        <f>Abb.01!S51</f>
        <v>20953</v>
      </c>
      <c r="T51" s="55">
        <f>Abb.01!T51</f>
        <v>17671</v>
      </c>
      <c r="U51" s="55">
        <f>Abb.01!U51</f>
        <v>21755</v>
      </c>
      <c r="V51" s="55">
        <f>Abb.01!V51</f>
        <v>22998</v>
      </c>
      <c r="W51" s="55">
        <f>Abb.01!W51</f>
        <v>19587</v>
      </c>
      <c r="X51" s="55">
        <f>Abb.01!X51</f>
        <v>18977</v>
      </c>
      <c r="Y51" s="55">
        <f>Abb.01!Y51</f>
        <v>20546</v>
      </c>
      <c r="Z51" s="55">
        <f>Abb.01!Z51</f>
        <v>20150</v>
      </c>
      <c r="AA51" s="55">
        <f>Abb.01!AA51</f>
        <v>17693</v>
      </c>
      <c r="AB51" s="56">
        <f>Abb.01!AB51</f>
        <v>19731</v>
      </c>
      <c r="AC51" s="56">
        <f>Abb.01!AC66</f>
        <v>18700</v>
      </c>
      <c r="AF51" s="84" t="s">
        <v>86</v>
      </c>
      <c r="AG51" s="84"/>
      <c r="AH51" s="84"/>
      <c r="AI51" s="84"/>
    </row>
    <row r="52" spans="1:35" ht="12.6" customHeight="1" x14ac:dyDescent="0.25">
      <c r="A52" s="105"/>
      <c r="B52" s="49"/>
      <c r="C52" s="53" t="s">
        <v>47</v>
      </c>
      <c r="D52" s="54" t="s">
        <v>102</v>
      </c>
      <c r="E52" s="57">
        <f>Abb.01!E52</f>
        <v>72</v>
      </c>
      <c r="F52" s="57"/>
      <c r="G52" s="57">
        <f>Abb.01!G52</f>
        <v>1530</v>
      </c>
      <c r="H52" s="57">
        <f>Abb.01!H52</f>
        <v>0</v>
      </c>
      <c r="I52" s="57">
        <f>Abb.01!I52</f>
        <v>9703</v>
      </c>
      <c r="J52" s="57">
        <f>Abb.01!J52</f>
        <v>10719</v>
      </c>
      <c r="K52" s="57">
        <f>Abb.01!K52</f>
        <v>16102</v>
      </c>
      <c r="L52" s="57">
        <f>Abb.01!L52</f>
        <v>19087</v>
      </c>
      <c r="M52" s="57">
        <f>Abb.01!M52</f>
        <v>26019</v>
      </c>
      <c r="N52" s="57">
        <f>Abb.01!N52</f>
        <v>27774</v>
      </c>
      <c r="O52" s="57">
        <f>Abb.01!O52</f>
        <v>31324</v>
      </c>
      <c r="P52" s="57">
        <f>Abb.01!P52</f>
        <v>40507</v>
      </c>
      <c r="Q52" s="57">
        <f>Abb.01!Q52</f>
        <v>41385</v>
      </c>
      <c r="R52" s="55">
        <f>Abb.01!R52</f>
        <v>39382</v>
      </c>
      <c r="S52" s="55">
        <f>Abb.01!S52</f>
        <v>38371</v>
      </c>
      <c r="T52" s="55">
        <f>Abb.01!T52</f>
        <v>49280</v>
      </c>
      <c r="U52" s="55">
        <f>Abb.01!U52</f>
        <v>50948</v>
      </c>
      <c r="V52" s="55">
        <f>Abb.01!V52</f>
        <v>51819</v>
      </c>
      <c r="W52" s="55">
        <f>Abb.01!W52</f>
        <v>57026</v>
      </c>
      <c r="X52" s="55">
        <f>Abb.01!X52</f>
        <v>72340</v>
      </c>
      <c r="Y52" s="55">
        <f>Abb.01!Y52</f>
        <v>67650</v>
      </c>
      <c r="Z52" s="55">
        <f>Abb.01!Z52</f>
        <v>88018</v>
      </c>
      <c r="AA52" s="55">
        <f>Abb.01!AA52</f>
        <v>90484</v>
      </c>
      <c r="AB52" s="56">
        <f>Abb.01!AB52</f>
        <v>101150</v>
      </c>
      <c r="AC52" s="56">
        <f>Abb.01!AC68</f>
        <v>107000</v>
      </c>
      <c r="AF52" s="84" t="s">
        <v>87</v>
      </c>
      <c r="AG52" s="85"/>
      <c r="AH52" s="86"/>
      <c r="AI52" s="84"/>
    </row>
    <row r="53" spans="1:35" x14ac:dyDescent="0.25">
      <c r="A53" s="105"/>
      <c r="B53" s="49"/>
      <c r="C53" s="53" t="s">
        <v>49</v>
      </c>
      <c r="D53" s="54" t="s">
        <v>102</v>
      </c>
      <c r="E53" s="57">
        <f>Abb.01!E53</f>
        <v>0</v>
      </c>
      <c r="F53" s="57"/>
      <c r="G53" s="57" t="e">
        <v>#N/A</v>
      </c>
      <c r="H53" s="57" t="e">
        <v>#N/A</v>
      </c>
      <c r="I53" s="57" t="e">
        <v>#N/A</v>
      </c>
      <c r="J53" s="57" t="e">
        <v>#N/A</v>
      </c>
      <c r="K53" s="57" t="e">
        <v>#N/A</v>
      </c>
      <c r="L53" s="57" t="e">
        <v>#N/A</v>
      </c>
      <c r="M53" s="57" t="e">
        <v>#N/A</v>
      </c>
      <c r="N53" s="57" t="e">
        <v>#N/A</v>
      </c>
      <c r="O53" s="57" t="e">
        <v>#N/A</v>
      </c>
      <c r="P53" s="57" t="e">
        <v>#N/A</v>
      </c>
      <c r="Q53" s="57" t="e">
        <v>#N/A</v>
      </c>
      <c r="R53" s="55">
        <f>Abb.01!R53</f>
        <v>38</v>
      </c>
      <c r="S53" s="55">
        <f>Abb.01!S53</f>
        <v>176</v>
      </c>
      <c r="T53" s="55">
        <f>Abb.01!T53</f>
        <v>577</v>
      </c>
      <c r="U53" s="55">
        <f>Abb.01!U53</f>
        <v>732</v>
      </c>
      <c r="V53" s="55">
        <f>Abb.01!V53</f>
        <v>918</v>
      </c>
      <c r="W53" s="55">
        <f>Abb.01!W53</f>
        <v>1471</v>
      </c>
      <c r="X53" s="55">
        <f>Abb.01!X53</f>
        <v>8284</v>
      </c>
      <c r="Y53" s="55">
        <f>Abb.01!Y53</f>
        <v>12274</v>
      </c>
      <c r="Z53" s="55">
        <f>Abb.01!Z53</f>
        <v>17675</v>
      </c>
      <c r="AA53" s="55">
        <f>Abb.01!AA53</f>
        <v>19467</v>
      </c>
      <c r="AB53" s="56">
        <f>Abb.01!AB53</f>
        <v>24744</v>
      </c>
      <c r="AC53" s="56">
        <f>Abb.01!AC69</f>
        <v>27500</v>
      </c>
      <c r="AF53" s="84" t="s">
        <v>88</v>
      </c>
      <c r="AG53" s="85"/>
      <c r="AH53" s="86"/>
      <c r="AI53" s="84"/>
    </row>
    <row r="54" spans="1:35" ht="13.5" customHeight="1" x14ac:dyDescent="0.25">
      <c r="A54" s="105"/>
      <c r="B54" s="49"/>
      <c r="C54" s="53" t="s">
        <v>51</v>
      </c>
      <c r="D54" s="54" t="s">
        <v>102</v>
      </c>
      <c r="E54" s="57">
        <f>Abb.01!E54</f>
        <v>1</v>
      </c>
      <c r="F54" s="57"/>
      <c r="G54" s="57">
        <f>Abb.01!G54</f>
        <v>7</v>
      </c>
      <c r="H54" s="57">
        <f>Abb.01!H54</f>
        <v>0</v>
      </c>
      <c r="I54" s="57">
        <f>Abb.01!I54</f>
        <v>60</v>
      </c>
      <c r="J54" s="57">
        <f>Abb.01!J54</f>
        <v>76</v>
      </c>
      <c r="K54" s="57">
        <f>Abb.01!K54</f>
        <v>162</v>
      </c>
      <c r="L54" s="57">
        <f>Abb.01!L54</f>
        <v>313</v>
      </c>
      <c r="M54" s="57">
        <f>Abb.01!M54</f>
        <v>557</v>
      </c>
      <c r="N54" s="57">
        <f>Abb.01!N54</f>
        <v>1282</v>
      </c>
      <c r="O54" s="57">
        <f>Abb.01!O54</f>
        <v>2220</v>
      </c>
      <c r="P54" s="57">
        <f>Abb.01!P54</f>
        <v>3075</v>
      </c>
      <c r="Q54" s="57">
        <f>Abb.01!Q54</f>
        <v>4420</v>
      </c>
      <c r="R54" s="55">
        <f>Abb.01!R54</f>
        <v>6583</v>
      </c>
      <c r="S54" s="55">
        <f>Abb.01!S54</f>
        <v>11729</v>
      </c>
      <c r="T54" s="55">
        <f>Abb.01!T54</f>
        <v>19599</v>
      </c>
      <c r="U54" s="55">
        <f>Abb.01!U54</f>
        <v>26380</v>
      </c>
      <c r="V54" s="55">
        <f>Abb.01!V54</f>
        <v>31010</v>
      </c>
      <c r="W54" s="55">
        <f>Abb.01!W54</f>
        <v>36056</v>
      </c>
      <c r="X54" s="55">
        <f>Abb.01!X54</f>
        <v>38726</v>
      </c>
      <c r="Y54" s="55">
        <f>Abb.01!Y54</f>
        <v>38098</v>
      </c>
      <c r="Z54" s="55">
        <f>Abb.01!Z54</f>
        <v>39401</v>
      </c>
      <c r="AA54" s="55">
        <f>Abb.01!AA54</f>
        <v>45784</v>
      </c>
      <c r="AB54" s="56">
        <f>Abb.01!AB54</f>
        <v>46392</v>
      </c>
      <c r="AC54" s="56">
        <f>Abb.01!AC70</f>
        <v>51003</v>
      </c>
      <c r="AF54" s="84" t="s">
        <v>89</v>
      </c>
      <c r="AG54" s="84"/>
      <c r="AH54" s="84"/>
      <c r="AI54" s="84"/>
    </row>
    <row r="55" spans="1:35" ht="13.5" customHeight="1" x14ac:dyDescent="0.25">
      <c r="A55" s="105"/>
      <c r="B55" s="49"/>
      <c r="C55" s="87" t="s">
        <v>53</v>
      </c>
      <c r="D55" s="88" t="s">
        <v>102</v>
      </c>
      <c r="E55" s="57">
        <f>Abb.01!E55</f>
        <v>4</v>
      </c>
      <c r="F55" s="57"/>
      <c r="G55" s="57">
        <f>Abb.01!G55</f>
        <v>85</v>
      </c>
      <c r="H55" s="57">
        <f>Abb.01!H55</f>
        <v>0</v>
      </c>
      <c r="I55" s="57">
        <f>Abb.01!I55</f>
        <v>925</v>
      </c>
      <c r="J55" s="57">
        <f>Abb.01!J55</f>
        <v>1112</v>
      </c>
      <c r="K55" s="57">
        <f>Abb.01!K55</f>
        <v>1485</v>
      </c>
      <c r="L55" s="57">
        <f>Abb.01!L55</f>
        <v>3392</v>
      </c>
      <c r="M55" s="57">
        <f>Abb.01!M55</f>
        <v>5162</v>
      </c>
      <c r="N55" s="57">
        <f>Abb.01!N55</f>
        <v>7478</v>
      </c>
      <c r="O55" s="57">
        <f>Abb.01!O55</f>
        <v>8819</v>
      </c>
      <c r="P55" s="57">
        <f>Abb.01!P55</f>
        <v>8699</v>
      </c>
      <c r="Q55" s="57">
        <f>Abb.01!Q55</f>
        <v>9296</v>
      </c>
      <c r="R55" s="57">
        <f>Abb.01!R55</f>
        <v>9746</v>
      </c>
      <c r="S55" s="57">
        <f>Abb.01!S55</f>
        <v>10351</v>
      </c>
      <c r="T55" s="57">
        <f>Abb.01!T55</f>
        <v>10516</v>
      </c>
      <c r="U55" s="57">
        <f>Abb.01!U55</f>
        <v>10693</v>
      </c>
      <c r="V55" s="57">
        <f>Abb.01!V55</f>
        <v>10555</v>
      </c>
      <c r="W55" s="57">
        <f>Abb.01!W55</f>
        <v>10798</v>
      </c>
      <c r="X55" s="57">
        <f>Abb.01!X55</f>
        <v>11034</v>
      </c>
      <c r="Y55" s="57">
        <f>Abb.01!Y55</f>
        <v>10797</v>
      </c>
      <c r="Z55" s="57">
        <f>Abb.01!Z55</f>
        <v>10644</v>
      </c>
      <c r="AA55" s="57">
        <f>Abb.01!AA55</f>
        <v>11167</v>
      </c>
      <c r="AB55" s="57">
        <f>Abb.01!AB55</f>
        <v>11106</v>
      </c>
      <c r="AC55" s="57" t="str">
        <f>Abb.01!AC55</f>
        <v>Kein Wert vorhanden</v>
      </c>
    </row>
    <row r="56" spans="1:35" ht="13.5" customHeight="1" x14ac:dyDescent="0.25">
      <c r="A56" s="105"/>
      <c r="B56" s="49"/>
      <c r="C56" s="87" t="s">
        <v>55</v>
      </c>
      <c r="D56" s="88" t="s">
        <v>102</v>
      </c>
      <c r="E56" s="57">
        <f>Abb.01!E56</f>
        <v>0</v>
      </c>
      <c r="F56" s="57"/>
      <c r="G56" s="57">
        <f>Abb.01!G56</f>
        <v>0</v>
      </c>
      <c r="H56" s="57">
        <f>Abb.01!H56</f>
        <v>0</v>
      </c>
      <c r="I56" s="57">
        <f>Abb.01!I56</f>
        <v>0</v>
      </c>
      <c r="J56" s="57">
        <f>Abb.01!J56</f>
        <v>15</v>
      </c>
      <c r="K56" s="57">
        <f>Abb.01!K56</f>
        <v>20</v>
      </c>
      <c r="L56" s="57">
        <f>Abb.01!L56</f>
        <v>52</v>
      </c>
      <c r="M56" s="57">
        <f>Abb.01!M56</f>
        <v>136</v>
      </c>
      <c r="N56" s="57">
        <f>Abb.01!N56</f>
        <v>116</v>
      </c>
      <c r="O56" s="57">
        <f>Abb.01!O56</f>
        <v>719</v>
      </c>
      <c r="P56" s="57">
        <f>Abb.01!P56</f>
        <v>948</v>
      </c>
      <c r="Q56" s="57">
        <f>Abb.01!Q56</f>
        <v>1088</v>
      </c>
      <c r="R56" s="57">
        <f>Abb.01!R56</f>
        <v>1632</v>
      </c>
      <c r="S56" s="57">
        <f>Abb.01!S56</f>
        <v>1278</v>
      </c>
      <c r="T56" s="57">
        <f>Abb.01!T56</f>
        <v>382</v>
      </c>
      <c r="U56" s="57">
        <f>Abb.01!U56</f>
        <v>246</v>
      </c>
      <c r="V56" s="57">
        <f>Abb.01!V56</f>
        <v>288</v>
      </c>
      <c r="W56" s="57">
        <f>Abb.01!W56</f>
        <v>334</v>
      </c>
      <c r="X56" s="57">
        <f>Abb.01!X56</f>
        <v>426</v>
      </c>
      <c r="Y56" s="57">
        <f>Abb.01!Y56</f>
        <v>489</v>
      </c>
      <c r="Z56" s="57">
        <f>Abb.01!Z56</f>
        <v>437</v>
      </c>
      <c r="AA56" s="57">
        <f>Abb.01!AA56</f>
        <v>452</v>
      </c>
      <c r="AB56" s="57">
        <f>Abb.01!AB56</f>
        <v>397</v>
      </c>
      <c r="AC56" s="57" t="str">
        <f>Abb.01!AC56</f>
        <v>Kein Wert vorhanden</v>
      </c>
    </row>
    <row r="57" spans="1:35" ht="13.5" customHeight="1" x14ac:dyDescent="0.25">
      <c r="A57" s="105"/>
      <c r="B57" s="49"/>
      <c r="C57" s="87" t="s">
        <v>57</v>
      </c>
      <c r="D57" s="88" t="s">
        <v>102</v>
      </c>
      <c r="E57" s="57">
        <f>Abb.01!E57</f>
        <v>1</v>
      </c>
      <c r="F57" s="57"/>
      <c r="G57" s="57">
        <f>Abb.01!G57</f>
        <v>18</v>
      </c>
      <c r="H57" s="57">
        <f>Abb.01!H57</f>
        <v>0</v>
      </c>
      <c r="I57" s="57">
        <f>Abb.01!I57</f>
        <v>445</v>
      </c>
      <c r="J57" s="57">
        <f>Abb.01!J57</f>
        <v>745</v>
      </c>
      <c r="K57" s="57">
        <f>Abb.01!K57</f>
        <v>1046</v>
      </c>
      <c r="L57" s="57">
        <f>Abb.01!L57</f>
        <v>1518</v>
      </c>
      <c r="M57" s="57">
        <f>Abb.01!M57</f>
        <v>1111</v>
      </c>
      <c r="N57" s="57">
        <f>Abb.01!N57</f>
        <v>1696</v>
      </c>
      <c r="O57" s="57">
        <f>Abb.01!O57</f>
        <v>3346</v>
      </c>
      <c r="P57" s="57">
        <f>Abb.01!P57</f>
        <v>8386</v>
      </c>
      <c r="Q57" s="57">
        <f>Abb.01!Q57</f>
        <v>10957</v>
      </c>
      <c r="R57" s="57">
        <f>Abb.01!R57</f>
        <v>13188</v>
      </c>
      <c r="S57" s="57">
        <f>Abb.01!S57</f>
        <v>15300</v>
      </c>
      <c r="T57" s="57">
        <f>Abb.01!T57</f>
        <v>18754</v>
      </c>
      <c r="U57" s="57">
        <f>Abb.01!U57</f>
        <v>24383</v>
      </c>
      <c r="V57" s="57">
        <f>Abb.01!V57</f>
        <v>25839</v>
      </c>
      <c r="W57" s="57">
        <f>Abb.01!W57</f>
        <v>26917</v>
      </c>
      <c r="X57" s="57">
        <f>Abb.01!X57</f>
        <v>28302</v>
      </c>
      <c r="Y57" s="57">
        <f>Abb.01!Y57</f>
        <v>28904</v>
      </c>
      <c r="Z57" s="57">
        <f>Abb.01!Z57</f>
        <v>29245</v>
      </c>
      <c r="AA57" s="57">
        <f>Abb.01!AA57</f>
        <v>28655</v>
      </c>
      <c r="AB57" s="57">
        <f>Abb.01!AB57</f>
        <v>28425</v>
      </c>
      <c r="AC57" s="57" t="str">
        <f>Abb.01!AC57</f>
        <v>Kein Wert vorhanden</v>
      </c>
    </row>
    <row r="58" spans="1:35" ht="13.5" customHeight="1" x14ac:dyDescent="0.25">
      <c r="A58" s="105"/>
      <c r="B58" s="49"/>
      <c r="C58" s="87" t="s">
        <v>58</v>
      </c>
      <c r="D58" s="88" t="s">
        <v>102</v>
      </c>
      <c r="E58" s="57">
        <f>Abb.01!E58</f>
        <v>0</v>
      </c>
      <c r="F58" s="57"/>
      <c r="G58" s="57">
        <f>Abb.01!G58</f>
        <v>0</v>
      </c>
      <c r="H58" s="57">
        <f>Abb.01!H58</f>
        <v>0</v>
      </c>
      <c r="I58" s="57">
        <f>Abb.01!I58</f>
        <v>0</v>
      </c>
      <c r="J58" s="57">
        <f>Abb.01!J58</f>
        <v>0</v>
      </c>
      <c r="K58" s="57">
        <f>Abb.01!K58</f>
        <v>0</v>
      </c>
      <c r="L58" s="57">
        <f>Abb.01!L58</f>
        <v>0</v>
      </c>
      <c r="M58" s="57">
        <f>Abb.01!M58</f>
        <v>0</v>
      </c>
      <c r="N58" s="57">
        <f>Abb.01!N58</f>
        <v>0</v>
      </c>
      <c r="O58" s="57">
        <f>Abb.01!O58</f>
        <v>0</v>
      </c>
      <c r="P58" s="57">
        <f>Abb.01!P58</f>
        <v>20</v>
      </c>
      <c r="Q58" s="57">
        <f>Abb.01!Q58</f>
        <v>44</v>
      </c>
      <c r="R58" s="57">
        <f>Abb.01!R58</f>
        <v>78</v>
      </c>
      <c r="S58" s="57">
        <f>Abb.01!S58</f>
        <v>372</v>
      </c>
      <c r="T58" s="57">
        <f>Abb.01!T58</f>
        <v>576</v>
      </c>
      <c r="U58" s="57">
        <f>Abb.01!U58</f>
        <v>1080</v>
      </c>
      <c r="V58" s="57">
        <f>Abb.01!V58</f>
        <v>1625</v>
      </c>
      <c r="W58" s="57">
        <f>Abb.01!W58</f>
        <v>2398</v>
      </c>
      <c r="X58" s="57">
        <f>Abb.01!X58</f>
        <v>3011</v>
      </c>
      <c r="Y58" s="57">
        <f>Abb.01!Y58</f>
        <v>3010</v>
      </c>
      <c r="Z58" s="57">
        <f>Abb.01!Z58</f>
        <v>2837</v>
      </c>
      <c r="AA58" s="57">
        <f>Abb.01!AA58</f>
        <v>2602</v>
      </c>
      <c r="AB58" s="57">
        <f>Abb.01!AB58</f>
        <v>2620</v>
      </c>
      <c r="AC58" s="57" t="str">
        <f>Abb.01!AC58</f>
        <v>Kein Wert vorhanden</v>
      </c>
    </row>
    <row r="59" spans="1:35" ht="13.5" customHeight="1" x14ac:dyDescent="0.25">
      <c r="A59" s="105"/>
      <c r="B59" s="49"/>
      <c r="C59" s="87" t="s">
        <v>60</v>
      </c>
      <c r="D59" s="88" t="s">
        <v>102</v>
      </c>
      <c r="E59" s="57">
        <f>Abb.01!E59</f>
        <v>29</v>
      </c>
      <c r="F59" s="57"/>
      <c r="G59" s="57">
        <f>Abb.01!G59</f>
        <v>34</v>
      </c>
      <c r="H59" s="57">
        <f>Abb.01!H59</f>
        <v>0</v>
      </c>
      <c r="I59" s="57">
        <f>Abb.01!I59</f>
        <v>705</v>
      </c>
      <c r="J59" s="57">
        <f>Abb.01!J59</f>
        <v>735</v>
      </c>
      <c r="K59" s="57">
        <f>Abb.01!K59</f>
        <v>777</v>
      </c>
      <c r="L59" s="57">
        <f>Abb.01!L59</f>
        <v>955</v>
      </c>
      <c r="M59" s="57">
        <f>Abb.01!M59</f>
        <v>986</v>
      </c>
      <c r="N59" s="57">
        <f>Abb.01!N59</f>
        <v>1096</v>
      </c>
      <c r="O59" s="57">
        <f>Abb.01!O59</f>
        <v>1057</v>
      </c>
      <c r="P59" s="57">
        <f>Abb.01!P59</f>
        <v>1033</v>
      </c>
      <c r="Q59" s="57">
        <f>Abb.01!Q59</f>
        <v>1094</v>
      </c>
      <c r="R59" s="57">
        <f>Abb.01!R59</f>
        <v>1131</v>
      </c>
      <c r="S59" s="57">
        <f>Abb.01!S59</f>
        <v>1203</v>
      </c>
      <c r="T59" s="57">
        <f>Abb.01!T59</f>
        <v>1280</v>
      </c>
      <c r="U59" s="57">
        <f>Abb.01!U59</f>
        <v>1314</v>
      </c>
      <c r="V59" s="57">
        <f>Abb.01!V59</f>
        <v>1308</v>
      </c>
      <c r="W59" s="57">
        <f>Abb.01!W59</f>
        <v>1336</v>
      </c>
      <c r="X59" s="57">
        <f>Abb.01!X59</f>
        <v>1389</v>
      </c>
      <c r="Y59" s="57">
        <f>Abb.01!Y59</f>
        <v>1440</v>
      </c>
      <c r="Z59" s="57">
        <f>Abb.01!Z59</f>
        <v>1460</v>
      </c>
      <c r="AA59" s="57">
        <f>Abb.01!AA59</f>
        <v>1555</v>
      </c>
      <c r="AB59" s="57">
        <f>Abb.01!AB59</f>
        <v>1581</v>
      </c>
      <c r="AC59" s="57" t="str">
        <f>Abb.01!AC59</f>
        <v>Kein Wert vorhanden</v>
      </c>
    </row>
    <row r="60" spans="1:35" ht="13.5" customHeight="1" x14ac:dyDescent="0.25">
      <c r="A60" s="105"/>
      <c r="B60" s="49"/>
      <c r="C60" s="87" t="s">
        <v>62</v>
      </c>
      <c r="D60" s="88" t="s">
        <v>102</v>
      </c>
      <c r="E60" s="57">
        <f>Abb.01!E60</f>
        <v>188</v>
      </c>
      <c r="F60" s="57"/>
      <c r="G60" s="57">
        <f>Abb.01!G60</f>
        <v>525</v>
      </c>
      <c r="H60" s="57">
        <f>Abb.01!H60</f>
        <v>0</v>
      </c>
      <c r="I60" s="57">
        <f>Abb.01!I60</f>
        <v>812</v>
      </c>
      <c r="J60" s="57">
        <f>Abb.01!J60</f>
        <v>748</v>
      </c>
      <c r="K60" s="57">
        <f>Abb.01!K60</f>
        <v>771</v>
      </c>
      <c r="L60" s="57">
        <f>Abb.01!L60</f>
        <v>793</v>
      </c>
      <c r="M60" s="57">
        <f>Abb.01!M60</f>
        <v>988</v>
      </c>
      <c r="N60" s="57">
        <f>Abb.01!N60</f>
        <v>1068</v>
      </c>
      <c r="O60" s="57">
        <f>Abb.01!O60</f>
        <v>1092</v>
      </c>
      <c r="P60" s="57">
        <f>Abb.01!P60</f>
        <v>1009</v>
      </c>
      <c r="Q60" s="57">
        <f>Abb.01!Q60</f>
        <v>864</v>
      </c>
      <c r="R60" s="57">
        <f>Abb.01!R60</f>
        <v>788</v>
      </c>
      <c r="S60" s="57">
        <f>Abb.01!S60</f>
        <v>674</v>
      </c>
      <c r="T60" s="57">
        <f>Abb.01!T60</f>
        <v>628</v>
      </c>
      <c r="U60" s="57">
        <f>Abb.01!U60</f>
        <v>536</v>
      </c>
      <c r="V60" s="57">
        <f>Abb.01!V60</f>
        <v>483</v>
      </c>
      <c r="W60" s="57">
        <f>Abb.01!W60</f>
        <v>435</v>
      </c>
      <c r="X60" s="57">
        <f>Abb.01!X60</f>
        <v>396</v>
      </c>
      <c r="Y60" s="57">
        <f>Abb.01!Y60</f>
        <v>358</v>
      </c>
      <c r="Z60" s="57">
        <f>Abb.01!Z60</f>
        <v>338</v>
      </c>
      <c r="AA60" s="57">
        <f>Abb.01!AA60</f>
        <v>306</v>
      </c>
      <c r="AB60" s="57">
        <f>Abb.01!AB60</f>
        <v>285</v>
      </c>
      <c r="AC60" s="57" t="str">
        <f>Abb.01!AC60</f>
        <v>Kein Wert vorhanden</v>
      </c>
    </row>
    <row r="61" spans="1:35" ht="13.5" customHeight="1" x14ac:dyDescent="0.25">
      <c r="A61" s="105"/>
      <c r="B61" s="49"/>
      <c r="C61" s="87" t="s">
        <v>64</v>
      </c>
      <c r="D61" s="88" t="s">
        <v>102</v>
      </c>
      <c r="E61" s="57">
        <f>Abb.01!E61</f>
        <v>1213</v>
      </c>
      <c r="F61" s="57"/>
      <c r="G61" s="57">
        <f>Abb.01!G61</f>
        <v>1348</v>
      </c>
      <c r="H61" s="57">
        <f>Abb.01!H61</f>
        <v>0</v>
      </c>
      <c r="I61" s="57">
        <f>Abb.01!I61</f>
        <v>1844</v>
      </c>
      <c r="J61" s="57">
        <f>Abb.01!J61</f>
        <v>1859</v>
      </c>
      <c r="K61" s="57">
        <f>Abb.01!K61</f>
        <v>1949</v>
      </c>
      <c r="L61" s="57">
        <f>Abb.01!L61</f>
        <v>2238</v>
      </c>
      <c r="M61" s="57">
        <f>Abb.01!M61</f>
        <v>2253</v>
      </c>
      <c r="N61" s="57">
        <f>Abb.01!N61</f>
        <v>3252</v>
      </c>
      <c r="O61" s="57">
        <f>Abb.01!O61</f>
        <v>3901</v>
      </c>
      <c r="P61" s="57">
        <f>Abb.01!P61</f>
        <v>4521</v>
      </c>
      <c r="Q61" s="57">
        <f>Abb.01!Q61</f>
        <v>4671</v>
      </c>
      <c r="R61" s="57">
        <f>Abb.01!R61</f>
        <v>4323</v>
      </c>
      <c r="S61" s="57">
        <f>Abb.01!S61</f>
        <v>4746</v>
      </c>
      <c r="T61" s="57">
        <f>Abb.01!T61</f>
        <v>4755</v>
      </c>
      <c r="U61" s="57">
        <f>Abb.01!U61</f>
        <v>4951</v>
      </c>
      <c r="V61" s="57">
        <f>Abb.01!V61</f>
        <v>5415</v>
      </c>
      <c r="W61" s="57">
        <f>Abb.01!W61</f>
        <v>6069</v>
      </c>
      <c r="X61" s="57">
        <f>Abb.01!X61</f>
        <v>5768</v>
      </c>
      <c r="Y61" s="57">
        <f>Abb.01!Y61</f>
        <v>5930</v>
      </c>
      <c r="Z61" s="57">
        <f>Abb.01!Z61</f>
        <v>5956</v>
      </c>
      <c r="AA61" s="57">
        <f>Abb.01!AA61</f>
        <v>6163</v>
      </c>
      <c r="AB61" s="57">
        <f>Abb.01!AB61</f>
        <v>5806</v>
      </c>
      <c r="AC61" s="57">
        <f>Abb.01!AC61</f>
        <v>5864</v>
      </c>
    </row>
    <row r="62" spans="1:35" ht="13.5" customHeight="1" x14ac:dyDescent="0.25">
      <c r="A62" s="105"/>
      <c r="B62" s="49"/>
      <c r="C62" s="87" t="s">
        <v>66</v>
      </c>
      <c r="D62" s="88" t="s">
        <v>102</v>
      </c>
      <c r="E62" s="57">
        <f>Abb.01!E62</f>
        <v>0</v>
      </c>
      <c r="F62" s="57"/>
      <c r="G62" s="57">
        <f>Abb.01!G62</f>
        <v>0</v>
      </c>
      <c r="H62" s="57">
        <f>Abb.01!H62</f>
        <v>0</v>
      </c>
      <c r="I62" s="57">
        <f>Abb.01!I62</f>
        <v>0</v>
      </c>
      <c r="J62" s="57">
        <f>Abb.01!J62</f>
        <v>0</v>
      </c>
      <c r="K62" s="57">
        <f>Abb.01!K62</f>
        <v>0</v>
      </c>
      <c r="L62" s="57">
        <f>Abb.01!L62</f>
        <v>0</v>
      </c>
      <c r="M62" s="57">
        <f>Abb.01!M62</f>
        <v>0.2</v>
      </c>
      <c r="N62" s="57">
        <f>Abb.01!N62</f>
        <v>0.2</v>
      </c>
      <c r="O62" s="57">
        <f>Abb.01!O62</f>
        <v>0.4</v>
      </c>
      <c r="P62" s="57">
        <f>Abb.01!P62</f>
        <v>0.4</v>
      </c>
      <c r="Q62" s="57">
        <f>Abb.01!Q62</f>
        <v>18</v>
      </c>
      <c r="R62" s="57">
        <f>Abb.01!R62</f>
        <v>19</v>
      </c>
      <c r="S62" s="57">
        <f>Abb.01!S62</f>
        <v>28</v>
      </c>
      <c r="T62" s="57">
        <f>Abb.01!T62</f>
        <v>19</v>
      </c>
      <c r="U62" s="57">
        <f>Abb.01!U62</f>
        <v>25</v>
      </c>
      <c r="V62" s="57">
        <f>Abb.01!V62</f>
        <v>80</v>
      </c>
      <c r="W62" s="57">
        <f>Abb.01!W62</f>
        <v>98</v>
      </c>
      <c r="X62" s="57">
        <f>Abb.01!X62</f>
        <v>133</v>
      </c>
      <c r="Y62" s="57">
        <f>Abb.01!Y62</f>
        <v>175</v>
      </c>
      <c r="Z62" s="57">
        <f>Abb.01!Z62</f>
        <v>163</v>
      </c>
      <c r="AA62" s="57">
        <f>Abb.01!AA62</f>
        <v>178</v>
      </c>
      <c r="AB62" s="57">
        <f>Abb.01!AB62</f>
        <v>197</v>
      </c>
      <c r="AC62" s="57">
        <f>Abb.01!AC62</f>
        <v>207</v>
      </c>
    </row>
    <row r="63" spans="1:35" ht="13.5" customHeight="1" x14ac:dyDescent="0.25">
      <c r="A63" s="105"/>
      <c r="B63" s="49"/>
      <c r="C63" s="89" t="s">
        <v>68</v>
      </c>
      <c r="D63" s="90" t="s">
        <v>102</v>
      </c>
      <c r="E63" s="91">
        <f>Abb.01!E63</f>
        <v>18934</v>
      </c>
      <c r="F63" s="91"/>
      <c r="G63" s="91">
        <f>Abb.01!G63</f>
        <v>25327</v>
      </c>
      <c r="H63" s="91">
        <f>Abb.01!H63</f>
        <v>0</v>
      </c>
      <c r="I63" s="91">
        <f>Abb.01!I63</f>
        <v>36226</v>
      </c>
      <c r="J63" s="91">
        <f>Abb.01!J63</f>
        <v>38742</v>
      </c>
      <c r="K63" s="91">
        <f>Abb.01!K63</f>
        <v>45436</v>
      </c>
      <c r="L63" s="91">
        <f>Abb.01!L63</f>
        <v>46670</v>
      </c>
      <c r="M63" s="91">
        <f>Abb.01!M63</f>
        <v>57957</v>
      </c>
      <c r="N63" s="91">
        <f>Abb.01!N63</f>
        <v>63400</v>
      </c>
      <c r="O63" s="91">
        <f>Abb.01!O63</f>
        <v>72509</v>
      </c>
      <c r="P63" s="91">
        <f>Abb.01!P63</f>
        <v>89368</v>
      </c>
      <c r="Q63" s="91">
        <f>Abb.01!Q63</f>
        <v>94280</v>
      </c>
      <c r="R63" s="91">
        <f>Abb.01!R63</f>
        <v>95939</v>
      </c>
      <c r="S63" s="91">
        <f>Abb.01!S63</f>
        <v>105181</v>
      </c>
      <c r="T63" s="91">
        <f>Abb.01!T63</f>
        <v>124037</v>
      </c>
      <c r="U63" s="91">
        <f>Abb.01!U63</f>
        <v>143043</v>
      </c>
      <c r="V63" s="91">
        <f>Abb.01!V63</f>
        <v>152338</v>
      </c>
      <c r="W63" s="91">
        <f>Abb.01!W63</f>
        <v>162525</v>
      </c>
      <c r="X63" s="91">
        <f>Abb.01!X63</f>
        <v>188786</v>
      </c>
      <c r="Y63" s="91">
        <f>Abb.01!Y63</f>
        <v>189671</v>
      </c>
      <c r="Z63" s="91">
        <f>Abb.01!Z63</f>
        <v>216324</v>
      </c>
      <c r="AA63" s="91">
        <f>Abb.01!AA63</f>
        <v>224721</v>
      </c>
      <c r="AB63" s="91" t="str">
        <f>Abb.01!AB63</f>
        <v>Kein Wert vorhanden</v>
      </c>
      <c r="AC63" s="91" t="str">
        <f>Abb.01!AC63</f>
        <v>Kein Wert vorhanden</v>
      </c>
    </row>
    <row r="64" spans="1:35" ht="13.5" customHeight="1" x14ac:dyDescent="0.25">
      <c r="A64" s="105"/>
      <c r="B64" s="49"/>
      <c r="C64" s="1">
        <v>0</v>
      </c>
      <c r="H64" s="9"/>
      <c r="I64" s="92"/>
      <c r="J64" s="9"/>
      <c r="K64" s="93"/>
      <c r="L64" s="22"/>
      <c r="M64" s="22"/>
      <c r="N64" s="22"/>
      <c r="O64" s="22"/>
    </row>
    <row r="65" spans="1:51" ht="13.5" customHeight="1" outlineLevel="1" x14ac:dyDescent="0.25">
      <c r="A65" s="105"/>
      <c r="B65" s="52"/>
      <c r="C65" s="39"/>
      <c r="D65" s="40" t="s">
        <v>85</v>
      </c>
      <c r="E65" s="41"/>
      <c r="F65" s="41"/>
      <c r="G65" s="41"/>
      <c r="H65" s="41">
        <v>1999</v>
      </c>
      <c r="I65" s="41">
        <v>2000</v>
      </c>
      <c r="J65" s="41">
        <v>2001</v>
      </c>
      <c r="K65" s="41">
        <v>2002</v>
      </c>
      <c r="L65" s="41">
        <v>2003</v>
      </c>
      <c r="M65" s="41">
        <v>2004</v>
      </c>
      <c r="N65" s="41">
        <v>2005</v>
      </c>
      <c r="O65" s="41">
        <v>2006</v>
      </c>
      <c r="P65" s="41">
        <v>2007</v>
      </c>
      <c r="Q65" s="41">
        <v>2008</v>
      </c>
      <c r="R65" s="41">
        <v>2009</v>
      </c>
      <c r="S65" s="41">
        <v>2010</v>
      </c>
      <c r="T65" s="41">
        <v>2011</v>
      </c>
      <c r="U65" s="41">
        <v>2012</v>
      </c>
      <c r="V65" s="41">
        <v>2013</v>
      </c>
      <c r="W65" s="41">
        <v>2014</v>
      </c>
      <c r="X65" s="41">
        <v>2015</v>
      </c>
      <c r="Y65" s="41">
        <v>2016</v>
      </c>
      <c r="Z65" s="41">
        <v>2017</v>
      </c>
      <c r="AA65" s="41">
        <v>2018</v>
      </c>
      <c r="AB65" s="41">
        <v>2019</v>
      </c>
      <c r="AC65" s="41">
        <v>2020</v>
      </c>
    </row>
    <row r="66" spans="1:51" ht="13.5" customHeight="1" outlineLevel="1" x14ac:dyDescent="0.25">
      <c r="A66" s="105"/>
      <c r="B66" s="52"/>
      <c r="C66" s="87" t="s">
        <v>45</v>
      </c>
      <c r="D66" s="88" t="s">
        <v>102</v>
      </c>
      <c r="E66" s="57"/>
      <c r="F66" s="57"/>
      <c r="G66" s="57"/>
      <c r="H66" s="57">
        <v>19647</v>
      </c>
      <c r="I66" s="57">
        <v>21732</v>
      </c>
      <c r="J66" s="57">
        <v>22733</v>
      </c>
      <c r="K66" s="57">
        <v>23124</v>
      </c>
      <c r="L66" s="57">
        <v>18321.58108</v>
      </c>
      <c r="M66" s="57">
        <v>20745.406350000001</v>
      </c>
      <c r="N66" s="57">
        <v>19637.761920000001</v>
      </c>
      <c r="O66" s="57">
        <v>20031.042860000001</v>
      </c>
      <c r="P66" s="57">
        <v>21169.632519999999</v>
      </c>
      <c r="Q66" s="57">
        <v>20442.619259999999</v>
      </c>
      <c r="R66" s="57">
        <v>19031.015179999999</v>
      </c>
      <c r="S66" s="57">
        <v>20953.027419999999</v>
      </c>
      <c r="T66" s="57">
        <v>17671.20579</v>
      </c>
      <c r="U66" s="57">
        <v>21755.000840000001</v>
      </c>
      <c r="V66" s="57">
        <v>22998.000759999999</v>
      </c>
      <c r="W66" s="57">
        <v>19587.00027</v>
      </c>
      <c r="X66" s="57">
        <v>18977.00057</v>
      </c>
      <c r="Y66" s="57">
        <v>20545.999749999999</v>
      </c>
      <c r="Z66" s="57">
        <v>20150.000220000002</v>
      </c>
      <c r="AA66" s="57">
        <v>17974.067569999999</v>
      </c>
      <c r="AB66" s="57">
        <v>19500</v>
      </c>
      <c r="AC66" s="57" t="s">
        <v>103</v>
      </c>
    </row>
    <row r="67" spans="1:51" ht="13.5" customHeight="1" outlineLevel="1" x14ac:dyDescent="0.25">
      <c r="A67" s="105"/>
      <c r="C67" s="53" t="s">
        <v>95</v>
      </c>
      <c r="D67" s="54" t="s">
        <v>102</v>
      </c>
      <c r="E67" s="55"/>
      <c r="F67" s="55"/>
      <c r="G67" s="55"/>
      <c r="H67" s="57">
        <v>3585</v>
      </c>
      <c r="I67" s="57">
        <v>4731</v>
      </c>
      <c r="J67" s="57">
        <v>5214</v>
      </c>
      <c r="K67" s="57">
        <v>6048</v>
      </c>
      <c r="L67" s="57">
        <v>8948.0768299999982</v>
      </c>
      <c r="M67" s="57">
        <v>10635.95573</v>
      </c>
      <c r="N67" s="57">
        <v>14707.110550000001</v>
      </c>
      <c r="O67" s="57">
        <v>18934.72954</v>
      </c>
      <c r="P67" s="57">
        <v>24615.573235</v>
      </c>
      <c r="Q67" s="57">
        <v>28014.762699999999</v>
      </c>
      <c r="R67" s="55">
        <v>30886.374325000004</v>
      </c>
      <c r="S67" s="55">
        <v>33924.407857999999</v>
      </c>
      <c r="T67" s="55">
        <v>36890.896873999998</v>
      </c>
      <c r="U67" s="55">
        <v>43203.513884</v>
      </c>
      <c r="V67" s="55">
        <v>45511.817735999997</v>
      </c>
      <c r="W67" s="55">
        <v>48287.433946999998</v>
      </c>
      <c r="X67" s="55">
        <v>50326.528090999993</v>
      </c>
      <c r="Y67" s="55">
        <v>50927.757970999999</v>
      </c>
      <c r="Z67" s="55">
        <v>50917.394439000003</v>
      </c>
      <c r="AA67" s="55">
        <v>50834.191095074915</v>
      </c>
      <c r="AB67" s="56">
        <f>Abb.01!AB67</f>
        <v>50472</v>
      </c>
      <c r="AC67" s="56">
        <f>Abb.01!AC67</f>
        <v>50239</v>
      </c>
      <c r="AF67" s="84" t="s">
        <v>90</v>
      </c>
      <c r="AG67" s="84"/>
      <c r="AH67" s="84"/>
      <c r="AI67" s="84"/>
    </row>
    <row r="68" spans="1:51" ht="13.5" customHeight="1" outlineLevel="1" x14ac:dyDescent="0.25">
      <c r="A68" s="105"/>
      <c r="C68" s="87" t="s">
        <v>72</v>
      </c>
      <c r="D68" s="88" t="s">
        <v>102</v>
      </c>
      <c r="E68" s="57"/>
      <c r="F68" s="57"/>
      <c r="G68" s="57"/>
      <c r="H68" s="57" t="e">
        <v>#N/A</v>
      </c>
      <c r="I68" s="57" t="e">
        <v>#N/A</v>
      </c>
      <c r="J68" s="57" t="e">
        <v>#N/A</v>
      </c>
      <c r="K68" s="57" t="e">
        <v>#N/A</v>
      </c>
      <c r="L68" s="57" t="e">
        <v>#N/A</v>
      </c>
      <c r="M68" s="57" t="e">
        <v>#N/A</v>
      </c>
      <c r="N68" s="57" t="e">
        <v>#N/A</v>
      </c>
      <c r="O68" s="57" t="e">
        <v>#N/A</v>
      </c>
      <c r="P68" s="57" t="e">
        <v>#N/A</v>
      </c>
      <c r="Q68" s="57" t="e">
        <v>#N/A</v>
      </c>
      <c r="R68" s="57">
        <v>39420.160499999998</v>
      </c>
      <c r="S68" s="57">
        <v>38547.720355985002</v>
      </c>
      <c r="T68" s="57">
        <v>49856.571841685</v>
      </c>
      <c r="U68" s="57">
        <v>51680.077707555</v>
      </c>
      <c r="V68" s="57">
        <v>52737.156593810003</v>
      </c>
      <c r="W68" s="57">
        <v>58497.009696629997</v>
      </c>
      <c r="X68" s="57">
        <v>80624.898028199997</v>
      </c>
      <c r="Y68" s="57">
        <v>79924.165542469986</v>
      </c>
      <c r="Z68" s="57">
        <v>105693.70155657</v>
      </c>
      <c r="AA68" s="57">
        <v>109950.99247945</v>
      </c>
      <c r="AB68" s="57">
        <v>125000</v>
      </c>
      <c r="AC68" s="57" t="e">
        <v>#VALUE!</v>
      </c>
    </row>
    <row r="69" spans="1:51" ht="13.5" customHeight="1" outlineLevel="1" x14ac:dyDescent="0.25">
      <c r="A69" s="105"/>
      <c r="C69" s="87" t="s">
        <v>51</v>
      </c>
      <c r="D69" s="88" t="s">
        <v>102</v>
      </c>
      <c r="E69" s="57"/>
      <c r="F69" s="57"/>
      <c r="G69" s="57"/>
      <c r="H69" s="57">
        <v>30</v>
      </c>
      <c r="I69" s="57">
        <v>60</v>
      </c>
      <c r="J69" s="57">
        <v>76.2</v>
      </c>
      <c r="K69" s="57">
        <v>162.4</v>
      </c>
      <c r="L69" s="57">
        <v>313.3</v>
      </c>
      <c r="M69" s="57">
        <v>556.59</v>
      </c>
      <c r="N69" s="57">
        <v>1282.3</v>
      </c>
      <c r="O69" s="57">
        <v>2220.1</v>
      </c>
      <c r="P69" s="57">
        <v>3075</v>
      </c>
      <c r="Q69" s="57">
        <v>4419.8</v>
      </c>
      <c r="R69" s="57">
        <v>6583.26</v>
      </c>
      <c r="S69" s="57">
        <v>11728.713771999999</v>
      </c>
      <c r="T69" s="57">
        <v>19598.685532999996</v>
      </c>
      <c r="U69" s="57">
        <v>26379.909251000001</v>
      </c>
      <c r="V69" s="57">
        <v>31009.595260999999</v>
      </c>
      <c r="W69" s="57">
        <v>36056.480519999997</v>
      </c>
      <c r="X69" s="57">
        <v>38726.268897000002</v>
      </c>
      <c r="Y69" s="57">
        <v>38098.021804999997</v>
      </c>
      <c r="Z69" s="57">
        <v>39401.351896</v>
      </c>
      <c r="AA69" s="57">
        <v>45784.278750999998</v>
      </c>
      <c r="AB69" s="57">
        <v>46000</v>
      </c>
      <c r="AC69" s="57" t="s">
        <v>103</v>
      </c>
    </row>
    <row r="70" spans="1:51" ht="13.5" customHeight="1" outlineLevel="1" x14ac:dyDescent="0.25">
      <c r="A70" s="105"/>
      <c r="C70" s="89" t="s">
        <v>93</v>
      </c>
      <c r="D70" s="90" t="s">
        <v>102</v>
      </c>
      <c r="E70" s="91"/>
      <c r="F70" s="91"/>
      <c r="G70" s="91"/>
      <c r="H70" s="91">
        <v>28901</v>
      </c>
      <c r="I70" s="91">
        <v>36226</v>
      </c>
      <c r="J70" s="91">
        <v>38742</v>
      </c>
      <c r="K70" s="91">
        <v>45436</v>
      </c>
      <c r="L70" s="91">
        <v>46670</v>
      </c>
      <c r="M70" s="91">
        <v>57957</v>
      </c>
      <c r="N70" s="91">
        <v>63400</v>
      </c>
      <c r="O70" s="91">
        <v>72509</v>
      </c>
      <c r="P70" s="91">
        <v>89368</v>
      </c>
      <c r="Q70" s="91">
        <v>94280</v>
      </c>
      <c r="R70" s="91">
        <v>95939</v>
      </c>
      <c r="S70" s="91">
        <v>105181</v>
      </c>
      <c r="T70" s="91">
        <v>124037</v>
      </c>
      <c r="U70" s="91">
        <v>143043</v>
      </c>
      <c r="V70" s="91">
        <v>152338</v>
      </c>
      <c r="W70" s="91">
        <v>162525</v>
      </c>
      <c r="X70" s="91">
        <v>188786</v>
      </c>
      <c r="Y70" s="91">
        <v>189671</v>
      </c>
      <c r="Z70" s="91">
        <v>216324</v>
      </c>
      <c r="AA70" s="91">
        <v>224721</v>
      </c>
      <c r="AB70" s="91" t="s">
        <v>103</v>
      </c>
      <c r="AC70" s="91" t="s">
        <v>103</v>
      </c>
    </row>
    <row r="71" spans="1:51" s="35" customFormat="1" ht="13.5" customHeight="1" x14ac:dyDescent="0.25">
      <c r="A71" s="105"/>
      <c r="C71" s="35">
        <v>0</v>
      </c>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L71" s="1"/>
      <c r="AM71" s="1"/>
      <c r="AN71" s="1"/>
      <c r="AO71" s="1"/>
      <c r="AP71" s="1"/>
      <c r="AQ71" s="1"/>
      <c r="AR71" s="1"/>
      <c r="AS71" s="1"/>
      <c r="AT71" s="1"/>
      <c r="AU71" s="1"/>
      <c r="AV71" s="1"/>
      <c r="AW71" s="1"/>
      <c r="AX71" s="1"/>
      <c r="AY71" s="1"/>
    </row>
    <row r="72" spans="1:51" ht="13.5" customHeight="1" outlineLevel="1" x14ac:dyDescent="0.25">
      <c r="A72" s="105"/>
      <c r="B72" s="52"/>
      <c r="C72" s="39" t="s">
        <v>97</v>
      </c>
      <c r="D72" s="40" t="s">
        <v>85</v>
      </c>
      <c r="E72" s="41"/>
      <c r="F72" s="41"/>
      <c r="G72" s="41"/>
      <c r="H72" s="41">
        <v>1999</v>
      </c>
      <c r="I72" s="41">
        <v>2000</v>
      </c>
      <c r="J72" s="41">
        <v>2001</v>
      </c>
      <c r="K72" s="41">
        <v>2002</v>
      </c>
      <c r="L72" s="41">
        <v>2003</v>
      </c>
      <c r="M72" s="41">
        <v>2004</v>
      </c>
      <c r="N72" s="41">
        <v>2005</v>
      </c>
      <c r="O72" s="41">
        <v>2006</v>
      </c>
      <c r="P72" s="41">
        <v>2007</v>
      </c>
      <c r="Q72" s="41">
        <v>2008</v>
      </c>
      <c r="R72" s="41">
        <v>2009</v>
      </c>
      <c r="S72" s="41">
        <v>2010</v>
      </c>
      <c r="T72" s="41">
        <v>2011</v>
      </c>
      <c r="U72" s="41">
        <v>2012</v>
      </c>
      <c r="V72" s="41">
        <v>2013</v>
      </c>
      <c r="W72" s="41">
        <v>2014</v>
      </c>
      <c r="X72" s="41">
        <v>2015</v>
      </c>
      <c r="Y72" s="41">
        <v>2016</v>
      </c>
      <c r="Z72" s="41">
        <v>2017</v>
      </c>
      <c r="AA72" s="41">
        <v>2018</v>
      </c>
      <c r="AB72" s="41">
        <v>2019</v>
      </c>
      <c r="AC72" s="41">
        <v>2020</v>
      </c>
    </row>
    <row r="73" spans="1:51" ht="13.5" customHeight="1" outlineLevel="1" x14ac:dyDescent="0.25">
      <c r="A73" s="105"/>
      <c r="B73" s="49"/>
      <c r="C73" s="53" t="s">
        <v>47</v>
      </c>
      <c r="D73" s="54" t="s">
        <v>91</v>
      </c>
      <c r="E73" s="95"/>
      <c r="F73" s="95"/>
      <c r="G73" s="95"/>
      <c r="H73" s="97">
        <v>4435</v>
      </c>
      <c r="I73" s="95">
        <v>6097</v>
      </c>
      <c r="J73" s="95">
        <v>8738</v>
      </c>
      <c r="K73" s="95">
        <v>11976</v>
      </c>
      <c r="L73" s="95">
        <v>14381</v>
      </c>
      <c r="M73" s="95">
        <v>16419</v>
      </c>
      <c r="N73" s="95">
        <v>18248</v>
      </c>
      <c r="O73" s="95">
        <v>20474</v>
      </c>
      <c r="P73" s="95">
        <v>22116</v>
      </c>
      <c r="Q73" s="95">
        <v>22794</v>
      </c>
      <c r="R73" s="95">
        <v>25697</v>
      </c>
      <c r="S73" s="95">
        <v>26823</v>
      </c>
      <c r="T73" s="95">
        <v>28524</v>
      </c>
      <c r="U73" s="95">
        <v>30711</v>
      </c>
      <c r="V73" s="95">
        <v>32969</v>
      </c>
      <c r="W73" s="95">
        <v>37620</v>
      </c>
      <c r="X73" s="95">
        <v>41297</v>
      </c>
      <c r="Y73" s="95">
        <v>45283</v>
      </c>
      <c r="Z73" s="95">
        <v>50174</v>
      </c>
      <c r="AA73" s="95">
        <v>52328</v>
      </c>
      <c r="AB73" s="95">
        <v>53193</v>
      </c>
      <c r="AC73" s="96"/>
      <c r="AG73" s="94"/>
    </row>
    <row r="74" spans="1:51" ht="13.5" customHeight="1" outlineLevel="1" x14ac:dyDescent="0.25">
      <c r="A74" s="105"/>
      <c r="B74" s="49"/>
      <c r="C74" s="53" t="s">
        <v>49</v>
      </c>
      <c r="D74" s="54" t="s">
        <v>91</v>
      </c>
      <c r="E74" s="95"/>
      <c r="F74" s="95"/>
      <c r="G74" s="95"/>
      <c r="H74" s="95">
        <v>0</v>
      </c>
      <c r="I74" s="95">
        <v>0</v>
      </c>
      <c r="J74" s="95">
        <v>0</v>
      </c>
      <c r="K74" s="95">
        <v>0</v>
      </c>
      <c r="L74" s="95">
        <v>0</v>
      </c>
      <c r="M74" s="95">
        <v>0</v>
      </c>
      <c r="N74" s="95">
        <v>0</v>
      </c>
      <c r="O74" s="95">
        <v>0</v>
      </c>
      <c r="P74" s="95">
        <v>0</v>
      </c>
      <c r="Q74" s="95">
        <v>0</v>
      </c>
      <c r="R74" s="95">
        <v>35</v>
      </c>
      <c r="S74" s="95">
        <v>80</v>
      </c>
      <c r="T74" s="95">
        <v>188</v>
      </c>
      <c r="U74" s="95">
        <v>268</v>
      </c>
      <c r="V74" s="95">
        <v>508</v>
      </c>
      <c r="W74" s="95">
        <v>994</v>
      </c>
      <c r="X74" s="95">
        <v>3283</v>
      </c>
      <c r="Y74" s="95">
        <v>4152</v>
      </c>
      <c r="Z74" s="95">
        <v>5406</v>
      </c>
      <c r="AA74" s="95">
        <v>6393</v>
      </c>
      <c r="AB74" s="95">
        <v>7528</v>
      </c>
      <c r="AC74" s="96"/>
      <c r="AG74" s="94"/>
    </row>
    <row r="75" spans="1:51" ht="13.5" customHeight="1" outlineLevel="1" thickBot="1" x14ac:dyDescent="0.3">
      <c r="A75" s="106"/>
      <c r="C75" s="53" t="s">
        <v>51</v>
      </c>
      <c r="D75" s="54" t="s">
        <v>91</v>
      </c>
      <c r="E75" s="95"/>
      <c r="F75" s="95"/>
      <c r="G75" s="95"/>
      <c r="H75" s="95">
        <v>70</v>
      </c>
      <c r="I75" s="95">
        <v>114</v>
      </c>
      <c r="J75" s="95">
        <v>176</v>
      </c>
      <c r="K75" s="95">
        <v>296</v>
      </c>
      <c r="L75" s="95">
        <v>435</v>
      </c>
      <c r="M75" s="95">
        <v>1105</v>
      </c>
      <c r="N75" s="95">
        <v>2056</v>
      </c>
      <c r="O75" s="95">
        <v>2899</v>
      </c>
      <c r="P75" s="95">
        <v>4170</v>
      </c>
      <c r="Q75" s="95">
        <v>6120</v>
      </c>
      <c r="R75" s="95">
        <v>10566</v>
      </c>
      <c r="S75" s="95">
        <v>18006</v>
      </c>
      <c r="T75" s="95">
        <v>25916</v>
      </c>
      <c r="U75" s="95">
        <v>34077</v>
      </c>
      <c r="V75" s="95">
        <v>36710</v>
      </c>
      <c r="W75" s="95">
        <v>37900</v>
      </c>
      <c r="X75" s="95">
        <v>39224</v>
      </c>
      <c r="Y75" s="95">
        <v>40679</v>
      </c>
      <c r="Z75" s="95">
        <v>42293</v>
      </c>
      <c r="AA75" s="95">
        <v>45158</v>
      </c>
      <c r="AB75" s="95">
        <v>49047</v>
      </c>
      <c r="AC75" s="96"/>
    </row>
    <row r="76" spans="1:51" ht="13.5" customHeight="1" outlineLevel="1" x14ac:dyDescent="0.25"/>
    <row r="77" spans="1:51" customFormat="1" ht="13.5" customHeight="1" outlineLevel="1" x14ac:dyDescent="0.25">
      <c r="C77" s="39" t="s">
        <v>97</v>
      </c>
      <c r="D77" s="40" t="s">
        <v>85</v>
      </c>
      <c r="E77" s="41"/>
      <c r="F77" s="41"/>
      <c r="G77" s="41"/>
      <c r="H77" s="41">
        <v>1999</v>
      </c>
      <c r="I77" s="41">
        <v>2000</v>
      </c>
      <c r="J77" s="41">
        <v>2001</v>
      </c>
      <c r="K77" s="41">
        <v>2002</v>
      </c>
      <c r="L77" s="41">
        <v>2003</v>
      </c>
      <c r="M77" s="41">
        <v>2004</v>
      </c>
      <c r="N77" s="41">
        <v>2005</v>
      </c>
      <c r="O77" s="41">
        <v>2006</v>
      </c>
      <c r="P77" s="41">
        <v>2007</v>
      </c>
      <c r="Q77" s="41">
        <v>2008</v>
      </c>
      <c r="R77" s="41">
        <v>2009</v>
      </c>
      <c r="S77" s="41">
        <v>2010</v>
      </c>
      <c r="T77" s="41">
        <v>2011</v>
      </c>
      <c r="U77" s="41">
        <v>2012</v>
      </c>
      <c r="V77" s="41">
        <v>2013</v>
      </c>
      <c r="W77" s="41">
        <v>2014</v>
      </c>
      <c r="X77" s="41">
        <v>2015</v>
      </c>
      <c r="Y77" s="41">
        <v>2016</v>
      </c>
      <c r="Z77" s="41">
        <v>2017</v>
      </c>
      <c r="AA77" s="41">
        <v>2018</v>
      </c>
      <c r="AB77" s="41">
        <v>2019</v>
      </c>
      <c r="AC77" s="41">
        <v>2020</v>
      </c>
      <c r="AL77" s="1"/>
      <c r="AM77" s="1"/>
      <c r="AN77" s="1"/>
      <c r="AO77" s="1"/>
      <c r="AP77" s="1"/>
      <c r="AQ77" s="1"/>
      <c r="AR77" s="1"/>
      <c r="AS77" s="1"/>
      <c r="AT77" s="1"/>
      <c r="AU77" s="1"/>
      <c r="AV77" s="1"/>
      <c r="AW77" s="1"/>
      <c r="AX77" s="1"/>
      <c r="AY77" s="1"/>
    </row>
    <row r="78" spans="1:51" customFormat="1" ht="13.5" customHeight="1" outlineLevel="1" x14ac:dyDescent="0.25">
      <c r="C78" s="53" t="s">
        <v>47</v>
      </c>
      <c r="D78" s="54" t="s">
        <v>91</v>
      </c>
      <c r="E78" s="95"/>
      <c r="F78" s="95"/>
      <c r="G78" s="95"/>
      <c r="H78" s="97"/>
      <c r="I78" s="95">
        <f>I73-H73</f>
        <v>1662</v>
      </c>
      <c r="J78" s="95">
        <f t="shared" ref="J78:AA78" si="1">J73-I73</f>
        <v>2641</v>
      </c>
      <c r="K78" s="95">
        <f t="shared" si="1"/>
        <v>3238</v>
      </c>
      <c r="L78" s="95">
        <f t="shared" si="1"/>
        <v>2405</v>
      </c>
      <c r="M78" s="95">
        <f t="shared" si="1"/>
        <v>2038</v>
      </c>
      <c r="N78" s="95">
        <f t="shared" si="1"/>
        <v>1829</v>
      </c>
      <c r="O78" s="95">
        <f t="shared" si="1"/>
        <v>2226</v>
      </c>
      <c r="P78" s="95">
        <f t="shared" si="1"/>
        <v>1642</v>
      </c>
      <c r="Q78" s="95">
        <f t="shared" si="1"/>
        <v>678</v>
      </c>
      <c r="R78" s="95">
        <f t="shared" si="1"/>
        <v>2903</v>
      </c>
      <c r="S78" s="95">
        <f t="shared" si="1"/>
        <v>1126</v>
      </c>
      <c r="T78" s="95">
        <f t="shared" si="1"/>
        <v>1701</v>
      </c>
      <c r="U78" s="95">
        <f t="shared" si="1"/>
        <v>2187</v>
      </c>
      <c r="V78" s="95">
        <f t="shared" si="1"/>
        <v>2258</v>
      </c>
      <c r="W78" s="95">
        <f t="shared" si="1"/>
        <v>4651</v>
      </c>
      <c r="X78" s="95">
        <f t="shared" si="1"/>
        <v>3677</v>
      </c>
      <c r="Y78" s="95">
        <f t="shared" si="1"/>
        <v>3986</v>
      </c>
      <c r="Z78" s="95">
        <f t="shared" si="1"/>
        <v>4891</v>
      </c>
      <c r="AA78" s="95">
        <f t="shared" si="1"/>
        <v>2154</v>
      </c>
      <c r="AB78" s="95">
        <f t="shared" ref="AB78:AB80" si="2">AB73-AA73</f>
        <v>865</v>
      </c>
      <c r="AC78" s="96">
        <v>1200</v>
      </c>
    </row>
    <row r="79" spans="1:51" customFormat="1" ht="13.5" customHeight="1" outlineLevel="1" x14ac:dyDescent="0.25">
      <c r="C79" s="53" t="s">
        <v>49</v>
      </c>
      <c r="D79" s="54" t="s">
        <v>91</v>
      </c>
      <c r="E79" s="95"/>
      <c r="F79" s="95"/>
      <c r="G79" s="95"/>
      <c r="H79" s="95"/>
      <c r="I79" s="95">
        <f t="shared" ref="I79:AA79" si="3">I74-H74</f>
        <v>0</v>
      </c>
      <c r="J79" s="95">
        <f t="shared" si="3"/>
        <v>0</v>
      </c>
      <c r="K79" s="95">
        <f t="shared" si="3"/>
        <v>0</v>
      </c>
      <c r="L79" s="95">
        <f t="shared" si="3"/>
        <v>0</v>
      </c>
      <c r="M79" s="95">
        <f t="shared" si="3"/>
        <v>0</v>
      </c>
      <c r="N79" s="95">
        <f t="shared" si="3"/>
        <v>0</v>
      </c>
      <c r="O79" s="95">
        <f t="shared" si="3"/>
        <v>0</v>
      </c>
      <c r="P79" s="95">
        <f t="shared" si="3"/>
        <v>0</v>
      </c>
      <c r="Q79" s="95">
        <f t="shared" si="3"/>
        <v>0</v>
      </c>
      <c r="R79" s="95">
        <f t="shared" si="3"/>
        <v>35</v>
      </c>
      <c r="S79" s="95">
        <f t="shared" si="3"/>
        <v>45</v>
      </c>
      <c r="T79" s="95">
        <f t="shared" si="3"/>
        <v>108</v>
      </c>
      <c r="U79" s="95">
        <f t="shared" si="3"/>
        <v>80</v>
      </c>
      <c r="V79" s="95">
        <f t="shared" si="3"/>
        <v>240</v>
      </c>
      <c r="W79" s="95">
        <f t="shared" si="3"/>
        <v>486</v>
      </c>
      <c r="X79" s="95">
        <f t="shared" si="3"/>
        <v>2289</v>
      </c>
      <c r="Y79" s="95">
        <f t="shared" si="3"/>
        <v>869</v>
      </c>
      <c r="Z79" s="95">
        <f t="shared" si="3"/>
        <v>1254</v>
      </c>
      <c r="AA79" s="95">
        <f t="shared" si="3"/>
        <v>987</v>
      </c>
      <c r="AB79" s="95">
        <f t="shared" si="2"/>
        <v>1135</v>
      </c>
      <c r="AC79" s="96">
        <v>220</v>
      </c>
    </row>
    <row r="80" spans="1:51" customFormat="1" ht="13.5" customHeight="1" outlineLevel="1" x14ac:dyDescent="0.25">
      <c r="C80" s="53" t="s">
        <v>51</v>
      </c>
      <c r="D80" s="54" t="s">
        <v>91</v>
      </c>
      <c r="E80" s="95"/>
      <c r="F80" s="95"/>
      <c r="G80" s="95"/>
      <c r="H80" s="95"/>
      <c r="I80" s="95">
        <f t="shared" ref="I80:AA80" si="4">I75-H75</f>
        <v>44</v>
      </c>
      <c r="J80" s="95">
        <f t="shared" si="4"/>
        <v>62</v>
      </c>
      <c r="K80" s="95">
        <f t="shared" si="4"/>
        <v>120</v>
      </c>
      <c r="L80" s="95">
        <f t="shared" si="4"/>
        <v>139</v>
      </c>
      <c r="M80" s="95">
        <f t="shared" si="4"/>
        <v>670</v>
      </c>
      <c r="N80" s="95">
        <f t="shared" si="4"/>
        <v>951</v>
      </c>
      <c r="O80" s="95">
        <f t="shared" si="4"/>
        <v>843</v>
      </c>
      <c r="P80" s="95">
        <f t="shared" si="4"/>
        <v>1271</v>
      </c>
      <c r="Q80" s="95">
        <f t="shared" si="4"/>
        <v>1950</v>
      </c>
      <c r="R80" s="95">
        <f t="shared" si="4"/>
        <v>4446</v>
      </c>
      <c r="S80" s="95">
        <f t="shared" si="4"/>
        <v>7440</v>
      </c>
      <c r="T80" s="95">
        <f t="shared" si="4"/>
        <v>7910</v>
      </c>
      <c r="U80" s="95">
        <f t="shared" si="4"/>
        <v>8161</v>
      </c>
      <c r="V80" s="95">
        <f t="shared" si="4"/>
        <v>2633</v>
      </c>
      <c r="W80" s="95">
        <f t="shared" si="4"/>
        <v>1190</v>
      </c>
      <c r="X80" s="95">
        <f t="shared" si="4"/>
        <v>1324</v>
      </c>
      <c r="Y80" s="95">
        <f t="shared" si="4"/>
        <v>1455</v>
      </c>
      <c r="Z80" s="95">
        <f t="shared" si="4"/>
        <v>1614</v>
      </c>
      <c r="AA80" s="95">
        <f t="shared" si="4"/>
        <v>2865</v>
      </c>
      <c r="AB80" s="95">
        <f t="shared" si="2"/>
        <v>3889</v>
      </c>
      <c r="AC80" s="96">
        <v>4400</v>
      </c>
    </row>
    <row r="81" spans="3:31" customFormat="1" ht="13.5" customHeight="1" outlineLevel="1" x14ac:dyDescent="0.25">
      <c r="S81" s="98">
        <f>AVERAGE(S78:AA78)</f>
        <v>2959</v>
      </c>
    </row>
    <row r="82" spans="3:31" customFormat="1" ht="13.5" customHeight="1" x14ac:dyDescent="0.25"/>
    <row r="83" spans="3:31" customFormat="1" ht="13.5" customHeight="1" x14ac:dyDescent="0.25"/>
    <row r="84" spans="3:31" customFormat="1" ht="13.5" customHeight="1" x14ac:dyDescent="0.25"/>
    <row r="85" spans="3:31" customFormat="1" ht="13.5" customHeight="1" x14ac:dyDescent="0.25"/>
    <row r="86" spans="3:31" s="22" customFormat="1" ht="13.5" customHeight="1" x14ac:dyDescent="0.25">
      <c r="I86"/>
      <c r="J86"/>
      <c r="K86"/>
      <c r="L86"/>
      <c r="M86"/>
      <c r="N86"/>
      <c r="O86"/>
      <c r="P86"/>
      <c r="Q86"/>
      <c r="R86"/>
      <c r="S86"/>
      <c r="T86"/>
      <c r="U86"/>
      <c r="V86"/>
      <c r="W86"/>
      <c r="X86"/>
      <c r="Y86"/>
      <c r="Z86"/>
      <c r="AA86"/>
      <c r="AB86"/>
      <c r="AC86"/>
      <c r="AD86"/>
      <c r="AE86"/>
    </row>
    <row r="87" spans="3:31" s="22" customFormat="1" ht="13.5" customHeight="1" thickBot="1" x14ac:dyDescent="0.3">
      <c r="C87" s="1" t="s">
        <v>43</v>
      </c>
      <c r="D87" s="1" t="s">
        <v>44</v>
      </c>
      <c r="E87" s="1"/>
      <c r="F87" s="1"/>
      <c r="G87" s="1"/>
      <c r="I87"/>
      <c r="J87"/>
      <c r="K87"/>
      <c r="L87"/>
      <c r="M87"/>
      <c r="N87"/>
      <c r="O87"/>
      <c r="P87"/>
      <c r="Q87"/>
      <c r="R87"/>
      <c r="S87"/>
      <c r="T87"/>
      <c r="U87"/>
      <c r="V87"/>
      <c r="W87"/>
      <c r="X87"/>
      <c r="Y87"/>
      <c r="Z87"/>
      <c r="AA87"/>
      <c r="AB87"/>
      <c r="AC87"/>
      <c r="AD87"/>
      <c r="AE87"/>
    </row>
    <row r="88" spans="3:31" s="22" customFormat="1" ht="13.5" customHeight="1" x14ac:dyDescent="0.25">
      <c r="C88" s="67" t="s">
        <v>45</v>
      </c>
      <c r="D88" s="69" t="s">
        <v>46</v>
      </c>
      <c r="E88" s="69"/>
      <c r="F88" s="69"/>
      <c r="G88" s="70"/>
      <c r="I88"/>
      <c r="J88"/>
      <c r="K88"/>
      <c r="L88"/>
      <c r="M88"/>
      <c r="N88"/>
      <c r="O88"/>
      <c r="P88"/>
      <c r="Q88"/>
      <c r="R88"/>
      <c r="S88"/>
      <c r="T88"/>
      <c r="U88"/>
      <c r="V88"/>
      <c r="W88"/>
      <c r="X88"/>
      <c r="Y88"/>
      <c r="Z88"/>
      <c r="AA88"/>
      <c r="AB88"/>
      <c r="AC88"/>
      <c r="AD88"/>
      <c r="AE88"/>
    </row>
    <row r="89" spans="3:31" s="22" customFormat="1" ht="13.5" customHeight="1" x14ac:dyDescent="0.25">
      <c r="C89" s="72" t="s">
        <v>47</v>
      </c>
      <c r="D89" s="74" t="s">
        <v>48</v>
      </c>
      <c r="E89" s="74"/>
      <c r="F89" s="74"/>
      <c r="G89" s="75"/>
      <c r="I89"/>
      <c r="J89"/>
      <c r="K89"/>
      <c r="L89"/>
      <c r="M89"/>
      <c r="N89"/>
      <c r="O89"/>
      <c r="P89"/>
      <c r="Q89"/>
      <c r="R89"/>
      <c r="S89"/>
      <c r="T89"/>
      <c r="U89"/>
      <c r="V89"/>
      <c r="W89"/>
      <c r="X89"/>
      <c r="Y89"/>
      <c r="Z89"/>
      <c r="AA89"/>
      <c r="AB89"/>
      <c r="AC89"/>
      <c r="AD89"/>
      <c r="AE89"/>
    </row>
    <row r="90" spans="3:31" s="22" customFormat="1" ht="13.5" customHeight="1" x14ac:dyDescent="0.25">
      <c r="C90" s="72" t="s">
        <v>49</v>
      </c>
      <c r="D90" s="74" t="s">
        <v>50</v>
      </c>
      <c r="E90" s="74"/>
      <c r="F90" s="74"/>
      <c r="G90" s="75"/>
      <c r="I90"/>
      <c r="J90"/>
      <c r="K90"/>
      <c r="L90"/>
      <c r="M90"/>
      <c r="N90"/>
      <c r="O90"/>
      <c r="P90"/>
      <c r="Q90"/>
      <c r="R90"/>
      <c r="S90"/>
      <c r="T90"/>
      <c r="U90"/>
      <c r="V90"/>
      <c r="W90"/>
      <c r="X90"/>
      <c r="Y90"/>
      <c r="Z90"/>
      <c r="AA90"/>
      <c r="AB90"/>
      <c r="AC90"/>
      <c r="AD90"/>
      <c r="AE90"/>
    </row>
    <row r="91" spans="3:31" s="22" customFormat="1" ht="13.5" customHeight="1" x14ac:dyDescent="0.25">
      <c r="C91" s="72" t="s">
        <v>51</v>
      </c>
      <c r="D91" s="74" t="s">
        <v>52</v>
      </c>
      <c r="E91" s="74"/>
      <c r="F91" s="74"/>
      <c r="G91" s="75"/>
      <c r="I91"/>
      <c r="J91"/>
      <c r="K91"/>
      <c r="L91"/>
      <c r="M91"/>
      <c r="N91"/>
      <c r="O91"/>
      <c r="P91"/>
      <c r="Q91"/>
      <c r="R91"/>
      <c r="S91"/>
      <c r="T91"/>
      <c r="U91"/>
      <c r="V91"/>
      <c r="W91"/>
      <c r="X91"/>
      <c r="Y91"/>
      <c r="Z91"/>
      <c r="AA91"/>
      <c r="AB91"/>
      <c r="AC91"/>
      <c r="AD91"/>
      <c r="AE91"/>
    </row>
    <row r="92" spans="3:31" s="22" customFormat="1" ht="13.5" customHeight="1" x14ac:dyDescent="0.25">
      <c r="C92" s="72" t="s">
        <v>53</v>
      </c>
      <c r="D92" s="74" t="s">
        <v>54</v>
      </c>
      <c r="E92" s="74"/>
      <c r="F92" s="74"/>
      <c r="G92" s="75"/>
      <c r="I92"/>
      <c r="J92"/>
      <c r="K92"/>
      <c r="L92"/>
      <c r="M92"/>
      <c r="N92"/>
      <c r="O92"/>
      <c r="P92"/>
      <c r="Q92"/>
      <c r="R92"/>
      <c r="S92"/>
      <c r="T92"/>
      <c r="U92"/>
      <c r="V92"/>
      <c r="W92"/>
      <c r="X92"/>
      <c r="Y92"/>
      <c r="Z92"/>
      <c r="AA92"/>
      <c r="AB92"/>
      <c r="AC92"/>
      <c r="AD92"/>
      <c r="AE92"/>
    </row>
    <row r="93" spans="3:31" s="22" customFormat="1" ht="13.5" customHeight="1" x14ac:dyDescent="0.25">
      <c r="C93" s="72" t="s">
        <v>55</v>
      </c>
      <c r="D93" s="74" t="s">
        <v>56</v>
      </c>
      <c r="E93" s="74"/>
      <c r="F93" s="74"/>
      <c r="G93" s="75"/>
    </row>
    <row r="94" spans="3:31" ht="13.5" customHeight="1" x14ac:dyDescent="0.25">
      <c r="C94" s="72" t="s">
        <v>57</v>
      </c>
      <c r="D94" s="74" t="s">
        <v>57</v>
      </c>
      <c r="E94" s="74"/>
      <c r="F94" s="74"/>
      <c r="G94" s="75"/>
    </row>
    <row r="95" spans="3:31" ht="13.5" customHeight="1" x14ac:dyDescent="0.25">
      <c r="C95" s="72" t="s">
        <v>58</v>
      </c>
      <c r="D95" s="74" t="s">
        <v>59</v>
      </c>
      <c r="E95" s="74"/>
      <c r="F95" s="74"/>
      <c r="G95" s="75"/>
    </row>
    <row r="96" spans="3:31" ht="13.5" customHeight="1" x14ac:dyDescent="0.25">
      <c r="C96" s="72" t="s">
        <v>60</v>
      </c>
      <c r="D96" s="74" t="s">
        <v>61</v>
      </c>
      <c r="E96" s="74"/>
      <c r="F96" s="74"/>
      <c r="G96" s="75"/>
    </row>
    <row r="97" spans="3:7" ht="13.5" customHeight="1" x14ac:dyDescent="0.25">
      <c r="C97" s="72" t="s">
        <v>62</v>
      </c>
      <c r="D97" s="74" t="s">
        <v>63</v>
      </c>
      <c r="E97" s="74"/>
      <c r="F97" s="74"/>
      <c r="G97" s="75"/>
    </row>
    <row r="98" spans="3:7" ht="13.5" customHeight="1" x14ac:dyDescent="0.25">
      <c r="C98" s="72" t="s">
        <v>64</v>
      </c>
      <c r="D98" s="74" t="s">
        <v>65</v>
      </c>
      <c r="E98" s="74"/>
      <c r="F98" s="74"/>
      <c r="G98" s="75"/>
    </row>
    <row r="99" spans="3:7" ht="13.5" customHeight="1" x14ac:dyDescent="0.25">
      <c r="C99" s="72" t="s">
        <v>66</v>
      </c>
      <c r="D99" s="74" t="s">
        <v>67</v>
      </c>
      <c r="E99" s="74"/>
      <c r="F99" s="74"/>
      <c r="G99" s="75"/>
    </row>
    <row r="100" spans="3:7" ht="13.5" customHeight="1" x14ac:dyDescent="0.25">
      <c r="C100" s="72" t="s">
        <v>93</v>
      </c>
      <c r="D100" s="74" t="s">
        <v>94</v>
      </c>
      <c r="E100" s="74"/>
      <c r="F100" s="74"/>
      <c r="G100" s="75"/>
    </row>
    <row r="101" spans="3:7" ht="13.5" customHeight="1" x14ac:dyDescent="0.25">
      <c r="C101" s="72"/>
      <c r="D101" s="74"/>
      <c r="E101" s="74"/>
      <c r="F101" s="74"/>
      <c r="G101" s="75"/>
    </row>
    <row r="102" spans="3:7" ht="13.5" customHeight="1" x14ac:dyDescent="0.25">
      <c r="C102" s="72"/>
      <c r="D102" s="74"/>
      <c r="E102" s="74"/>
      <c r="F102" s="74"/>
      <c r="G102" s="75"/>
    </row>
    <row r="103" spans="3:7" ht="13.5" customHeight="1" x14ac:dyDescent="0.25">
      <c r="C103" s="72" t="s">
        <v>45</v>
      </c>
      <c r="D103" s="74" t="s">
        <v>46</v>
      </c>
      <c r="E103" s="74"/>
      <c r="F103" s="74"/>
      <c r="G103" s="75"/>
    </row>
    <row r="104" spans="3:7" ht="13.5" customHeight="1" x14ac:dyDescent="0.25">
      <c r="C104" s="72" t="s">
        <v>95</v>
      </c>
      <c r="D104" s="74" t="s">
        <v>96</v>
      </c>
      <c r="E104" s="74"/>
      <c r="F104" s="74"/>
      <c r="G104" s="75"/>
    </row>
    <row r="105" spans="3:7" ht="13.5" customHeight="1" x14ac:dyDescent="0.25">
      <c r="C105" s="72" t="s">
        <v>72</v>
      </c>
      <c r="D105" s="74" t="s">
        <v>73</v>
      </c>
      <c r="E105" s="74"/>
      <c r="F105" s="74"/>
      <c r="G105" s="75"/>
    </row>
    <row r="106" spans="3:7" ht="13.5" customHeight="1" x14ac:dyDescent="0.25">
      <c r="C106" s="72" t="s">
        <v>51</v>
      </c>
      <c r="D106" s="74" t="s">
        <v>52</v>
      </c>
      <c r="E106" s="74"/>
      <c r="F106" s="74"/>
      <c r="G106" s="75"/>
    </row>
    <row r="107" spans="3:7" ht="13.5" customHeight="1" x14ac:dyDescent="0.25">
      <c r="C107" s="72" t="s">
        <v>93</v>
      </c>
      <c r="D107" s="74" t="s">
        <v>94</v>
      </c>
      <c r="E107" s="74"/>
      <c r="F107" s="74"/>
      <c r="G107" s="75"/>
    </row>
    <row r="108" spans="3:7" ht="13.5" customHeight="1" x14ac:dyDescent="0.25">
      <c r="C108" s="72"/>
      <c r="D108" s="74"/>
      <c r="E108" s="74"/>
      <c r="F108" s="74"/>
      <c r="G108" s="75"/>
    </row>
    <row r="109" spans="3:7" ht="13.5" customHeight="1" x14ac:dyDescent="0.25">
      <c r="C109" s="72" t="s">
        <v>97</v>
      </c>
      <c r="D109" s="74" t="s">
        <v>98</v>
      </c>
      <c r="E109" s="74"/>
      <c r="F109" s="74"/>
      <c r="G109" s="75"/>
    </row>
    <row r="110" spans="3:7" ht="13.5" customHeight="1" x14ac:dyDescent="0.25">
      <c r="C110" s="72" t="s">
        <v>92</v>
      </c>
      <c r="D110" s="74" t="s">
        <v>99</v>
      </c>
      <c r="E110" s="74"/>
      <c r="F110" s="74"/>
      <c r="G110" s="75"/>
    </row>
    <row r="111" spans="3:7" ht="13.5" customHeight="1" x14ac:dyDescent="0.25">
      <c r="C111" s="72" t="s">
        <v>47</v>
      </c>
      <c r="D111" s="74" t="s">
        <v>48</v>
      </c>
      <c r="E111" s="74"/>
      <c r="F111" s="74"/>
      <c r="G111" s="75"/>
    </row>
    <row r="112" spans="3:7" ht="13.5" customHeight="1" x14ac:dyDescent="0.25">
      <c r="C112" s="72" t="s">
        <v>49</v>
      </c>
      <c r="D112" s="74" t="s">
        <v>50</v>
      </c>
      <c r="E112" s="74"/>
      <c r="F112" s="74"/>
      <c r="G112" s="75"/>
    </row>
    <row r="113" spans="3:7" ht="13.5" customHeight="1" thickBot="1" x14ac:dyDescent="0.3">
      <c r="C113" s="76" t="s">
        <v>72</v>
      </c>
      <c r="D113" s="28" t="s">
        <v>73</v>
      </c>
      <c r="E113" s="28"/>
      <c r="F113" s="28"/>
      <c r="G113" s="78"/>
    </row>
    <row r="114" spans="3:7" ht="13.5" customHeight="1" x14ac:dyDescent="0.25">
      <c r="C114" s="1" t="s">
        <v>100</v>
      </c>
      <c r="D114" s="1" t="s">
        <v>101</v>
      </c>
    </row>
  </sheetData>
  <mergeCells count="20">
    <mergeCell ref="A1:A2"/>
    <mergeCell ref="A4:A11"/>
    <mergeCell ref="R4:T4"/>
    <mergeCell ref="V4:X4"/>
    <mergeCell ref="R5:T5"/>
    <mergeCell ref="V5:X5"/>
    <mergeCell ref="R6:T6"/>
    <mergeCell ref="V6:X6"/>
    <mergeCell ref="R7:T7"/>
    <mergeCell ref="V7:X7"/>
    <mergeCell ref="R11:T11"/>
    <mergeCell ref="V11:X11"/>
    <mergeCell ref="A14:A45"/>
    <mergeCell ref="A48:A75"/>
    <mergeCell ref="R8:T8"/>
    <mergeCell ref="V8:X8"/>
    <mergeCell ref="R9:T9"/>
    <mergeCell ref="V9:X9"/>
    <mergeCell ref="R10:T10"/>
    <mergeCell ref="V10:X10"/>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Abb.01</vt:lpstr>
      <vt:lpstr>Abb.03</vt:lpstr>
    </vt:vector>
  </TitlesOfParts>
  <Company>Umweltbundesamt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Hermann, Sebastian</dc:creator>
  <cp:lastModifiedBy>Hermann, Sebastian</cp:lastModifiedBy>
  <dcterms:created xsi:type="dcterms:W3CDTF">2019-12-09T08:45:48Z</dcterms:created>
  <dcterms:modified xsi:type="dcterms:W3CDTF">2020-12-13T21:21:42Z</dcterms:modified>
</cp:coreProperties>
</file>