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namedSheetViews/namedSheetView1.xml" ContentType="application/vnd.ms-excel.namedsheetview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AP2] Rahmendaten und Instrumente und EVP\Instrumente 2025\Instrumentengestaltung und THG Wirkung\"/>
    </mc:Choice>
  </mc:AlternateContent>
  <xr:revisionPtr revIDLastSave="0" documentId="13_ncr:1_{2C5A9B48-FCCC-4CF1-9F2C-7A92999ABB17}" xr6:coauthVersionLast="36" xr6:coauthVersionMax="47" xr10:uidLastSave="{00000000-0000-0000-0000-000000000000}"/>
  <bookViews>
    <workbookView xWindow="-120" yWindow="-120" windowWidth="38640" windowHeight="21840" activeTab="1" xr2:uid="{B03A6B29-7584-4672-9955-228BD50D55BA}"/>
  </bookViews>
  <sheets>
    <sheet name="Instrumentenausgestaltung 25" sheetId="2" r:id="rId1"/>
    <sheet name="Datentabelle-InstrPapier" sheetId="1" r:id="rId2"/>
  </sheets>
  <definedNames>
    <definedName name="_xlnm._FilterDatabase" localSheetId="1" hidden="1">'Datentabelle-InstrPapier'!$A$2:$AX$129</definedName>
    <definedName name="_Hlk154737458" localSheetId="1">'Datentabelle-InstrPapier'!$G$14</definedName>
    <definedName name="_Hlk154737496" localSheetId="1">'Datentabelle-InstrPapier'!$K$16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9" i="1" l="1"/>
  <c r="W49" i="1"/>
  <c r="X49" i="1"/>
  <c r="Y49" i="1"/>
  <c r="Z49" i="1"/>
  <c r="AA49" i="1"/>
  <c r="AB49" i="1"/>
  <c r="AC49" i="1"/>
  <c r="AD49" i="1"/>
  <c r="AE49" i="1"/>
  <c r="AF49" i="1"/>
  <c r="AG49" i="1"/>
  <c r="AH49" i="1"/>
  <c r="AI49" i="1"/>
  <c r="AJ49" i="1"/>
  <c r="AK49" i="1"/>
  <c r="AL49" i="1"/>
  <c r="AM49" i="1"/>
  <c r="AN49" i="1"/>
  <c r="AO49" i="1"/>
  <c r="AP49" i="1"/>
  <c r="AQ49" i="1"/>
  <c r="AR49" i="1"/>
  <c r="AS49" i="1"/>
  <c r="AT49" i="1"/>
  <c r="AU49" i="1"/>
  <c r="AV49" i="1"/>
  <c r="Z50" i="1"/>
  <c r="AA50" i="1" s="1"/>
  <c r="AB50" i="1" s="1"/>
  <c r="AC50" i="1" s="1"/>
  <c r="AD50" i="1" s="1"/>
  <c r="AE50" i="1" s="1"/>
  <c r="AF50" i="1" s="1"/>
  <c r="AG50" i="1" s="1"/>
  <c r="AH50" i="1" s="1"/>
  <c r="AI50" i="1" s="1"/>
  <c r="AJ50" i="1" s="1"/>
  <c r="AK50" i="1" s="1"/>
  <c r="AL50" i="1" s="1"/>
  <c r="AM50" i="1" s="1"/>
  <c r="AN50" i="1" s="1"/>
  <c r="AO50" i="1" s="1"/>
  <c r="AP50" i="1" s="1"/>
  <c r="AQ50" i="1" s="1"/>
  <c r="AR50" i="1" s="1"/>
  <c r="AS50" i="1" s="1"/>
  <c r="AT50" i="1" s="1"/>
  <c r="AU50" i="1" s="1"/>
  <c r="AV50" i="1" s="1"/>
  <c r="Z51" i="1"/>
  <c r="AA51" i="1" s="1"/>
  <c r="AB51" i="1" s="1"/>
  <c r="AC51" i="1" s="1"/>
  <c r="AD51" i="1" s="1"/>
  <c r="AE51" i="1" s="1"/>
  <c r="AF51" i="1" s="1"/>
  <c r="AG51" i="1" s="1"/>
  <c r="AH51" i="1" s="1"/>
  <c r="AI51" i="1" s="1"/>
  <c r="AJ51" i="1" s="1"/>
  <c r="AK51" i="1" s="1"/>
  <c r="AL51" i="1" s="1"/>
  <c r="AM51" i="1" s="1"/>
  <c r="AN51" i="1" s="1"/>
  <c r="AO51" i="1" s="1"/>
  <c r="AP51" i="1" s="1"/>
  <c r="AQ51" i="1" s="1"/>
  <c r="AR51" i="1" s="1"/>
  <c r="AS51" i="1" s="1"/>
  <c r="AT51" i="1" s="1"/>
  <c r="AU51" i="1" s="1"/>
  <c r="AV51" i="1" s="1"/>
  <c r="Z52" i="1"/>
  <c r="AA52" i="1"/>
  <c r="AB52" i="1" s="1"/>
  <c r="AC52" i="1" s="1"/>
  <c r="AD52" i="1" s="1"/>
  <c r="AE52" i="1" s="1"/>
  <c r="AF52" i="1" s="1"/>
  <c r="AG52" i="1" s="1"/>
  <c r="AH52" i="1" s="1"/>
  <c r="AI52" i="1" s="1"/>
  <c r="AJ52" i="1" s="1"/>
  <c r="AK52" i="1" s="1"/>
  <c r="AL52" i="1" s="1"/>
  <c r="AM52" i="1" s="1"/>
  <c r="AN52" i="1" s="1"/>
  <c r="AO52" i="1" s="1"/>
  <c r="AP52" i="1" s="1"/>
  <c r="AQ52" i="1" s="1"/>
  <c r="AR52" i="1" s="1"/>
  <c r="AS52" i="1" s="1"/>
  <c r="AT52" i="1" s="1"/>
  <c r="AU52" i="1" s="1"/>
  <c r="AV52" i="1" s="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B117" i="1" l="1"/>
  <c r="B118" i="1"/>
  <c r="B119" i="1"/>
  <c r="B120" i="1"/>
  <c r="B121" i="1"/>
  <c r="B122" i="1"/>
  <c r="B123" i="1"/>
  <c r="B124" i="1"/>
  <c r="B125" i="1"/>
  <c r="B126" i="1"/>
  <c r="B127" i="1"/>
  <c r="B128"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71" i="1"/>
  <c r="H66" i="1"/>
  <c r="U71" i="1"/>
  <c r="W89" i="1"/>
  <c r="X89" i="1"/>
  <c r="Y89" i="1"/>
  <c r="Z89" i="1"/>
  <c r="AA89" i="1"/>
  <c r="AB89" i="1"/>
  <c r="AC89" i="1"/>
  <c r="AD89" i="1"/>
  <c r="AE89" i="1"/>
  <c r="AF89" i="1"/>
  <c r="AG89" i="1"/>
  <c r="AH89" i="1"/>
  <c r="AI89" i="1"/>
  <c r="AJ89" i="1"/>
  <c r="AK89" i="1"/>
  <c r="AL89" i="1"/>
  <c r="AM89" i="1"/>
  <c r="AN89" i="1"/>
  <c r="AO89" i="1"/>
  <c r="AP89" i="1"/>
  <c r="AQ89" i="1"/>
  <c r="AR89" i="1"/>
  <c r="AS89" i="1"/>
  <c r="AT89" i="1"/>
  <c r="AU89" i="1"/>
  <c r="AV89" i="1"/>
  <c r="W90" i="1"/>
  <c r="X90" i="1"/>
  <c r="Y90" i="1"/>
  <c r="Z90" i="1"/>
  <c r="AA90" i="1"/>
  <c r="AB90" i="1"/>
  <c r="AC90" i="1"/>
  <c r="AD90" i="1"/>
  <c r="AE90" i="1"/>
  <c r="AF90" i="1"/>
  <c r="AG90" i="1"/>
  <c r="AH90" i="1"/>
  <c r="AI90" i="1"/>
  <c r="AJ90" i="1"/>
  <c r="AK90" i="1"/>
  <c r="AL90" i="1"/>
  <c r="AM90" i="1"/>
  <c r="AN90" i="1"/>
  <c r="AO90" i="1"/>
  <c r="AP90" i="1"/>
  <c r="AQ90" i="1"/>
  <c r="AR90" i="1"/>
  <c r="AS90" i="1"/>
  <c r="AT90" i="1"/>
  <c r="AU90" i="1"/>
  <c r="AV90" i="1"/>
  <c r="V90" i="1"/>
  <c r="V89" i="1"/>
  <c r="AU71" i="1" l="1"/>
  <c r="AM71" i="1"/>
  <c r="AL71" i="1"/>
  <c r="AC71" i="1"/>
  <c r="AJ71" i="1"/>
  <c r="AQ71" i="1"/>
  <c r="AI71" i="1"/>
  <c r="AA71" i="1"/>
  <c r="AP71" i="1"/>
  <c r="AH71" i="1"/>
  <c r="Z71" i="1"/>
  <c r="AE71" i="1"/>
  <c r="AD71" i="1"/>
  <c r="AS71" i="1"/>
  <c r="AB71" i="1"/>
  <c r="V71" i="1"/>
  <c r="AO71" i="1"/>
  <c r="AG71" i="1"/>
  <c r="Y71" i="1"/>
  <c r="W71" i="1"/>
  <c r="AT71" i="1"/>
  <c r="AK71" i="1"/>
  <c r="AR71" i="1"/>
  <c r="AV71" i="1"/>
  <c r="AN71" i="1"/>
  <c r="AF71" i="1"/>
  <c r="X71" i="1"/>
  <c r="B42" i="1"/>
  <c r="B60" i="1" l="1"/>
  <c r="B61" i="1"/>
  <c r="B62" i="1"/>
  <c r="B63" i="1"/>
  <c r="B64" i="1"/>
  <c r="B65" i="1"/>
  <c r="B69" i="1"/>
  <c r="B49" i="1"/>
  <c r="B57" i="1"/>
  <c r="B58" i="1"/>
  <c r="B59" i="1"/>
  <c r="B44" i="1"/>
  <c r="B11" i="1"/>
  <c r="B12" i="1"/>
  <c r="B13" i="1"/>
  <c r="B5" i="1"/>
  <c r="B4" i="1"/>
  <c r="B7" i="1"/>
  <c r="B6" i="1"/>
  <c r="B3" i="1"/>
  <c r="B66" i="1"/>
  <c r="B67" i="1"/>
  <c r="B68" i="1"/>
  <c r="B70" i="1"/>
  <c r="B43" i="1"/>
  <c r="B45" i="1"/>
  <c r="B46" i="1"/>
  <c r="B47" i="1"/>
  <c r="B48" i="1"/>
  <c r="B39" i="1"/>
  <c r="B33" i="1"/>
  <c r="B29" i="1"/>
  <c r="B32" i="1"/>
  <c r="B31" i="1"/>
  <c r="B28" i="1"/>
  <c r="B27" i="1"/>
  <c r="B36" i="1"/>
  <c r="B35" i="1"/>
  <c r="B38" i="1"/>
  <c r="B37" i="1"/>
  <c r="B40" i="1"/>
  <c r="B41" i="1"/>
  <c r="B52" i="1"/>
  <c r="B53" i="1"/>
  <c r="B56" i="1"/>
  <c r="B54" i="1"/>
  <c r="B55" i="1"/>
  <c r="B14" i="1"/>
  <c r="B15" i="1"/>
  <c r="B16" i="1"/>
  <c r="B17" i="1"/>
  <c r="B18" i="1"/>
  <c r="B19" i="1"/>
  <c r="B20" i="1"/>
  <c r="B21" i="1"/>
  <c r="B22" i="1"/>
  <c r="B23" i="1"/>
  <c r="B24" i="1"/>
  <c r="B25" i="1"/>
  <c r="B26" i="1"/>
  <c r="B30" i="1"/>
  <c r="B34" i="1"/>
  <c r="B51" i="1"/>
  <c r="B50" i="1"/>
  <c r="B10" i="1"/>
  <c r="B9" i="1"/>
  <c r="B8" i="1"/>
</calcChain>
</file>

<file path=xl/sharedStrings.xml><?xml version="1.0" encoding="utf-8"?>
<sst xmlns="http://schemas.openxmlformats.org/spreadsheetml/2006/main" count="3501" uniqueCount="750">
  <si>
    <t>Key</t>
  </si>
  <si>
    <t>SektorInstrumentenID</t>
  </si>
  <si>
    <t>KSG-Sektor</t>
  </si>
  <si>
    <t>Tabelle im Instrumentenpapier</t>
  </si>
  <si>
    <t>Instrumentenname</t>
  </si>
  <si>
    <t>Kurzbeschreibung</t>
  </si>
  <si>
    <t>Programm</t>
  </si>
  <si>
    <t>Bereits in Projektionen 2024 enthalten?</t>
  </si>
  <si>
    <t>Änderungen ggü. Projektionen 2024</t>
  </si>
  <si>
    <t>Parametrisierung - Beschreibung</t>
  </si>
  <si>
    <t>Parameter</t>
  </si>
  <si>
    <t>InstrumentenParameterID</t>
  </si>
  <si>
    <t>Anmerkungen</t>
  </si>
  <si>
    <t>Szenario</t>
  </si>
  <si>
    <t>Quellenangabe Parameter (Text)</t>
  </si>
  <si>
    <t>Annahmen der Forschenden</t>
  </si>
  <si>
    <t>Begründung der Annahmen der Forschenden</t>
  </si>
  <si>
    <t>Nutzung des Parameters im Modell</t>
  </si>
  <si>
    <t>Einheit</t>
  </si>
  <si>
    <t>Anmerkungen zu Jahresspalten</t>
  </si>
  <si>
    <t>Energiewirtschaft</t>
  </si>
  <si>
    <t>Ausbau der erneuerbaren Energien entsprechend den realen Ausbauzahlen und den Ausschreibungen im EEG</t>
  </si>
  <si>
    <t>Energiesofortmaßnahmenpaket</t>
  </si>
  <si>
    <t>ja</t>
  </si>
  <si>
    <t>Die Parametrisierung des EE-Ausbaupfads basiert langfristig auf den im EEG vorgesehenen Ausbaupfaden. Am aktuellen Rand wird die Zubaudynamik für die Jahre 2023 und 2024 berücksichtigt. Für die einzelnen Technologien wird folgendes Vorgehen gewählt:
►
Wind-Onshore: Insbesondere durch unterzeichnete Ausschreibungen in den Jahren 2022 und 2023 haben sich Verzögerungen beim Ausbau von etwa 10 GW ergeben. Durch die positive Entwicklung bei den Genehmigungen und bei den Ausschreibungen wird aber unterstellt, dass keine weiteren Verzögerungen des Ausbaus bis 2030 auftreten.
►
Wind-Offshore: Laut Deutscher WindGuard wird bis Ende 2030 eine Leistung von knapp 27 GW in das Netz eingespeist werden können (Ziel: 30 GW). Für das Jahr 2030 wird ein hoher Zubau von ~ 9 GW erwartet (es wird eine Inbetriebnahme in der Mitte des Jahres unterstellt).
►
PV: Aufgrund der aktuell positiven Ausbaudynamik wird unterstellt, dass die Ausbauziele bis 2030 erreicht werden.
Der Zubaupfad geht nach 2030 zu den Zielzahlen gemäß den im EEG und WindSeeG formulierten Ausbaumengen über.</t>
  </si>
  <si>
    <t>Nettoleistung Windenergie an Land</t>
  </si>
  <si>
    <t>MMS/MWMS</t>
  </si>
  <si>
    <t>N/A</t>
  </si>
  <si>
    <r>
      <t>GW</t>
    </r>
    <r>
      <rPr>
        <vertAlign val="subscript"/>
        <sz val="11"/>
        <color theme="1"/>
        <rFont val="Calibri"/>
        <family val="2"/>
        <scheme val="minor"/>
      </rPr>
      <t>el</t>
    </r>
  </si>
  <si>
    <t>Nettoleistung Windenergie auf See</t>
  </si>
  <si>
    <t>Nettoleistung Solare Strahlungsenergie</t>
  </si>
  <si>
    <t>Kraft-Wärme-Kopplungsgesetz (KWKG)</t>
  </si>
  <si>
    <t>keine</t>
  </si>
  <si>
    <t>Wärmenetze zunehmend auf erneuerbare Energien und unvermeidbare Abwärme umstellen - Bundesförderung für effiziente Wärmenetze (BEW) und Wärmeplanungsgesetz (WPG) (KSPr 2030 Maßnahme 3.4.1.4 und SPr 2021 Maßnahme II.1)</t>
  </si>
  <si>
    <t>Wärmenetze werden zunehmend effizienter und auf erneuerbare Energien und unvermeidbare Abwärme umgestellt. Daraus ergeben sich weitere positive Effekte, insbesondere im Hinblick auf die Wärmeversorgung im Gebäudebereich. Die Förderrichtlinie der "Bundesförderung für effiziente Wärmenetze (BEW)" ist ressortabgestimmt, wurde von der EU-KOM beihilferechtlich genehmigt und ist am 15. September 2022 in Kraft getreten. Die Anforderungen des Wärmeplanungsgesetzes (§§ 29 ff.) an Wärmenetzbetreiber sorgen dafür, dass jedes Wärmenetz bis 2030 (in Ausnahmefällen bis Ende 2034) einen Anteil erneuerbarer Energien und/oder unvermeidbarer Abwärme von 30 % erreicht</t>
  </si>
  <si>
    <t>Parametrisierung erfolgt über eine Fortschreibunug des genutzten und verfügbaren Fördermittel</t>
  </si>
  <si>
    <t>Annahme des Ressorts übernommen</t>
  </si>
  <si>
    <t>Mittels genutztem Fördervolumen kann abgeleitet werden, welche Leistungen der geförderten EE-Fernwärmeerzeugungsanlagen zugebaut werden</t>
  </si>
  <si>
    <t>Zubau der Elektrolyseurleistung gemäß der Nationalen Wasserstoffstrategie</t>
  </si>
  <si>
    <t>Aufgrund aktueller Verzögerungen beim Zubau wird der Zubau bis 2030 um 2,5 GW auf 7,5 GW abgesenkt.</t>
  </si>
  <si>
    <t>Elektrolyseurleistung</t>
  </si>
  <si>
    <t>2024-2050: Annahmen wie in den Projektionen 2024, außer für 2025 - 2030.</t>
  </si>
  <si>
    <t xml:space="preserve">Zubau wird bis 2030 um 2,5 GW auf 7,5 GW abgesenkt gegenüber den Projektionen 2024. </t>
  </si>
  <si>
    <t xml:space="preserve">Aktuelle Verzögerungen im Zubau. </t>
  </si>
  <si>
    <t xml:space="preserve">Die Leistung steht dem Modell als Nebenbedingung für das zu lösende Optimierungsproblem zur Verfügung. </t>
  </si>
  <si>
    <t>Kohleausstieg 2038 mit beschleunigtem Braunkohleausstieg im Rheinischen Revier</t>
  </si>
  <si>
    <t>Entsprechend dem KVBG in seiner aktuellen Fassung wird die Verstromung von Braun- und Steinkohle stetig reduziert. Mit der Beschleunigung des Braunkohleausstiegs im Rheinischen Revier wird die Stilllegung der rheinischen Braunkohle-Kraftwerksblöcke Niederaußem K, Neurath F (BoA 2) und Neurath G (BoA 3) jeweils vom 31. Dezember 2038 auf den 31. März 2030 vorgezogen.</t>
  </si>
  <si>
    <t>Klimaschutzprogramm 2030 (Maßnahme 3.4.1.1)</t>
  </si>
  <si>
    <t>Nein</t>
  </si>
  <si>
    <t>Die Parametrisierung erfolgt in einem ersten Schritt gemäß Anlage 2 KVBG für die großen Braunkohlekraftwerke und unter Berücksichtigung der Ergebnisse der Stilllegungsauktionen für kleine Braunkohle- und Steinkohlekraftwerke. Außerdem werden die gesetzliche Reduzierung für die Jahre 2024-2026 und bekannte KWK-Ersatzprojekte berücksichtigt. Da die Modellierung mit dem Jahr 2025 startet, müssen die Wirkungen des EKBG nicht mehr berücksichtigt werden, weil die entsprechenden Regelungen im April 2024 ausgelaufen sind. Im Ergebnis erfolgt eine Abschätzung der für jedes Jahr zwischen 2024 und 2038 jeweiligen installierten Kapazität an Braunkohle- und Steinkohlekraftwerken auf Anlagenbasis. Ab dem Zieljahr 2027 erfolgt die Stilllegung von Steinkohlekraftwerken insbesondere aufgrund der gesetzlichen Reduzierung. Die gesetzliche Reduzierung erfolgt nach Altersreihung, wobei kürzliche Modernisierungen bei der Reihung berücksichtigt werden. Kleinanlagen unter 150 MW werden frühestens 2030 ordnungsrechtlich stillgelegt.</t>
  </si>
  <si>
    <t>Nettoleistung Braunkohle</t>
  </si>
  <si>
    <t>KVBG 2020 (2020); Bundesregierung (2019); Repenning et al. (2021)</t>
  </si>
  <si>
    <t>Die Leistung steht dem Modell zur Verfügung und die Kraftwerkstechnologie wird mit ihren variablen Kosten vom Modell eingesetzt.</t>
  </si>
  <si>
    <t>Nettoleistung Steinkohle</t>
  </si>
  <si>
    <t>Reallabore der Energiewende (KSPr 2030 Maßnahme 3.4.1.5) (nicht quantifiierbar)</t>
  </si>
  <si>
    <t>Klimaschutzprogramm 2030 (Maßnahme 3.4.1.5)</t>
  </si>
  <si>
    <t>Verschiedene Begleitmaßnahmen, unter anderem:
► Initiative Bürgerdialog Stromnetz
► Digitalisierung Energiewende (GDEW)
► Gesamtstrategie „Systemsicherheit und -Netzstabilität, Digitalisierung
und IT-Sicherheit der netzgebundenen Stromversorgung“
► Finanzielle Unterstützung der Deutschen Flugsicherung bei der Umrü-
stung von Funknavigationsanlagen zur besseren Verträglichkeit mit Win-
denergie an Land</t>
  </si>
  <si>
    <t>Klimaschutzprogramm 2030 (Maßnahme 3.4.1.7)</t>
  </si>
  <si>
    <t>Klimaschutzprogramm 2030 (Maßnahme 3.4.1.8)</t>
  </si>
  <si>
    <t>Industrie</t>
  </si>
  <si>
    <t>EU-Emissionshandel</t>
  </si>
  <si>
    <t>EU-Richtlinie</t>
  </si>
  <si>
    <t>Neuer Preispfad, siehe übergreifende Instrumente.
Darüber hinaus beschlossene Reform des ETHS, die auch den Industriesektor betrifft. U. a. über die Regelungen zu Benchmarks (Zusammenlegen von DRI und Hochofen in den Hot Metal Benchmark), CBAM und Aufnahme weiterer indust-rienaher Sektoren wie der Müllverbrennung (nur Berichterstattungspflichten).</t>
  </si>
  <si>
    <t>Die Modellierung erfolgt über den CO2-Preis des EU-EHS, der als exogener Rahmenparameter in die Industriemodellierung einfließt (siehe Rahmendatenpapier).  Benchmarks für Industrieprodukte bzw. die beschlossene Umstellung von Benchmarks auf freie Zuteilung in Kombination mit CBAM wirkt sich nicht auf die Modellierung aus. Im Modell wird davon ausgegangen, dass Unternehmen die Opportunitätskosten der CO2-Emissionen kennen und einpreisen</t>
  </si>
  <si>
    <t xml:space="preserve">Preispfad </t>
  </si>
  <si>
    <t>Folgt Definition sektorübergreifende Instrumente</t>
  </si>
  <si>
    <t>Rahmendaten</t>
  </si>
  <si>
    <t>Der Preispfad wird im Modell als Parameter vorgegeben</t>
  </si>
  <si>
    <t>Euro(2023)/EUA</t>
  </si>
  <si>
    <t xml:space="preserve">Klimaschutzprogramm 2030, 3. Entlastungspaket der Bundesregierung </t>
  </si>
  <si>
    <t>Die Modellierung erfolgt über Annahmen zum sektorenübergreifend definierten CO2-Preispfad (siehe Rahmendatenpapier). Die Wirkung wird endogen berechnet und zeigt sich über eine Verbesserung der Wirtschaftlichkeit von Energieeffizienzmaßnahmen sowie eine Erhöhung der Kosten von fossilen Prozesswärmetechniken ggü. erneuerbaren Wärmeerzeugern. In der Indust-rie wirkt der CO2-Preis nur auf den Nicht-ETHS-Sektor, welcher im Modell prozessscharf definiert werden kann. Die Modellierung der ökologischen Gegenleistungen für CO2-Preiskompensation nach BECV wird über beschleunigten Effizienzfortschritt und schnellere Marktdiffusion von Energiemanagementsystemen im Indust-riemodell umgesetzt.</t>
  </si>
  <si>
    <t>Preispfad</t>
  </si>
  <si>
    <t>NKI: Kommunalrichtlinie investive Maßnahmen</t>
  </si>
  <si>
    <t>Nationale Klimaschutzinitiative</t>
  </si>
  <si>
    <t>Ja</t>
  </si>
  <si>
    <t>Die Quantifizierung dieser Maßnahme erfolgt bottom-up, basierend auf Parame-tern aus der Evaluation im Rahmen der NKI-Evaluierung und den vorgesehenen Fördermitteln. Für die hier betrachteten investiven Maßnahmen wird angenom-men, dass die im Zeitraum von 2017-2019 durchschnittlich ausgezahlten Förder-mittel in Höhe von rund 37 Mio. € pro Jahr auch für die Folgejahre fortgeschrie-ben werden können.
Die Quantifizierung wird an die aktuellen Erkenntnisse aus der begleitenden Evaluation angepasst.</t>
  </si>
  <si>
    <t>Volumen für Neuzusagen (Förderbudget)</t>
  </si>
  <si>
    <t>NKI-Evaluierung</t>
  </si>
  <si>
    <t>Fortschreibung mittlere Auszahlung 2017-2019</t>
  </si>
  <si>
    <t>Geförderte Maßnahmen erhöhen Diffusion von Energieeffizienztechnologien.</t>
  </si>
  <si>
    <t>Mindesteffizienzstandards – EU Ökodesign-Richtlinie</t>
  </si>
  <si>
    <t>-</t>
  </si>
  <si>
    <t>Die Maßnahme wird im Rahmen der Modellierung unmittelbar berücksichtigt</t>
  </si>
  <si>
    <t>Verfügbare Technologien</t>
  </si>
  <si>
    <t>Annahme</t>
  </si>
  <si>
    <t>Mindesteffizienz von vor allem GHD-Geräten</t>
  </si>
  <si>
    <t>Instrument verwehrt ineffizienten Geräten Marktzugang und erhöht so die Energieeffizienz.</t>
  </si>
  <si>
    <t>Bundesförderung für Energieberatung für Nichtwohngebäude, Anlagen und Systeme</t>
  </si>
  <si>
    <t>Das Förderprogramm ersetzt die bisherigen Richtlinien „Energieberatung für Nichtwohngebäude von Kommunen und gemeinnützigen Organisationen“ und „Energieberatung im Mittelstand“. Gefördert wird in drei Modulen: 
►	Modul 1: Energieaudits nach DIN EN 16247:
Gefördert werden Energieaudits, die den wesentlichen Anforderungen an ein Energieaudit im Sinne von § 8a EDL-G und insbesondere den Anforde-rungen der DIN EN 16247 entsprechen.
►	Modul 2: Energieberatung DIN V18599: 
Gefördert werden Energieberatungen für Nichtwohngebäude im Bestand und im Neubau, die es ermöglichen, Energieeffizienz und erneuerbare Energien in den Planungs- und Entscheidungsprozess einzubeziehen und damit die Effizienzpotentiale zum individuell günstigsten Zeitpunkt auszu-schöpfen.
►	Modul 3: Contracting-Orientierungsberatung: Gefördert werden Contrac-ting-Orientierungsberatungen, welche auf ein Contracting-Modell mit ver-traglicher Einspargarantie abzielen.
►	Energieberatungen zur Erstellung von energetischen Neubau- und Sanie-rungskonzepten, Energieaudits sowie Contracting-Orientierungsberatungen für Nichtwohngebäuden von Kommunen, ge-werblich tätigen Unternehmen, freiberuflich Tätigen und gemeinnützigen Organisationen.</t>
  </si>
  <si>
    <t>nein</t>
  </si>
  <si>
    <t>Die Quantifizierung beruht auf den bewilligten Mitteln und der entsprechen-den Fördereffizienz.</t>
  </si>
  <si>
    <t>Input der Ressorts (BMF, BMWK)</t>
  </si>
  <si>
    <t>Fortschreibung Fallzahlen</t>
  </si>
  <si>
    <t>Anzahl Förderungen</t>
  </si>
  <si>
    <t>Mittelstandsinitiative Energiewende und Klimaschutz (MIE)</t>
  </si>
  <si>
    <t>Die Wirkungsabschätzung basiert auf der in der Evaluation der Maßnahme ermittelten Fördereffizienz und der für die Maßnahme eingestellten Haus-haltsmittel in Höhe von rund 800 Tsd. € (Wert für die Jahre 2019-2022) bzw. 2,8 Mio. € (Wert für die Jahre 2023-2025), die für die Folgejahre fortge-schrieben werden.</t>
  </si>
  <si>
    <t>Instrumentenevaluation</t>
  </si>
  <si>
    <t>Fortschreibung Budget 2023-2025</t>
  </si>
  <si>
    <t>Initiative Energieeffizienz- und Klimaschutz-Netzwerke (IEEKN)</t>
  </si>
  <si>
    <t>Die Quantifizierung dieser Maßnahme erfolgt bottom-up, basierend auf Para-metern aus dem Monitoring der Netzwerke (seit Start der Initiative bis 2022). Mit dem Monitoring werden, neben Anzahl und Größe der Netzwerke, die tatsächlich umgesetzten Energieeffizienzmaßnahmen und die dadurch reali-sierten Einsparungen von Energie- und Treibhausgasemissionen im Rahmen der Netzwerkinitiative ermittelt. Die Monitoringdaten können den jährlichen Monitoringberichten der Initiative entnommen werden. Die Ergebnisse der Evaluierung zeigen, dass das Interesse an den Netzwerken nachlässt und die Zielmarke von 60 neuen Netzwerken pro Jahr nicht erreicht werden kann. Aus diesem Grund wird davon ausgegangen, dass in den zukünftigen Jahren 45 Netzwerke pro Jahr gegründet werden.</t>
  </si>
  <si>
    <t>Netzwerkneugründungen pro Jahr</t>
  </si>
  <si>
    <t>Erwartung Neugründungen</t>
  </si>
  <si>
    <t>Laut Evaluation lässt das Interesse nach, daher wird die historisch beobachtete Neugründung reduziert fortgeschrieben.</t>
  </si>
  <si>
    <t>Effektstärke der Energieffizienzverbesserung</t>
  </si>
  <si>
    <t>Anzahl Neugründungen</t>
  </si>
  <si>
    <t>Verpflichtung zur Durchführung von Energieaudits für Nicht-KMU/Energieintensive Unternehmen</t>
  </si>
  <si>
    <t>Verpflichtende Energieaudits für Nicht-KMU (Umsetzung Artikel 8 Energieeffizienzrichtlinie bzw. Artikel 11 der neuen Energieeffizienzrichtlinie)</t>
  </si>
  <si>
    <t>Nationale Umsetzung EED im Rahmen des EDL-G</t>
  </si>
  <si>
    <t>Erweiterung/Änderung des Geltungsbereichs durch die Revision der Energie-effizienzrichtlinie</t>
  </si>
  <si>
    <t>Für die Abschätzung wird auf die Ergebnisse der Evaluation der Energieauditpflicht für Nicht-KMU sowie Energieverbrauchsdaten der Unternehmen nach Größenklassen von Destatis zurückgegriffen, aus der die verbesserte Potenzialausschöpfung abgeleitet werden kann. 
Die Einsparungen werden anhand der letzten vorliegenden Evaluation der Auditpflicht ermittelt und anhand von Strukturdaten der Industrie fortgeschrieben.
Die Maßnahme wird im Bündel der Energieaudit- und Managementmaßnah-men quantifiziert.</t>
  </si>
  <si>
    <t>Betroffener Energievebrauch</t>
  </si>
  <si>
    <t>Destatis/AGEB/Modelldaten &amp; Eigene Annahmen</t>
  </si>
  <si>
    <t>Betroffener Energieverbrauch sowie Verbesserungsrate der Audits</t>
  </si>
  <si>
    <t>PJ/a</t>
  </si>
  <si>
    <t>Energieeffizienzgesetz – (Abschnitt 3 - §9) - Verpflichtung zur Erstellung von Umsetzungsplänen von Endenergieeinsparmaßnahmen</t>
  </si>
  <si>
    <t>Im Rahmen des Energieeffizienzgesetztes sind Unternehmen über einem Energieverbrauchsschwellwert von 2,77 TWh verpflichtet, Umsetzungspläne für wirtschaftliche Energieeffizienzmaßnahmen vorzulegen.</t>
  </si>
  <si>
    <t xml:space="preserve">Für die Abschätzung wird auf die Ergebnisse der Evaluation der Energieauditpflicht für Nicht-KMU sowie Energieverbrauchsdaten der Unternehmen nach Größenklassen von Destatis zurückgegriffen, aus der die verbesserte Potenzialausschöpfung abgeleitet werden kann. 
Daneben kann auf aktuelle Studien des Bundesamts für Wirtschaft und Aus-fuhrkontrolle (BAFA) zur Wirkung von EMS zurückgegriffen werden. 
Die Maßnahme wird im Bündel der Energieaudit- und Managementmaßnah-men quantifiziert. </t>
  </si>
  <si>
    <t>Betroffener Energieverbrauch sowie zusätzliche Einsparungen durch Umsetzungspflicht</t>
  </si>
  <si>
    <t>KfW-Effizienzprogramm Produktionsanlagen/-prozesse</t>
  </si>
  <si>
    <t>Zinsgünstige Darlehen für die Investition in Energieeffizienzmaßnahmen</t>
  </si>
  <si>
    <t>Die Quantifizierung beruht auf einer Fortschreibung der bewilligten Mittel und der entsprechenden Fördereffizienz.</t>
  </si>
  <si>
    <t>Fortschreibung</t>
  </si>
  <si>
    <t>Energieeffizienzgesetz – (§8) - Verpflichtung zur Einführung von Energiemanagementsystemen</t>
  </si>
  <si>
    <t xml:space="preserve">Im Vorgriff auf die Verpflichtung zur Einführung einer Pflicht zur Einführung von Energiemanagementsystemen durch Art. 11 Abs. 1 EED-Recast hat die Bundesregierung im Rahmen des Energieeffizienzgesetzes eine Verpflichtung zur Einführung von Energiemanagementsystemen für Unternehmen mit einem Jahresenergieverbrauch von mehr als 7,5 GWh in Deutschland umgesetzt. </t>
  </si>
  <si>
    <t>EED</t>
  </si>
  <si>
    <t xml:space="preserve">Verschoben vom MWMS (Projektionsbericht 2023) in das MMS, da EED/EnEffG beschlossen.
Die Maßnahme ersetzt in der Wirkung die Einführung von EMS als Gegenleis-tung für die Gewährung desn Spitzenausgleichs im StromStG bzw. EnergieStG. </t>
  </si>
  <si>
    <t xml:space="preserve">Für die Abschätzung wird auf die Ergebnisse der Evaluation der Energieauditpflicht für Nicht-KMU sowie Energieverbrauchsdaten der Unternehmen nach Größenklassen von Destatis zurückgegriffen, aus der die verbesserte Potentialausschöpfung abgeleitet werden kann. 
Daneben kann auf aktuelle Studien des BAFA zur Wirkung von EMS zurückgegriffen werden. </t>
  </si>
  <si>
    <t>Betroffener Energieverbrauch sowie Veresserungsrate der EMS</t>
  </si>
  <si>
    <t>Energieeffizienzgesetz – (Abschnitt 4 - §§11-15) – Energieeffizienz in Rechenzentren</t>
  </si>
  <si>
    <t xml:space="preserve">Für die Abschätzung wird auf die Ergebnisse der Befragung zum Energieverbrauch im GHD-Sektor des Fraunhofer ISI sowie weitere Studien zum Energieverbrauch von Rechenzentren zurückgegriffen. Daneben kann – soweit verfügbar – auf die Berichte der Bundesregierung an die Europäische Kommission zur Energieeffizienz und Nachhaltigkeit von Rechenzentren im Rahmen der Umsetzung der Energieeffizienzrichtlinie zurückgegriffen werden. Zusätzlich werden Branchenabschätzungen für den Zubau von Rechenzentrumskapazitäten verwendet, um den Anteil der wiederverwendeten Abwärme zu bestimmen. </t>
  </si>
  <si>
    <t>Bundesförderung Industrie und Klimaschutz   (BIK), Modul 1: Dekarbonisierung der Industrie</t>
  </si>
  <si>
    <t>Das Bundesministerium für Wirtschaft und Klimaschutz (BMWK) fördert mit dieser Förderrichtlinie Industrievorhaben in Deutschland in zwei Modulen.
Mit Modul 1 werden Dekarbonisierungsvorhaben gefördert, die Treibhaus-gasemissionen im Industriesektor möglichst weitgehend und dauerhaft reduzie-ren und damit einen substanziellen Beitrag auf dem Weg zur Treibhausgasneut-ralität des Industriesektors und damit verbundener Sektoren in Deutschland leisten. Ziel der Förderung von solchen Investitionsvorhaben ist die Treibhaus-gasminderung in der Produktion. Ziel der Förderung von Forschungs- und Inno-vationsvorhaben ist es, Potenziale zur Treibhausgasminderung in der Produktion zu erschließen, u. a. durch einen hohen Innovations- und Demonstrationscha-rakter und die Übertragbarkeit auf andere Unternehmen.
Im Modul 1 werden innovative Investitionsvorhaben zur Anwendung und Um-setzung sowie Vorhaben zur Erforschung und Entwicklung von Maßnahmen gefördert, die geeignet sind, die THG-Emissionen industrieller Prozesse mög-lichst weitgehend und dauerhaft zu reduzieren und dadurch einen Beitrag zur Treibhausgasneutralität in der Industrie 2045 zu leisten. Dies umfasst auch In-vestitionen in Anlagen zur treibhausgasarmen oder -neutralen Herstellung von alternativen Produkten, die solche Produkte ersetzen, die in ihrer Herstellung höhere THG-Emissionen verursachen.</t>
  </si>
  <si>
    <t xml:space="preserve">Klimaschutzprogramm 2030, Energie- und Klimafonds   </t>
  </si>
  <si>
    <t>Formal nein; inhaltlich ja (Übergang vom vorherigen Programm „Dekarbonisierung der Industrie“ (DDI), Umsetzung von Förderungen nach DDI werden unter diesem Programm abgebildet.)</t>
  </si>
  <si>
    <t>Anpassung Budgetannahmen, Neudefinition Parametrisierung anhand der Förderrichtlinien; Erweiterung der Förderberechtigten.</t>
  </si>
  <si>
    <t>Folgende Eckpunkte der Förderrichtlinie bzw. des Leitfadens des KEI werden in der Modellierung berücksichtigt:
►	Anreizerfordernis: Vorhaben soll ohne diese Förderung nicht, nicht in die-sem Umfang oder nur verspätet umsetzbar sein. In der Modellierung wird dies abgebildet, indem Technologien mit sehr geringen Differenzkosten nicht berücksichtigt werden. Das Vergabekriterium der Fördereffizienz (70 % der Bewertung) wird umgesetzt, indem Technologien mit sehr hohen Differenzkosten nicht berücksichtigt werden.
►	Es wird anteilig gefördert (40 %). 
►	Ausschluss Doppelförderung mit EEW, IF und KSV.
►	TRL&gt;=4
►	Förderung energetischer Nutzung von Biomasse ist ausgeschlossen (beste-hende Nutzung von Biomasse ist aber kein Ausschlussgrund).
►	Kofinanzierung Länder wird mit 20 % angenommen (darin 30 % Kofinanzie-rung für Projekte über 15 Mio. € und keine Kofinanzierung für Projekte un-ter dieser Schwelle).
►	Investitionen in Anlagen gehen in der Regel drei Jahre nach Fördermittel-verwendung in Betrieb.
►	Annahme: Effektive Verwendung der Mittel (sämtliche geförderte Projekte sind erfolgreich)</t>
  </si>
  <si>
    <t>Budget</t>
  </si>
  <si>
    <t>Fortschreibung Budgets nach 2030</t>
  </si>
  <si>
    <t>Es wird angenommen, dass das Budget zurückgefahren wird, um den Übergang von Subventionen zu Märkten zu schaffen.</t>
  </si>
  <si>
    <t>Das Budget dient dem Ausgleich von Differenzkosten zwischen CO2-armer und fossiler Produktion. Das effektive Budget wird anhand weiterer Parameter berechnet (Förderanteil und Ausschöpfungsgrad).</t>
  </si>
  <si>
    <t>Es handelt sich um eine Teilförderung (40%)</t>
  </si>
  <si>
    <t>Förderanteil</t>
  </si>
  <si>
    <t>Der Förderanteil legt fest, welches Gesamtprojektvolumen durch die Fördersumme bewegt werden kann (hier: Budget/0,4).</t>
  </si>
  <si>
    <t>Es wird eine Annahme zur erwarteten Ausschöpfung getroffen. Diese ist kleiner 100%, da die Förderbedingungen nur einen Teil der entstehenden Differenzkosten abdecken, was die Attraktivität senkt.</t>
  </si>
  <si>
    <t>Ausschöpfungsgrad</t>
  </si>
  <si>
    <t>Annahme Ausschöpfungsgrad</t>
  </si>
  <si>
    <t>Einschätzung der FN zur aus den Förderrichtlinien entstehenden Attraktivität (werden Hürden tatsächlich abgebaut oder verbleiben maßgebliche Hemmnisse, die Projektumsetzungen, und damit die Inanspruchnahme der Förderung, verhindern?).</t>
  </si>
  <si>
    <t>Der Ausschöpfungsgrad gibt an, welcher Anteil des Budgets in Projekte umgesetzt wird (hier: Budget*0,7)</t>
  </si>
  <si>
    <t>Es wird eine Annahme zur erwarteten mittleren Kofinanzierung der Länder getroffen.</t>
  </si>
  <si>
    <t>Kofinanzierungsanteil</t>
  </si>
  <si>
    <t>Annahme Kofinanzierung</t>
  </si>
  <si>
    <t>Frei gewichtetes Mittel aus in Förderrichtlinien hinterlegte 0% Kofinanzierung (kleine Projekte) und 30% Kofinanzierung (große Projekte).</t>
  </si>
  <si>
    <t>Die Kofinanzierung erhöht das effektive Budget (hier: Budget*1,2).</t>
  </si>
  <si>
    <t>Bundesförderung Industrie und Klimaschutz (BIK), Modul 2: Anwendung und Umsetzung von CCU und CCS</t>
  </si>
  <si>
    <t xml:space="preserve">Klimaschutzprogramm 2030, Energie- und Klimatransformations  fonds  </t>
  </si>
  <si>
    <t>Anpassung Budgetannahmen, Neudefinition Parametrisierung anhand der Förderrichtlinien.</t>
  </si>
  <si>
    <t>Folgende Eckpunkte der Förderrichtlinie werden in der Modellierung berück-sichtigt:   
►	Adressierung schwer vermeidbarer CO2-Emissionen (definiert in den Eck-punkten für eine Carbon-Management-Strategie).   Carbon-Management-Strategie).
►	Energetische Nutzung von Biomasse ist ausgeschlossen (bestehende Nut-zung von Biomasse ist aber kein Ausschlussgrund). 
►	Anreizerfordernis: Vorhaben soll ohne diese Förderung nicht, nicht in die-sem Umfang oder nur verspätet umsetzbar sein. In der Modellierung wird dies abgebildet, indem Technologien mit sehr geringen Differenzkosten nicht berücksichtigt werden (allgemeine Vorgabe BIK, entspricht spezifi-scher Regelung in Modul 2). 
►	Es wird anteilig gefördert (40 %).
►	Ausschluss Doppelförderung mit EEW, IF und KSV.
►	TRL&gt;=4
►	Kofinanzierung Länder wird mit 20 % angenommen (darin 30 % Kofinanzie-rung für Projekte über 15 Mio. € und keine Kofinanzierung für Projekte un-ter dieser Schwelle).
►	Investitionen in Anlagen gehen in der Regel drei Jahre nach Fördermittel-verwendung in Betrieb.
►	Annahme: Effektive Verwendung der Mittel (sämtliche geförderte Projekte sind erfolgreich)</t>
  </si>
  <si>
    <t>EU-EHS-Innovationsfonds</t>
  </si>
  <si>
    <t>EU-Emissionshandelsrichtlinie</t>
  </si>
  <si>
    <t>530 Mio. Zertifikate bis 2030, davon 16 % in Deutschland und 50 % im Industrie-sektor (42,4 Mio. Zertifikate mit mittlerem Preis von gut 100€/tCO2-Äq.).
Max. Förderung: ~60 % der Kosten; auch OPEX-Förderung
Annahme: Effektive Verwendung der Mittel (sämtliche geförderte Projekte sind erfolgreich)</t>
  </si>
  <si>
    <t>Es wird angenommen, dass das Budget sinkt, da die Einnahmen des Zertifikatehandels sinken.</t>
  </si>
  <si>
    <t>Es handelt sich um eine Teilförderung (60%)</t>
  </si>
  <si>
    <t>Es wird angenommen, dass das Budget sinkt, da die Einnahmen des Zertifikatehandels sinken (auch wenn der Preis steigt sinkt so das Gesamtbudget).</t>
  </si>
  <si>
    <t>Der Förderanteil legt fest, welches Gesamtprojektvolumen durch die Fördersumme bewegt werden kann (hier: Budget/0,6).</t>
  </si>
  <si>
    <t>Es wird eine Annahme zur erwarteten Ausschöpfung getroffen. Diese ist kleiner 100%, da die Förderbedingungen nur einen Teil der entstehenden Differenzkosten abdecken, was die Attraktivität senkt. Im IF sind auch OPEX förderfähig, was die Attraktivität steigert.</t>
  </si>
  <si>
    <t>Der Ausschöpfungsgrad gibt an, welcher Anteil des Budgets in Projekte umgesetzt wird (hier: Budget*0,9)</t>
  </si>
  <si>
    <t>Klimaschutzverträge</t>
  </si>
  <si>
    <t>Budgeterwartung  aktualisiert</t>
  </si>
  <si>
    <t>Siehe Tabelle 50. Budget ist anteilig für Absicherung hinterlegt.  
Förderung von : CAPEX- und OPEX-Differenzkosten zwischen konventioneller und klimafreundlicher Produktion.
Zugelassene Technologien: Elektrifizierung, Wasserstoff (grün und “low-carbon”), CCUS, Biomasse (mit Einschränkungen).
IPCEI-geförderte Projekte im Stahlbereich sind nicht zugelassen. Eine Doppel-förderung mit BIK ist auch nicht zulässig; Projekte können sich aber bei beiden Förderprogrammen bewerben, müssen jedoch im Fall des Zuschlags unter den KSV auf die BIK-Förderung verzichten.   
Gebote werden nach Fördereffizienz bewertet. Eine Verteilung über verschie-dene Branchen wird angestrebt.-</t>
  </si>
  <si>
    <t>Das Budget dient dem Ausgleich von Differenzkosten zwischen CO2-armer und fossiler Produktion.</t>
  </si>
  <si>
    <t>Förderrichtlinien an Durchführung 1. Gebotsrunde und Erwartung an 2. Gebotsrunde angepasst</t>
  </si>
  <si>
    <t xml:space="preserve">  Es wird ein Auszahlungsanteil von 30 % angenommen.</t>
  </si>
  <si>
    <t>Wirksames Budget</t>
  </si>
  <si>
    <t>Förderrichtlinien</t>
  </si>
  <si>
    <t>Das wirksame Budget (Anteil am Programmbudget) bestimmt, welche Zahlungsströme tatsächlich in klimawirksame Umsetzung fließen (und welche als Absicherung hinterlegt sind).</t>
  </si>
  <si>
    <t>Als Verteilungskriterium wird überwiegend die Fördereffizienz angesetzt (70% der Bewertung). Qualitative Ergänzung: Eine Verteilung über mehrere Branchen wird angestrebt.</t>
  </si>
  <si>
    <t>Budgetverteilung</t>
  </si>
  <si>
    <t>Die Budgetverteilung bestimmt, welche Technologien/Anwendungen gefördert werden, und damit die THG-Minderungswirkung.</t>
  </si>
  <si>
    <t>IPCEI Wasserstoff in der Industrieproduktion</t>
  </si>
  <si>
    <t>Schaffung eines neuen „Important Project of Common European Interest (IPCEI)“ im Bereich Wasserstofftechnologien und -systeme. Förderung von Stahlerzeugung über die DRI-Route mit steigendem Anteil Wasserstoff. Geförderte Unternehmen: ThyssenKrupp Steel, ArcelorMittal, Salzgitter Flachstahl, SHS Stahl-Holding-Saar.</t>
  </si>
  <si>
    <t xml:space="preserve">Ausweitung der Förderung auf den Bau einer DRI-Anlage in Bremen sowie drei Elektrolichtbogenöfen in Bremen und Eisenhüttenstadt im Projekt DRiBE2 der ArcelorMittal Bremen GmbH. </t>
  </si>
  <si>
    <t>Budget: Siehe Tabelle 50.
Förderung von OPEX und CAPEX Mehrkosten gegenüber konventioneller Refe-renz.
Geförderte Produktionskapazität rund 6,9 MtStahl/a, spezifische Kosten etwa 1000 €/tKap.
Annahme: Effektive Verwendung der Mittel (sämtliche geförderte Projekte sind erfolgreich).</t>
  </si>
  <si>
    <t>Umfasst auch Deutsch-Französische projekte im IPCEI Wasserstoff</t>
  </si>
  <si>
    <t>Unsichere Finanzierungslage.</t>
  </si>
  <si>
    <t xml:space="preserve">Bundesförderung für Energie- und Ressourceneffizienz in der Wirtschaft, EEW (Zuschuss und Kredit / Förderwettbewerb) </t>
  </si>
  <si>
    <t>Novelle am 15.2.2024</t>
  </si>
  <si>
    <t xml:space="preserve">Für die bereits vor der Novellierung der Richtlinien bestehenden Teile des Programms basiert die eEx-ante- Wirkungsabschätzung unmittelbar auf den Ergebnissen der eEx-post- Evaluation des Programms für die Förderjahre 2019 bis 2023. Für die mit der Novellierung neu hinzukommenden Elemente werden weitere Annahmen getroffen, die ebenfalls so weit wie möglich auf eEx-post- Evaluationen vergleichbarer Programme basieren. 
Abweichend vom Vorgehen des PB24   wird die werden die Module 2, 4 und 6 der EEW als Instrument zur Markteinführung klimafreundlicher Herstellungsverfahren verstanden eingruppiert – darin insbesondere Maßnahmen zur Elektrifizierung und zum Brennstoffwechsel. Instrument zur Markteinführung bedeutet bei der EEW die Förderung von Vorhaben, die sich ohne Förderung nicht rentieren würden. Es bedeutet nicht die Förderung von innovativen Technologien, die noch nicht marktreif sind. </t>
  </si>
  <si>
    <t>Technologietransfer-Programm Leichtbau (TTP LB) (gestrichen)</t>
  </si>
  <si>
    <t>Wird gestrichen (Mit Haushalt 2024 beendet)</t>
  </si>
  <si>
    <t>Instrument gestrichen, daher keine Quantifizierung</t>
  </si>
  <si>
    <t>Industrieprozesse und Produktverwendung</t>
  </si>
  <si>
    <t>EU-F-Gase-Verordnung</t>
  </si>
  <si>
    <t>In den Treibhausgas-Projektionen für Deutschland 2024 war im MMS die Vorläuferversion (Nr. 517/2014) berücksichtigt und im MWMS der damals vorliegende Vorschlag der Europäischen Kommission von 2022 zur Revision der Verordnung.</t>
  </si>
  <si>
    <t>Wechsel von MWMS ins MMS</t>
  </si>
  <si>
    <t>Emissionstrajektorie wird abgeleitet aus Modellierungsarbeiten von 2022 zur Folgenabschätzung der Revision der Verordnung</t>
  </si>
  <si>
    <t>Relative Veränderung der von Maßnahmen in der EU-Verordnung betroffenen HFKW-Emissionen</t>
  </si>
  <si>
    <t>Modellierungsarbeiten von 2022 zur Folgenabschätzung der Revision der Verordnung</t>
  </si>
  <si>
    <t>Projektion der HFKW-Emissionen unter dem HFKW-Phase-Down</t>
  </si>
  <si>
    <t xml:space="preserve">Trajektorie zum Anteil von SF6 als Schutzgas an neu in Verkehr gebrachten elektrischen Schaltalagen. </t>
  </si>
  <si>
    <t>Relative Veränderung der von Maßnahmen in der EU-Verordnung betroffenen SF6-Emissionen</t>
  </si>
  <si>
    <t>Projektion der neu in Verkehr gebrachten SF6-Mengen für Schaltanlagen</t>
  </si>
  <si>
    <t>FKW-Emissionen im EU-EHS</t>
  </si>
  <si>
    <t>FKW-Emissionen aus der Herstellung von Primäraluminium werden proportional zur Entwicklung der Produktionsmengen modelliert</t>
  </si>
  <si>
    <t>Projektion Produktion Primäraluminium</t>
  </si>
  <si>
    <t>Modellierungsergebnis aus FORECAST zu energieintensiven Industrieprodukten</t>
  </si>
  <si>
    <t>Modellierungsergebnisse aus FORECAST im Kontext der Projektionen 2025</t>
  </si>
  <si>
    <t>konsistente Modellierung im modellverbund</t>
  </si>
  <si>
    <t>proportionale Fortentwicklung der FKW-Emissionen aus der Produktion von Primäraluminium</t>
  </si>
  <si>
    <t>kt</t>
  </si>
  <si>
    <t>EU-MAC-Richtlinie 2006/40/EG</t>
  </si>
  <si>
    <t>Chemikalien-Klimaschutzverordnung</t>
  </si>
  <si>
    <t>Selbstverpflichtung SF6</t>
  </si>
  <si>
    <t>Gebäude</t>
  </si>
  <si>
    <t>CO2-Bepreisung für die Sektoren Verkehr und Wärme (BEHG)</t>
  </si>
  <si>
    <t>CO2-Bepreisung für fossile Energieträger im Rahmen von BEHG und ETS2</t>
  </si>
  <si>
    <t>Klimaschutzprogramm 2030, 3. Entlastungspaket der Bundesregierung</t>
  </si>
  <si>
    <t>aktualisierte Zertifikatspreise</t>
  </si>
  <si>
    <t>Bestandteil der Investitionsentscheidung</t>
  </si>
  <si>
    <t>Novelle der Bundesförderung für effiziente Gebäude (BEG)</t>
  </si>
  <si>
    <t>Förderung für Heizungstausch in der BEG EM</t>
  </si>
  <si>
    <t>Klimaschutzprogramm 2023</t>
  </si>
  <si>
    <t>anderes Förderbudget</t>
  </si>
  <si>
    <t>Input der Ressorts (BMWK)</t>
  </si>
  <si>
    <t>Fortschreibung der Budgets bis 2045</t>
  </si>
  <si>
    <t>Umrechnung von Förderbudgets in Förderfälle mithilfe vergangener Evaluationen.</t>
  </si>
  <si>
    <t>Mrd. Euro (nominal)</t>
  </si>
  <si>
    <t>2023: 0,4 Mrd. €</t>
  </si>
  <si>
    <t>Förderung für energetische Sanierungen (Dämmung) in BEG EM, WG und NWG</t>
  </si>
  <si>
    <t>Input der Ressorts (BMWK/BMWSB)</t>
  </si>
  <si>
    <t>2023: 9,7 Mrd. €</t>
  </si>
  <si>
    <t>Förderprogramm Klimafreundlicher Neubau (KFN)</t>
  </si>
  <si>
    <t>Input der Ressorts (BMWSB)</t>
  </si>
  <si>
    <t>Wohneigentum für Familien</t>
  </si>
  <si>
    <t>Erstmals Quantifizierung. Die Konditionen wurden zum 1.3.24 verbessert.</t>
  </si>
  <si>
    <t>Klimafreundlicher Neubau im Niedrigpreissegment (KNN)</t>
  </si>
  <si>
    <t>Als Ergänzung zum Förderprogramm Klimafreundlicher Neubau zielt dieses Programm auf Neubau im Niedrigpreissegment ab.</t>
  </si>
  <si>
    <t>Steuerliche Förderung der energetischen Gebäudesanierung</t>
  </si>
  <si>
    <t>§ 35c Einkommenssteuergesetz (EStG)</t>
  </si>
  <si>
    <t>aktualisierte Zahlen vom BMF</t>
  </si>
  <si>
    <t>Geltend gemachte Aufwendungen (quasi Förderbudget)</t>
  </si>
  <si>
    <t>Input der Ressorts (BMF)</t>
  </si>
  <si>
    <t>„Jung kauft Alt" (Wohneigentum für Familien – Bestandserwerb)</t>
  </si>
  <si>
    <t>Bündnis-Tag im Bündnis bezahlbarer Wohnraum</t>
  </si>
  <si>
    <t>Gebäudeenergiegesetz (GEG)</t>
  </si>
  <si>
    <t>Das GEG umfasst eine Vielzahl von Regelungen, deren Wirkung im Projektionsbericht beschrieben werden.</t>
  </si>
  <si>
    <t xml:space="preserve">Das GEG umfasst eine Vielzahl von Regelungen, deren Wirkung im Projektionsbericht beschrieben werden. Daher hier keine expliziten Parameter angegeben. </t>
  </si>
  <si>
    <t>Heizungsoptimierung, Plficht zum hydraulischen Abgleich</t>
  </si>
  <si>
    <t>Mit der Mittelfristenergieversorgungssicherungsmaßnahmenverordnung (EnSimiMaV) sollen die kurz- bis mittelfristigen Einsparpotenziale durch die Optimierung von Heizungen in Gebäuden erschlossen werden.Die EnSimiMaV wurde in der Gaskrise verabschiedet, ist in Teilen ins GEG eingangen und die Einsparungen wirken fort.</t>
  </si>
  <si>
    <t>Es werden nur die Minderungen ab dem (veränderten) Startjahr der Modellierung abgeschätzt.</t>
  </si>
  <si>
    <t>Betroffene Gebäude, Einsparungen je Gebäude</t>
  </si>
  <si>
    <t>Für die Regelungen zum hydraulischen Abgleich wird angenommen, dass dieser in 50-80 % der jeweils von der Regelung betroffenen Gebäude durchgeführt wird und es werden durchschnittliche Energieeinsparungen von 5 % angesetzt.</t>
  </si>
  <si>
    <t>Instrumentenbewertung</t>
  </si>
  <si>
    <t xml:space="preserve">Für die Regelungen zum hydraulischen Abgleich wird angenommen, dass dieser in 50-80 % der jeweils von der Regelung betroffenen Gebäude durchgeführt wird und es werden durchschnittliche Energieeinsparungen von 5 % angesetzt. Auf Grund der Vielzahl der Gebäude hier kein einzelner Parameter angegeben. </t>
  </si>
  <si>
    <t>Vorbildfunktion Bundesgebäude</t>
  </si>
  <si>
    <t>Die „Energieeffizienzfestlegungen für klimaneutrale Neu-/ Erweiterungsbauten und Gebäudesanierungen des Bundes“ (sogenannter Effizienzerlass) legen die Anforderungen an die Effizienz von Bundesgebäuden in Neubau und Bestand fest. Zudem wird eine kontinuierlich ansteigende, anzustrebende Sanierungsrate festgelegt (kontinuierlicher Anstieg von 1 % im Jahr 2022 bis 5 % in den Jahren 2030-2040).</t>
  </si>
  <si>
    <t>Klimaschutzprogramm 2030</t>
  </si>
  <si>
    <t>Sanierungsrate Bundesgebäude</t>
  </si>
  <si>
    <t>Anteil Sanierungen pro Jahr</t>
  </si>
  <si>
    <t>Daten verfügbar für die vergangene Förderperiode. Wie letztes Mal keine Abschätzung der Wirkung wegen geringer Anzahl Förderfälle und unsicherer Zukunft des Programms.</t>
  </si>
  <si>
    <t>es erfolgt keine Wirkungsabschätzung, daher auch keine Parametrisierung</t>
  </si>
  <si>
    <t>Aufbauprogramm und Qualifikationsoffensive Wärmepumpe</t>
  </si>
  <si>
    <t>Sofortprogramm 2022</t>
  </si>
  <si>
    <t>Modernisierungsumlage</t>
  </si>
  <si>
    <t>§ 559, § 559e BGB</t>
  </si>
  <si>
    <t>EBW - Energieberatung für Wohngebäude</t>
  </si>
  <si>
    <t>Verminderung des Fördersatzes</t>
  </si>
  <si>
    <t>Kohlendioxidkostenaufteilungsgesetz</t>
  </si>
  <si>
    <t>Gesetz zum Neustart der Digitalisierung der Energiewende – GNDEW</t>
  </si>
  <si>
    <t>Private Haushalte Geräte</t>
  </si>
  <si>
    <t>CO2-Zertifikatspreise in Verbraucherpreisen je Energieträger integriert.</t>
  </si>
  <si>
    <t>Endverbraucherpreise für fossile Energieträger</t>
  </si>
  <si>
    <t>Spezifische Mindesteffizienzstandards je Produktgruppe (z.B. Kühlschränke)</t>
  </si>
  <si>
    <t>Neue Ökodesign-Verordnung (EU) 2023/1669 für Smartphones und Tablets sowie (EU) 2023/2533 für Wäschetrockner</t>
  </si>
  <si>
    <t>Jede Produktgruppe (z.B. LED-Lampen) wird durch bis zu 7 Energieeffizienzklassen (A-G) abgebildet. Über Selektoren (1 oder 0) kann im Modell jahresspezifisch ausgewählt werden, ob eine bestimmte Effizienzklasse von Mindesteffizienzstandards betroffen und damit im Markt zugelassen ist oder nicht. Dies betrifft nur Neugeräte. Bestandsgeräte verbleiben bis zum Ende ihrer Lebensdauer im Bestand.</t>
  </si>
  <si>
    <t>Mindesteffizienzstandards</t>
  </si>
  <si>
    <t>Bundesanstalt für Materialforschung und -prüfung (BAM) (https://netzwerke.bam.de/Netzwerke/Navigation/DE/Evpg/evpg_uebersicht.html)</t>
  </si>
  <si>
    <t>Mindesteffizienzstandards je Produktgruppe gemäß rechtlicher Anforderungen, typischerweise über Energieeffizienzindex</t>
  </si>
  <si>
    <t>Hier keine Daten. Siehe detaillierte rechtliche Anfortderungen je Produktgruppe unter Quellenangabe</t>
  </si>
  <si>
    <t>Energielabel – EU-Verordnung zur Festlegung eines Rahmens für die Energieverbrauchskennzeichnung</t>
  </si>
  <si>
    <t>Energielabel. Erzeugt über Informationsbereitstellung Markt-Pull-Effekt für energieeffiziente Geräte</t>
  </si>
  <si>
    <t>Neue Verordnungen zur Energieverbrauchskennzeichnung (EU) 2023/1669 für Tablets und Smartphones sowie (EU) 2023/2534 für Wäschetrockner.</t>
  </si>
  <si>
    <t>Die Präferenz der Verbraucher für effiziente oder ineffiziente Geräte hängt im Modell von den Gesamtbetriebskosten (TCO) ab. Um der Tatsache Rechnung zu tragen, dass die Verbraucher jedoch nicht konsistent die kostengünstigste Technologievariante wählen, verwendet das Modell Logitfunktionen, die auf Basis der TCO und eines Sensitivitätsparameters Lambda die jahresspezifischen Marktanteile (% je Energieeffizienzklasse) ausgeben. Das Energielabel wird hierbei durch den Parameter Lambda abgebildet. Je höher Lambda ist, desto eher entscheiden sich Verbraucher für die kostengünstigste (und damit in der Regel energieeffizienteste) Technologievariante.</t>
  </si>
  <si>
    <t>Verteilungsparameter Lambda</t>
  </si>
  <si>
    <t>Elsland, Rainer (2016): Long-term Energy Demand in the German Residential Sector. Development of an Integrated Modelling Concept to Capture Technological Myopia. Baden-Baden: Nomos.</t>
  </si>
  <si>
    <t>Siehe den detaillierten Modellierungsansatz in der Quellenangabe</t>
  </si>
  <si>
    <t>Beratung einkommensschwacher Haushalte (Stromspar-Check)</t>
  </si>
  <si>
    <t>Das Projekt geht 2023 vom BMWK zum BMUV über und wird ab 2024 im BMUV vollständig verwaltungsmäßig umgesetzt und bewirtschaftet.</t>
  </si>
  <si>
    <t>Die Quantifizierung der Wirkung dieser Maßnahme erfolgt auf Basis der jähr­lich eingestellten Fördermittel. Dabei wird auch auf Kennwerte zur Einspar­wirkung aus der regelmäßigen Evaluierung zurückgegriffen.</t>
  </si>
  <si>
    <t>Jährliche Fördermittel (EUR)</t>
  </si>
  <si>
    <t>Prognos/Fraunhofer ISI (2023): Harmonisiertes Monitoring von Energieeinsparungen deutscher Effizienzmaßnahmen sowie kontinuierliche Prüfung/Aktualisierung der prognostizierten Einsparziele der Maßnahmen für das Jahr 2030</t>
  </si>
  <si>
    <t>9,7 Mio. € pro Jahr (2021-2030). Annahme basierend auf Fortschreibung der für die Programme „Stromsparcheck Kommunal” (1.4.2016 - 31.3.2019; Mitteleinstellung: 31,1 Mio. €) und „Stromsparcheck Aktiv” (1.4.2019 – 31.3.2022; Mitteleinstellung: 27,0 Mio. €) eingestellten Fördermittel.</t>
  </si>
  <si>
    <t>Die Maßnahme als Element der Nationalen Klimaschutz-Initiative (NKI) wird regelmäßig evaluiert. Die regelmäßige ex-post-Evaluierung bildet die wesentliche Grundlage für die im Rahmen der Projektionsberichterstattung durchgeführten ex-ante-Wirkungsabschätzung.</t>
  </si>
  <si>
    <t>Einführung intelligenter Messgeräte (Smart Meter) zur Stromverbrauchsmessung</t>
  </si>
  <si>
    <t>Einbau von modernen Messeinrichtungen (Messstellenbetriebsgesetz). Diese messen kontinuierlich den Stromverbrauch eines Haushalts in sehr kurzen Zeitintervallen. Nutzer können zunehmend ihren Verbrauch über Apps oder Online-Portale in Echtzeit einsehen und auswerten.</t>
  </si>
  <si>
    <t>Betriebsstunden (h/a)</t>
  </si>
  <si>
    <t>Erwartung Reduktion der durchschnittlichen Betriebsstunden</t>
  </si>
  <si>
    <t>Betriebsstunden (h/a) je Gerät</t>
  </si>
  <si>
    <t>2023=100</t>
  </si>
  <si>
    <t>Betriebsstunden sind gerätespezifisch, von daher hier Darstellung der Betriebsstunden (Stunden pro Jahr) über Index (2023=100)</t>
  </si>
  <si>
    <t>Verkehr</t>
  </si>
  <si>
    <t>Absenkung der Dienstwagenbesteuerung für E-Pkw bis 2030</t>
  </si>
  <si>
    <t>Für Dienstwagen reduziert sich die Einkommensteuerlast für die private Nutzung von betrieblichen Fahrzeugen ohne CO2-Emissionen bis zu einem Bruttolistenpreis von 70.000 Euro (Reduktion um 75 %) sowie von Fahrzeugen mit einer CO2-Emission von höchstens 50 g CO2/km oder einer elektrischen Mindest-Reichweite von 60 km (bis 31. Dezember 2024) bzw. 80 km (ab 1. Januar 2025) (Reduktion um 50 %). Die Regelungen gelten für bis zum 31. Dezember 2030 angeschaffte Fahrzeuge.</t>
  </si>
  <si>
    <t>KSPr 2030 | 3.4.3.8e | Wachstumschancengesetz</t>
  </si>
  <si>
    <t>Im Wachstumschancengesetz wurde der Schwellenwert für die Nutzung von Fahrzeugen ohne CO2-Emissionen auf 70.000 Euro angehoben.</t>
  </si>
  <si>
    <t>Die Ersparnis ergibt sich aus der Differenz zwischen Regelbewertung und begünstigter Bewertung der Entnahme/des geldwerten Vorteils für die private Nutzung von Dienstwagen - und der individuellen Steuerbelastung. Für verschiedene Fahrzeug- und Käufer-Segmente ergeben sich daraus unterschiedliche jährliche Einsparungen.</t>
  </si>
  <si>
    <t>Bottum-up Berechnung der Dienstwagenbesteuerung als Bestandteil der TCO für alle entsprechenden Nutzerprofile</t>
  </si>
  <si>
    <t>Entfernungspauschale für Fernpendelnde</t>
  </si>
  <si>
    <t>Instrument unverändert; Parametrisierung ist angepasst.</t>
  </si>
  <si>
    <t>Änderung der Fahrtkosten pro Personen-km durch die Erhöhung der Pendlerpauschale</t>
  </si>
  <si>
    <t>MMS</t>
  </si>
  <si>
    <t>Die temporäre Erhöhung der Entfernungspauschale führt zu einer Senkung der durchschnittlichen Kosten pro Personen-km für alle Wege mit Distanzen über 20 km.</t>
  </si>
  <si>
    <t>Die Reduktion der Kosten pro Personen-km durch die Entfernungspauschale wirkt sich auf die generalisierten Kosten pro Verkehrsmittel, Wegezweck und Distanzband aus, was eine Änderung der Verkehrsmittelwahl zur Folge hat.</t>
  </si>
  <si>
    <t>Attraktivität des ÖPNV erhöhen</t>
  </si>
  <si>
    <t xml:space="preserve">Die Regionalisierungs- und GVFG-Mittel zur Stärkung des ÖPNV und damit der Verkehrsverlagerung werden beibehalten. Ab 2021 betragen die GVFG-Mittel 1 Mrd. Euro jährlich und ab 2025 2 Mrd. Euro jährlich, mit einem weiteren Anstieg um 1,8 % p. a. ab 2026. Auf Basis des aktuellen Gesetzes, das unbefristet ist, wird von einer weiteren Dynamisierung der Mittel auch über 2032 hinaus ausgegangen. Die Länder erhalten außerdem über die Jahre 2020 bis 2031 insgesamt zusätzliche Regionalisierungsmittel in Höhe von 5,25 Mrd. Euro im Rahmen des Klimaschutzpakets. </t>
  </si>
  <si>
    <t>KSPr 2030 (3.4.3.2)</t>
  </si>
  <si>
    <t>Ja, im letzten Jahr genannte Modellvorhaben sind im neuen Finanzplan des Bundes nicht genannt.</t>
  </si>
  <si>
    <t>Finanzierungsmittel</t>
  </si>
  <si>
    <t>Input der Ressorts (BMDV)</t>
  </si>
  <si>
    <t>Mittel werden zum Ausbau des Angebots im ÖPNV verwendet und nicht zur Reduzierung der Tarife</t>
  </si>
  <si>
    <t>Deutschlandticket für den Nahverkehr</t>
  </si>
  <si>
    <t>3. Entlastungspaket 2022 (mit Konkretisierung der Verkehrsministerkonferenz und der Ministerpräsidentenkonferenz) | KSPr 2023 V5</t>
  </si>
  <si>
    <t>Ja, Erhöhung des Ticket-Preises im Jahr 2025 und Beendigung ab 2026.</t>
  </si>
  <si>
    <t>Änderung der ÖPNV Tarife</t>
  </si>
  <si>
    <t>Kostensenkungen wirken generell immer auf den Modal Split</t>
  </si>
  <si>
    <t>Nutzung der durchschnittlichen, relativen Änderung der Monatlichen Preise für Monatskarten durch das D-Ticket diffrerenziert nach Verkehrsverbund bzw. NUTS2-Zone</t>
  </si>
  <si>
    <t>Ausbau der Radinfrastruktur</t>
  </si>
  <si>
    <t>Die Erhöhung der Attraktivität des Radverkehrs durch Investitionen in die Radverkehrsinfrastruktur, wie z. B. der Bau von Abstellanlagen, Radwegen und Radschnellwegen. Diese Infrastrukturmaßnahmen sind u. a. dafür die Voraus-setzung, dass preisliche Push-Maßnahmen eine Verlagerungswirkung entfalten können</t>
  </si>
  <si>
    <t xml:space="preserve">u. a. KSPr 2030 (3.4.3.3) </t>
  </si>
  <si>
    <t>Ja. Die Finanzmittel wurden aktualisiert und ergänzt um die Mittel aus den Verpflichtungserklärungen für 2029 und 2030.</t>
  </si>
  <si>
    <t>Finanzmittel für den Ausbau der Radinfrastruktur</t>
  </si>
  <si>
    <t>Mittel werden zum Ausbau des Radwegenetzes verwendet und verbessern dadurch die Fahrtzeiten und reduzieren die Widerstände (durch verbesserte Sicherheit, etc.)</t>
  </si>
  <si>
    <t>Studien belegen die positive Wirkung des Infrastrukturausbaus im Radverkehr auf den Modal Split</t>
  </si>
  <si>
    <t>Die Finanzierungsmittel werden nicht direkt im Modell verwendet, aber in einer Vorrechnung in Änderungen der Fahrtzeiten und der Widerstände im Modal Split umgerechnet.</t>
  </si>
  <si>
    <t>CO2-Differenzierung der Lkw-Maut / Erweiterung der Lkw-Maut auf Lkw mit mehr als 3,5 t technisch zulässiger Gesamtmasse</t>
  </si>
  <si>
    <t>Die im März 2022 in Kraft getretene Richtlinie (EU) 2022/362 zur Änderung der Richtlinie 1999/62/EG verpflichtet zur Einführung einer CO2-Differenzierung der Lkw-Maut. Die Umsetzung der EU-Richtlinie führt dazu, dass seit dem 1. Dezember 2023 eine CO2-Differenzierung der Lkw-Maut unter Ausnutzung des rechtlichen Spielraums wirksam ist. Die Lkw-Maut sieht dafür einen Mautteilsatz in Höhe von 200 Euro/t CO2 vor. Zudem sind vollständig emissionsfreie Fahrzeuge zu 75 % von dem Mautteilsatz für die Infrastrukturkosten der Lkw-Maut befreit. Bis zum Jahr 2025 sind emissionsfreie Lkw jedoch vollständig von der Maut befreit und emissionsfreie Fahrzeuge mit einer technisch zulässigen Gesamtmasse von bis zu 4,25 t sind dauerhaft von der Lkw-Maut befreit. Ab dem 1. Juli 2024 wird die Lkw-Maut auf Lkw mit einer technisch zulässigen Gesamtmasse von mehr als 3,5 t erweitert.</t>
  </si>
  <si>
    <t>KSPr 2030, Bestätigung KoaV; KSPr 2023</t>
  </si>
  <si>
    <t>Die Ausgestaltung der Lkw-Maut-bezüglich der Kostenreduktion für emissionsfreie Lkw bei dem Mautteilsatz für die Infrastrukturkosten ab dem Jahr 2031 ist eine Annahme der Forschungsnehmenden und entspricht nicht dem derzeitigen Gesetzentwurf. Die Gesetzesanpassung ist in 5-Jahresschritten vorgesehen und muss daher von den Forschungsnehmenden durch eigene Annahmen fortgeschrieben werden.</t>
  </si>
  <si>
    <t>Die Befreiung betrifft direkt den anfallenden Mautsatz und geht in die TCO-Rechnung der Fahrzeuge ein. Dadurch ergbt sich eine Wirkung auf die Technologiezusammensetzung der Flotte sowie auf die Fahrleistung über die Kilometerkosten</t>
  </si>
  <si>
    <t>Bundesfinanzhilfen Landstrom in See- und Binnenhäfen</t>
  </si>
  <si>
    <t>SPr 2022 Maßnahme IV.8| KSPr 2023 V35</t>
  </si>
  <si>
    <t>Ja, das Fördervolumen für die Jahre 2023-2025 wurde um ca. 20 Mio. Euro reduziert.</t>
  </si>
  <si>
    <t>Derzeit gibt es ca. 750 Landstromanlagen für Binnenschiffe und kleinere Seeschiffe. Das Ausbaupotenzial in der Binnenschifffahrt liegt bei 520 zusätzlichen Anlagen. Durch die Bundesfinanzmittel wird derzeit der Ausbau von gut 60 Landstromanlagen für See- und Binnenhäfen kofinanziert. Eine Abfrage bei den Bundesländern ergab, dass bei einem Investitionsvolumen von 400 Mio. Euro und vollständiger Förderung weitere Landstromanlagen (ca. 40 für See- und 100 für Binnenschiffe) realisierbar wären, für die den Bundesländern aber die finanziellen Möglichkeiten fehlen. Da für den Zeitraum 2022-2025 142 Mio. Euro zur Verfügung stehen und die Förderquote von 50 % gewährt wird, wird die Annahme getroffen, dass weitere 20 Landstromanlagen für die Binnenschifffahrt zur Verfügung stehen werden. Nach Knörr et al. (2011) entspricht der Energiebedarf für die Energieversorgung im Hafen ca. 1 % des Dieselbedarfs der Binnenschifffahrt.</t>
  </si>
  <si>
    <t>Bestimmt die Zusammensetzung des Energiebedarfs der Binnenschiffe</t>
  </si>
  <si>
    <t>CO2-Emissionsstandards für neu zugelassene Pkw und leichte Nutzfahrzeuge</t>
  </si>
  <si>
    <t>EU-Recht (Fit-for-55) | Sofortprogramm 2022 IV.9</t>
  </si>
  <si>
    <t>Nein. Die Parametrisierung des Instruments wird jedoch angepasst.</t>
  </si>
  <si>
    <t>Derzeit zeigt sich, dass die Nachfrage nach batterieelektrischen Pkw und leichten Nutzfahrzeugen in einem Markt ohne spezifische, stark wirksame Anreizinstrumente für emissionsfreie Fahrzeuge nicht den Erwartungen der Hersteller entspricht und diese daher Modelleinführungen und Umrüstungen von Produktionswerken auf batterieelektrische Fahrzeuge zeitlich nach hinten verschieben. Die für die Projektionen 2024 angenommene lineare Mindestentwicklung der durchschnittlichen CO2-Emissionswerte ist daher nicht plausibel. Aus diesem Grund wird ein langsameres Absinken der durchschnittlichen CO2-Emissionen des Neufahrzeugbestands zwischen 2025 und 2030 angenommen als bei den Projektionen 2024. Ein Übertreffen der angenommenen Mindestentwicklung der CO2-Flottenzielwerte für Pkw und leichte Nutzfahrzeuge, d. h. niedrigere durchschnittliche CO2-Emissionswerte der neu zugelassenen Pkw und leichten Nutzfahrzeuge, ist in der Modellierung möglich. Die Neuzulassungsstruktur ist weiterhin eine agentenbasierte Modellierung, in die u. a. Anschaffungs- und Betriebskosten der Fahrzeuge einfließen.</t>
  </si>
  <si>
    <t xml:space="preserve">Die Monitoring-Daten seit dem Jahr 2015 zeigen, dass die durchschnittlichen CO2-Emissionswerte der Neufahrzeuge in den Zwischenjahren zwischen zwei Zielwertstufen bisher annähernd konstant geblieben sind. Die angenommene Entwicklung übertrifft die in der Vergangenheit beobachtete Entwicklung in den Zwischenjahren einer Zielwertperiode leicht. Dies ist damit begründet, dass die „Zielwertsprünge“ in den Jahren 2030 und 2035 größer sind als in der Vergangenheit und damit die potenziellen Kosten für die Automobilhersteller bei Zielverfehlung höher sind als bisher.  </t>
  </si>
  <si>
    <t>g CO2/km</t>
  </si>
  <si>
    <t>CO2-Emissionsstandards für neu zugelassene schwere Nutzfahrzeuge</t>
  </si>
  <si>
    <t>EU-Recht (Fit-for-55)</t>
  </si>
  <si>
    <t>Ja. Die Ausgestaltung der EU-Verordnung hat sich geändert.</t>
  </si>
  <si>
    <t>Die vorgegebene Entwicklung der durchschnittlichen CO2-Emissionen der neuen Lkw gibt eine Mindestentwicklung für die Neuzulassungsmodellierung gegenüber dem Jahr 2020 vor. Diese ergibt sich aus einem Logit-Modell auf Basis von agentenbasierten Gesamtnutzungskostenrechnungen verschiedener Antriebssysteme. Werden die vorgegebenen Zielwerte nicht eingehalten, werden in der Modellierung die Preise der verschiedenen Antriebsoptionen solange angepasst, bis die Zielwerte eingehalten werden. Werden die Zielwerte eingehalten, greift das Modell nicht weiter in die Neuzulassungsmodellierung ein.</t>
  </si>
  <si>
    <t>THG-Quote/ Renewable Energy Directive (RED)</t>
  </si>
  <si>
    <t>Umsetzung der RED II, Novellierung der RED II im Rahmen von Fit for 55, Wasserstoffstrategie</t>
  </si>
  <si>
    <t>Nein. Die Parametrisierung für die Zielerfüllungspreise wurde auf Basis aktueller Preisentwicklungen leicht angepasst.</t>
  </si>
  <si>
    <t>Beimischquote für PtL und SAF9 im Flugverkehr („ReFuelEU Aviation“)</t>
  </si>
  <si>
    <t>Umsetzung der RED II, ReFuelEU Aviation im Rahmen von Fit for 55</t>
  </si>
  <si>
    <t>Einführung von Level 4 Automatisierung im Straßengüterverkehr</t>
  </si>
  <si>
    <t>Förderrichtlinie „Autonomes und vernetztes Fahren in öffentlichen Verkehren" von September 2022</t>
  </si>
  <si>
    <t>Kostenveränderung auf langen LKW Wegen</t>
  </si>
  <si>
    <t xml:space="preserve">Automatisierung reduziert Personalkosten und steigert die Kosteneffizienz. </t>
  </si>
  <si>
    <t>Fraunhofer ISI, Fraunhofer IML, PTV, et.al. (2019)</t>
  </si>
  <si>
    <t xml:space="preserve">Ab 2027: Fahrzeuge der Automatisierungsstufe 4 (hochautomatisiertes Fahren) werden verfügbar sein. Diese Stufe ermöglicht in bestimmten Situationen, dass Fahrzeuge ohne Eingriff des Fahrers fahren können​.
Ab 2035: Fahrzeuge der Automatisierungsstufe 5 (vollautomatisiertes bzw. fahrerloses Fahren) werden auf den Markt kommen. Diese Fahrzeuge können alle Fahraufgaben vollständig übernehmen, ohne dass ein menschlicher Fahrer notwendig ist.
</t>
  </si>
  <si>
    <t>Die Einführung dieser Technologien wird schrittweise erfolgen, basierend auf der technischen Reife und der Akzeptanz in der Bevölkerung sowie in Unternehmen. Die Reduktion der Fahrerkosten ist ein wichtiger Treiber für die Marktdurchdringung der Automatisierung im Straßengüterverkehr​.</t>
  </si>
  <si>
    <t>Zeitänderungen durch effizienteres Fahren auf der Straße</t>
  </si>
  <si>
    <t xml:space="preserve">Vollautomatisierte und fahrerlose Technologien ermöglichen kostengünstigere und zuverlässigere Transporte. </t>
  </si>
  <si>
    <t>Modernisierung des Straßenverkehrsrechts</t>
  </si>
  <si>
    <t>KSPr 2023</t>
  </si>
  <si>
    <t>Ja. Das Instrument wurde als flankierendes Instrument auf Basis eines Kabinettsbeschlusses im Projektionsbericht 2024 aufgeführt. Die beschlossenen Änderungen weichen in Details vom Kabinettsbeschluss ab.</t>
  </si>
  <si>
    <t>Die überarbeitete Straßenverkehrsordnung unterstützt Kommunen und Länder flankierend dabei, den Verkehr klima-, umweltfreundlicher und sicher zu gestalten. Da das Instrument zahlreiche Optionen zur Änderung für die Kommunen beinhaltet, die Kommunen aber selbst über die Umsetzung entscheiden, kann keine belastbare Modellierung durchgeführt werden, auch wenn das Instrument voraussichtlich positive Wirkungen auf die Minderung der Treibhausgasemissionen entfalten kann.</t>
  </si>
  <si>
    <t>flankierendes Instrument ohne eigene Parametrisierung</t>
  </si>
  <si>
    <t>Lade- und Tankinfrastruktur ausbauen für den Straßenverkehr</t>
  </si>
  <si>
    <t>u. a. KsPr 2030</t>
  </si>
  <si>
    <t>Eine leistungsfähige Tank- und Ladeinfrastruktur ist Voraussetzung für den Markthochlauf von Fahrzeugen mit alternativen Antrieben. Der Infrastruktur an sich wird keine eigene Minderung zugewiesen, sie wird als flankierend bewertet. Die Wirkung der o. g. Instrumente (u. a. Emissionsstandards) inkludieren den Effekt des Infrastrukturausbaus.</t>
  </si>
  <si>
    <t>Beschleunigung von Planung und Umsetzung neuer Infrastrukturprojekte</t>
  </si>
  <si>
    <t>KSPr 2030 3.4.3.0</t>
  </si>
  <si>
    <t>Das Maßnahmengesetzvorbereitungsgesetz (MgvG) wurde mit Wirkung zum 29.12.2023 aufgehoben. Das MgvG ermöglichte es, dass der Bundestag abweichend von § 18 Abs. 1 Satz 1 AEG durch ein Maßnahmengesetz anstelle eines Verwaltungsakts bestimmte Verkehrsinfrastrukturprojekte zulassen konnte. Verfahren, die nach MgvG begonnen wurden, werden in Planfeststellungsverfahren überführt. Im weiteren Verfahrensgang findet das MgvG keine Anwendung mehr. Die Verfahren werden nach den §§ 18 bis 18g des AEG in Verbindung mit den §§ 72 bis 78 des Verwaltungsverfahrensgesetzes (VwVfG) fortgeführt. Die Zulassung des Vorhabens erfolgt durch Planfeststellungsbeschluss.
Mit dem am 29.12.2023 in Kraft getretenen Genehmigungsbeschleunigungsgesetz werden verschiedene Maßnahmen zur Beschleunigung insbesondere im Bereich der Schieneninfrastruktur, aber auch für die Schnellladeinfrastruktur eingeführt.</t>
  </si>
  <si>
    <t>Infrastrukturmaßnahmen im Verkehrsbereich (z. B. Schienenausbau, digitale Verkehrsinfrastruktur) sollen zukünftig schneller umsetzbar sein, so dass sich die Umsetzung verschiedener Klimaschutzmaßnahmen beschleunigt.</t>
  </si>
  <si>
    <t>Gesetze zur Beschleunigung von Planung und Umsetzung neuer Infrastrukturen beseitigen ggf. auch nur kleinere Hürden. So ermöglicht z. B. das Investitionsbeschleunigungsgesetz in der Fassung vom 3.12.2020, dass es keines Planfeststellungsverfahrens bei nachträglicher Elektrifizierung oder Digitalisierung von Strecken, beim Umbau von Bahnsteigen, der Errichtung von Lärmschutzwänden und der Herstellung von Gleisanschlüssen bis 2.000 m bedarf. Die grundsätzlichen Belange des Umweltschutzes werden durch alle genannten Gesetze aber nicht übergangen.</t>
  </si>
  <si>
    <t>Förderung Betriebliches Mobilitätsmanagement (BMM)</t>
  </si>
  <si>
    <t>Die Förderung des betrieblichen Mobilitätsmanagements wird seit 2023 fortgesetzt. Die Förderaufrufe der Initial- und Breitenförderung adressieren ausschließlich KMU. Die Förderaufrufe in der Innovationsförderung richten sich an Institutionen und Unternehmen aller Organisationsformen – sowohl mit Einzel- als auch mit Verbundvorhaben. Bisher stehen dem Programm rd. 17 Mio. Euro bis zum Jahr 2027 zur Verfügung (Bundeshaushalt 2023 und 2024)</t>
  </si>
  <si>
    <t>Aktionsprogramm Klimaschutz 2020</t>
  </si>
  <si>
    <t>Die Maßnahme unterstützt flankierend den Hochlauf alternativer Antriebstechnologien und die Verlagerung auf den Umweltverbund.</t>
  </si>
  <si>
    <t>Novellierung Energieverbrauchskennzeichnung beim Pkw („Klima-Label“)</t>
  </si>
  <si>
    <t>KSPr 2023 V32</t>
  </si>
  <si>
    <t>Nein. Durch die Aktualisierung ist das Instrument vom MWMS in das MMS verschoben.</t>
  </si>
  <si>
    <t>Dieses Instrument unterstützt flankierend den Markthochlauf von emissionsfreien Fahrzeugen, die wesentlich durch die CO2-Flottenzielwerte und weitere Instrumente wie beispielsweise den CO2-Preis in den Bestand kommen.</t>
  </si>
  <si>
    <t>Verkehr automatisieren, vernetzen, verflüssigen und innovative Mobilitätsformen ermöglichen</t>
  </si>
  <si>
    <t>Graue Flecken, Mobilitätsförderprogramm, GSM-R-Förderprogramm, Förderrichtlinie „Autonomes und vernetztes Fahren in öffentlichen Verkehren“, KSPr 2023 V4/V4.1/V4.2</t>
  </si>
  <si>
    <t>Ja. Trennung der Schaffung der rechtlichen Grundlagen für Level 4. Verlängerung der Forschung zur Anwendung von KI-Methoden und Digitalisierung kommunaler Verkehrssysteme. Das Instrument wird als flankierend angenommen.</t>
  </si>
  <si>
    <t>Die durch das Instrument geförderten Forschungsvorhaben entfalten keine direkte Wirkung auf die Minderung der Treibhausgasemissionen.</t>
  </si>
  <si>
    <t>Nationale Wasserstoffstrategie</t>
  </si>
  <si>
    <t>Dieses Set an Maßnahmen unterstützt die Nutzung von Wasserstoff im Verkehrssektor.</t>
  </si>
  <si>
    <t>Landwirtschaft</t>
  </si>
  <si>
    <t>Die energetische Nutzung von Wirtschaftsdüngern tierischer Herkunft und landwirtschaftlicher Reststoffe in Biogasanlagen reduziert Methanemissionen aus der Wirtschaftsdüngerlagerung und stellt erneuerbare Energie bereit. Der stärkere Einsatz von Wirtschaftsdüngern in Biogasanlagen und die technisch dichte Lagerung von Gärresten sollen mit bisherigen und neuen Instrumenten gefördert werden (neues Fördersystem für Neuanlagen, Abbau der Hemmnisse zur Vergärung von Wirtschaftsdünger, Schaffung von Optionen zur Anschlussnutzung und von gasdichten Gärrestelagern, Förderung der Umrüstung von Bestandsanlagen, ordnungsrechtliche Vorgabe für die gasdichte Lagerung von Gärresten in Bestands- und Neuanlagen in Verbindung mit einer Übergangszeit für Förderungen).</t>
  </si>
  <si>
    <t>Ausbau des Ökolandbaus</t>
  </si>
  <si>
    <t>Energieeffizienz in der Landwirtschaft</t>
  </si>
  <si>
    <t>Bundesprogramm zur Steigerung der Energieeffizienz und CO2 Einsparung in Landwirtschaft und Gartenbau</t>
  </si>
  <si>
    <t>Ja, das Fördervolumen wurde reduziert.</t>
  </si>
  <si>
    <t>MMS, MWMS</t>
  </si>
  <si>
    <t>Input der Ressorts und Evaluierung (BMEL, BLE), Forschende</t>
  </si>
  <si>
    <t>Mittel werden konstant für alle Folgejahre fortgeschrieben</t>
  </si>
  <si>
    <t>Geförderte Maßnahmen erhöhen Diffusion von Energieeffizienztechnologien und Umstieg auf Erneuerbare Energien</t>
  </si>
  <si>
    <t>Verringerung der Treibhausgasemissionen in der Tierhaltung</t>
  </si>
  <si>
    <t>Forschungsinitiative zur Erreichung der Klimaschutzziele 2030</t>
  </si>
  <si>
    <t>Abfallwirtschaft</t>
  </si>
  <si>
    <t>Deponieverordnung</t>
  </si>
  <si>
    <t>Die relevanten rechtlichen Regelungen entstammen insbesondere der Abfallablagerungsverordnung von 2001, die ab dem 1. Juni 2005 die Ablagerung unbehandelter organikhaltiger Abfälle (und damit der für die Ausgasung von Methan verantwortlichen organischen Stoffe) verbietet und eine anderweitige Entsorgung – Abfallvorbehandlung – z. B. thermische Behandlung (insbesondere) oder mechanisch-biologische Abfallbehandlung erfordert. Die Regelungen der Abfallablagerungsverordnung sind 2009 in die Deponieverordnung eingeflossen, die auch die diesbezüglichen Regelungen der Technischen Anleitung Siedlungsabfall (TASi) ersetzt.</t>
  </si>
  <si>
    <t>Deponieverordnung 2009</t>
  </si>
  <si>
    <t>Für die Deponierung von vorbehandelten Abfällen wird angenommen, dass diese bezogen auf die Menge je Einwohner leicht zurück gehen, da beispielsweise Bioabfälle separat gesammelt werden. Der Anteil des Deponiegases wird entsprechend der Ausgestaltungen zum Deponiegas erfolgen.</t>
  </si>
  <si>
    <t>kein eigener Parameter: die Wirkung der Deponieverordnung ist im Waste Model abgebildet. Sie wirkt mehrheitlich durch das bereits in der Vergangenheit beschlossene Deponierungsverbot von unbehandelten Abfällen, die kontinuierlich dazu führen, dass immer weniger Methan in den Deponien entstehtund emittiert wird.</t>
  </si>
  <si>
    <t>WasteModel (UBA)</t>
  </si>
  <si>
    <t>Erweiterung des WasteModel in die Zukunft unter Zuhilfenahme von Bevölkerungsdaten</t>
  </si>
  <si>
    <t>Die Wirkung der Deponieverordnung ist bereits in der Entwicklung der historischen Daten hinterlegt. Diese Wirkung wird in die Zukunft fortgeschrieben.</t>
  </si>
  <si>
    <t>Der Output des WasteModels geht als Input in die Modellierung der Wirkung der Deponiebelüftung ein.</t>
  </si>
  <si>
    <t>Wirkung nicht explizit parametrisiert, ist bereits in historischen Werten des Waste-Modells enthalten</t>
  </si>
  <si>
    <t>Kreislaufwirtschaftsgesetz</t>
  </si>
  <si>
    <t>Am 30.3.2011 hat die Bundesregierung die Novelle des Kreislaufwirtschaftsgesetzes beschlossen. Das Gesetz ist am 1. Juni 2012 in Kraft getreten. Durch Umsetzung der fünfstufigen Abfallhierarchie der EU-Abfallrahmenrichtlinie wird dem Recycling eine höhere Bedeutung als der energetischen Verwertung beigemessen. Gemäß der Novelle dieser Richtlinie aus dem Jahr 2018 müssen ab dem Jahr 2025 mindestens 55 Prozent aller Siedlungsabfälle recycelt werden. Seit 1.1.2015 sind zudem nach dem Kreislaufwirtschafts-gesetz überlassungspflichtige Bioabfälle aus privaten Haushalten flächendeckend getrennt zu erfassen und zu verwerten. Seitdem haben zahlreiche weitere Landkreise und Kommunen die getrennte Bioabfallerfassung und -verwertung neu eingeführt. Eine vollständige Getrennterfassung ist jedoch noch nicht umgesetzt. Bislang sind ca. 55 % der Einwohner Deutschlands an die getrennte Bioabfallerfassung angeschlossen.</t>
  </si>
  <si>
    <t xml:space="preserve">Für die Entwicklung der getrennt erfassten Abfallmengen des Bioabfalls werden die Potenzialschätzungen aus der Studie (Fehrenbach et al. 2019) für Biogut und Grüngut aus dem BAU-Szenario für das Jahr 2030 übernommen. Damit wird 2030 für Biogut mit 6,5 Mio. t Frischmasse (FM) (4,19 Mio. t FM 2015)  gerechnet. Alle weiteren Mengen werden gegenüber der aktuellen Statistik konstant gehalten. 
Die Aufteilung zwischen Kompostierung und Vergärung wird bis zum Jahr 2040 von den heutigen Anteilen schrittweise auf 50 % zu 50 % angepasst. Derzeit werden 48 % vergoren und 52 % kompostiert. Auf Grund der gesteigerten Nachfrage nach Bioenergie auf Abfall- und Reststoffen wird eine Erhöhung der Abfallvergärung vorausgesetzt. Dabei wird auf die Emissionsfaktoren aus Cuhls et al. (2015) zurückgegriffen und der Mittelwert für Vergärungsanlagen und Vergärungsanlagen mit Nachrotte genutzt. </t>
  </si>
  <si>
    <t>Getrennt gesammelte Abfälle aus der Biotonne</t>
  </si>
  <si>
    <t>Forschende, Literaturrecherche</t>
  </si>
  <si>
    <t>Reduktion von getrennt gesammelten Bioabällen steigt analog zu BAU-Szenario aus Studie (Fehrenbach et al. 2019) bis zum Jahr 2030 auf 6500 kg/cap/Jahr. Menge an getrennt gesammeltem Grünschnitt bleibt konstant.</t>
  </si>
  <si>
    <t>Annahmen zur Steigerung der Biogut-Getrenntsammlung laut Studie. Grünschnitt:  nicht abhängig von Bevölkerung sondern eher von Fläche, wird bereits jetzt zu hohen Anteilen getrennt entsorgt</t>
  </si>
  <si>
    <t>Die Menge an anfallendem Biogut pro Person wird um die jeweilige Menge an eingesparten Lebensmittelabfällen (s.a. Instrument 6) verringert. Damit reduzieren sich die daraus ergebenden Emissionen aus der Behandlung (Kompostierung und Vergärung) von Bioabfällen</t>
  </si>
  <si>
    <t>t</t>
  </si>
  <si>
    <t>Förderung der Deponiebelüftung</t>
  </si>
  <si>
    <t>Seit 2013 wird die direkte Deponiebelüftung zur Reduktion des Methanbildungspotenzials im Rahmen der NKI-Kommunalrichtlinie gefördert. Durch Weiterführung und Intensivierung dieser Maßnahme, wie im Aktionsprogramm Klimaschutz 2020 beschrieben, insbesondere durch intensivere Information und Motivation der betroffenen Akteure sowie Erhöhung der maximalen Zuwendung, ist die Zahl der genehmigten Projekte kontinuierlich angestiegen. Am 1.1.2022 ist die neue Kommunalrichtlinie in Kraft getreten. Laufzeit der Förderung ist bis maximal Ende 2027. Innerhalb des MMS werden die letzten Belüftungsmaßnahmen 2027 genehmigt. Danach sollen nach dem Maßnahmenprogramm 2030 ordnungsrechtliche Maßnahmen in Kraft treten.</t>
  </si>
  <si>
    <t>KSPr 2030</t>
  </si>
  <si>
    <t xml:space="preserve">Für die Erreichung der Klimaziele ist die Förderung von großen Projekten zur Deponiebelüftung entscheidend (Minderungspotenzial ca. 19.600 t CO2e/Deponie/a). Im Rahmen der Modellierung wird angenommen, dass ab dem Jahr 2024 bis zum Jahr 2029 pro Jahr sieben Projekte in diesem Umfang realisiert werden können.
Die Berechnung erfolgt auf Basis des Abfallmodells, welches die ermittelten Einsparungen durch die Deponiebelüftung prozentual auf die Gesamtergebnisse umlegt. 
In der Modellierung werden die Anzahl der Deponien mit Deponiebelüftung und die Annahmen zur Emissionsreduktion (7*19.600 t CO2e/a) anteilig auf die Entwicklung des Anteils des Degradable Organic Carbons (DOCm) im Abfallmodell berechnet. Damit wird auch die Zusammensetzung der Gase (ca. 50 % Methan, 50 % CO2) berücksichtigt und es erfolgt eine zeitliche Verzögerung durch die kinetische Betrachtung des Abfallmodells. </t>
  </si>
  <si>
    <t>Anzahl der geförderten Deponien</t>
  </si>
  <si>
    <t>NKI-Projektdatenbank, Forschende, Input der Ressorts (BMWK)</t>
  </si>
  <si>
    <t>Ermittlung von durchschnittlicher Minderungswirkung pro Deponie durch Belüftung aus historischen Zahlen, Annahmen zur Fortschreibung der Anzahl der geförderten Deponien in Absprache mit BMWK</t>
  </si>
  <si>
    <t>Auch wenn die Förderung eingestellt würde und die Maßnahme durch Ordnungsrecht umgesetzt wird, bleibt die Wirkung gleich</t>
  </si>
  <si>
    <t>Die Reduktion der CH4-Emissionen durch Deponiebelüftungsprojekte wird mit den Daten des Waste-Modells zur Methanbildung in Deponien verrechnet, um die Minderungswirkung der Deponiebelüftung abzubilden.</t>
  </si>
  <si>
    <t>Anzahl geförderte Projekte pro Jahr</t>
  </si>
  <si>
    <t>Minderung pro Deponie pro Jahr</t>
  </si>
  <si>
    <t>t CO2e</t>
  </si>
  <si>
    <t>Förderung von Technologien zur optimierten Erfassung von Deponiegasen in Siedlungsabfällen</t>
  </si>
  <si>
    <t>Für die Parametrisierung werden die Annahmen aus dem Klimaschutzprogramm 2030 übernommen. Es wird mit einer Förderung der optimierten Gaserfassung in sieben Projekten jährlich gerechnet (Minderungspotenzial pro Jahr ca. 0,001 Mio. t CO2e/Projekt).</t>
  </si>
  <si>
    <t>Erfahrungswerte aus der Deponiegaserfassung (pers. Mitteilung InwesD), Anzahl der Siedlungsabfalldeponien in Deutschland ind er Stilllegungsphase, die für die optimierte Gaserfassung in Frage kommen, daraus Ableitung der erzielbaren Minderung und Anzahl an möglichen Projekten pro jahr</t>
  </si>
  <si>
    <t>Die Reduktion der CH4-Emissionen durch optimierte Deponiegaserfassung wird mit den Daten des Waste-Modells zur Methanbildung in Deponien verrechnet, um die Minderungswirkung der Deponiegaserfassung abzubilden.</t>
  </si>
  <si>
    <t>Förderung von Klimafreundlicher Abwasserbehandlung</t>
  </si>
  <si>
    <t>Kommunalrichtlinie der NKI</t>
  </si>
  <si>
    <t>Bewertung der Einzelinstrumentenwirkung auf Basis von Projektdaten aus der Kommunalrichtlinie der Nationalen Klimaschutzinitiative. Die Projektdaten dienen hierbei als Input, um die Parametrisierung abzuleiten, sie fließen nicht 1:1 ins Modell ein.</t>
  </si>
  <si>
    <t>Anzahl an Vorhaben pro jahr</t>
  </si>
  <si>
    <t>NKI-Projektdatenbank, Forschende</t>
  </si>
  <si>
    <t>Ermittlung von durchschnittlicher Minderungswirkung pro Vorhabene durch Belüftung aus historischen Zahlen, Annahmen zur Fortschreibung der Anzahl der geförderten Vorhaben in Absprache mit BMWK</t>
  </si>
  <si>
    <t>Die Reduktion der CH4-Emissionen durch unterschiedliche Projekte im Bereich Abwasserbehandlung wird mit den Emissionen der Abwasserbehandlung (Fortschreibung von historischen Zahlen unter Berücksichtigung von Bevölkerungsentwicklung) verrechnet, um die Minderung durch diese Vorhaben abzubilden</t>
  </si>
  <si>
    <t>Anzahl geförderte Vorhaben pro Jahr</t>
  </si>
  <si>
    <t>Minderung pro Vorhaben</t>
  </si>
  <si>
    <t>Reduktion von Lebensmittelabfällen</t>
  </si>
  <si>
    <t>KSPr 2030, Maßnahmenpaket zur nachhaltigeren Nutzung von natürlichen Pflanzen- und Bodenressourcen im Rahmen des EU Green Deal</t>
  </si>
  <si>
    <t>Nach Zahlen von Eurostat für das Jahr 2022 (Eurostat 2024) wird von durchschnittlichen Lebensmittelabfällen von 75 kg/Einwohner in den Haushalten ausgegangen. Hinzu kommen ca. 33 kg Lebensmittelabfälle pro Einwohner aus dem Einzelhandel und der Restaurant- sowie Außer-Haus-Verpflegung. Eine Reduktion um 50 % bis zum Jahr 2030 würde insgesamt zu einer Reduktion um 54 kg/Einwohner führen.
Allerdings ist unsicher, ob die bestehenden Instrumente (Informationskampagnen, Dokumentation etc.) ausreichen, um diese Verhaltensänderung herbeizuführen. Daher wird für das Jahr 2030 damit gerechnet, dass das Ziel nur zu 30 % erreicht wird. Dies bedeutet, dass die Lebensmittelabfälle von aktuell jährlich 108 kg/Person nicht um 54 kg/Person reduziert werden, sondern nur um 16,2 kg/Person. Für die Berechnung werden daher die Lebensmittelabfälle bis zum Jahr 2030 linear pro Einwohner auf 91,8 kg reduziert.</t>
  </si>
  <si>
    <t>Reduktion Lebensmittelabfällen in kg pro Kopf bezogen auf den Ausgangswert</t>
  </si>
  <si>
    <t>Forschende, Input der Ressorts (BMUV, BMEL)</t>
  </si>
  <si>
    <t>Recherche von Daten zu Lebensmittelabfällen bei Eurostat (env_wasfw), Annahme, dass angestrebte Reduktion nur teilweise erreicht werden kann</t>
  </si>
  <si>
    <t>Instrumente sind rein informativ (Info-Kampagnen etc.) und entfalten ohne weitere Vorgaben nicht die komplette angestrebte Wirkung</t>
  </si>
  <si>
    <t>Die Menge an anfallendem Biogut pro Person wird um die jeweilige Reduktionsmenge verringert. Damit reduzieren sich die daraus ergebenden Emissionen aus der Behandlung (Kompostierung und Vergärung) von Bioabfällen</t>
  </si>
  <si>
    <t>kg/cap</t>
  </si>
  <si>
    <t>LULUCF</t>
  </si>
  <si>
    <t>Begrenzung der Nutzung neuer Flächen für Siedlungs- und Verkehrszwecke bis 2030 auf unter 30 Hektar pro Tag und bis 2050 auf null (Flächenkreislaufwirtschaft). Diese Maßnahme wird im KSPr 2030 als in der Projektion 2019 enthaltene „Sowieso“-Maßnahme aufgeführt und nicht als Maßnahme des Programms beschrieben.</t>
  </si>
  <si>
    <t>Humuserhalt und -aufbau im Ackerland</t>
  </si>
  <si>
    <t>Das Kohlenstoffspeicherpotenzial der Böden soll verstärkt aktiviert werden. Dazu gehören der Humusaufbau in mineralischen Ackerböden, u. a. im Rahmen der Ackerbaustrategie und durch Ausbau des ökologischen Landbaus. Auch die Anpflanzung von Gehölzen, zum Beispiel von Hecken, Knicks und Alleen, trägt zum Humusaufbau bei</t>
  </si>
  <si>
    <t>Erhalt von Dauergrünland</t>
  </si>
  <si>
    <t>In Grünland sind hohe Kohlenstoffvorräte gespeichert. Der Erhalt von Dauergrünland ist daher eine wichtige Klimaschutzmaßnahme, die im Rahmen der Gemeinsamen Agrarpolitik (GAP) gefördert wird. Die Regelungen zum Grünlanderhalt sollen fortgeführt und eine Grünlandstrategie zur Sicherung und Stärkung einer dauerhaften Grünlandnutzung entwickelt werden.</t>
  </si>
  <si>
    <t>Klimawildnis</t>
  </si>
  <si>
    <t>Entwicklung und Sicherung von kleineren Flächen mit eigendynamischer Entwicklung.</t>
  </si>
  <si>
    <t>ANK</t>
  </si>
  <si>
    <t>nicht parametrisiert, zu gering</t>
  </si>
  <si>
    <t>Maßnahmenwirkung ist so marginal, dass sie nicht explizit abgebildet wird</t>
  </si>
  <si>
    <t>Bei in Summe (über 4 Jahre) erwarteten 6.300 t CO2 ist die Wirkung weder signifikant noch in den Projektionen darstellbar.</t>
  </si>
  <si>
    <t>Erhaltung und nachhaltige Bewirtschaftung der Wälder</t>
  </si>
  <si>
    <t>Die Maßnahmen umfassen verstärkte Förderung von Maßnahmen zur Entwicklung von klimatoleranten Mischwäldern (unter Einschluss klimawirksamer Vertragsnaturschutz-Maßnahmen wie z. B. Maßnahmen zur Verbesserung des Kohlenstoff-Speichers Wald oder des Strukturreichtums des Waldes) über die Gemeinschaftsaufgabe „Verbesserung der Agrarstruktur und des Küstenschutzes" (GAK) unter Beachtung ökologischer Belange und der Klimawirksamkeit. Hinzu kommen in den ersten Jahren des Projektionszeitraumes die Bewältigung der durch Extremwetterereignisse verursachten Folgen im Wald, v. a. Wiederbewaldung der Schadflächen.</t>
  </si>
  <si>
    <t>KSPr 2030, ANK, GAK</t>
  </si>
  <si>
    <t>Reduzierung des Flächenumfangs</t>
  </si>
  <si>
    <t>Einschlagsstopp in alten Buchenwäldern in Bundesbesitz</t>
  </si>
  <si>
    <t>ha</t>
  </si>
  <si>
    <t>Die Maßnahme geht im "Hintergrundrauschen" der Waldbewirtschaftung komplett unter und erzielt keine messbare Wirkung.</t>
  </si>
  <si>
    <t>Honorierung der Ökosystemleistung des Waldes</t>
  </si>
  <si>
    <t>KSPr 2030, ANK</t>
  </si>
  <si>
    <t>Flächenzuwachs um 100.000ha</t>
  </si>
  <si>
    <t>Nutzungsverzicht auf 5% der Antragsfläche über 20 Jahre</t>
  </si>
  <si>
    <t>Zusätzlicher Nutzungsverzicht auf 5% der neuen Antragsfläche</t>
  </si>
  <si>
    <t>Differenz zwischen Zuwachs und Abgang aus regulär bewirtschafteten gleichaltrigen Wäldern bleibt jetzt im Wald.</t>
  </si>
  <si>
    <t xml:space="preserve">Differenzierte Berechnung führt zu insgesamt anderem Emissionsfaktor je ha Wald. </t>
  </si>
  <si>
    <t>Ziel der Forschungsinitiative ist die Steigerung der Senkenfunktion von Böden und Wäldern, die Entwicklung von Strategien für eine landdegradationsneutrale Boden- und Flächennutzung sowie die Entwicklung klimafreundlicher landwirtschaftlicher Betriebe, Betriebsmittel und Produktionsketten. Auf Basis bestehender Forschungsergebnisse sollen innovative, übergreifende und systemische Ansätze und Herangehensweisen in Regionen und Handlungsfeldern entwickelt werden, die ein besonders hohes und nachhaltiges Potenzial aufweisen, effektiv und im Einklang mit anderen Nachhaltigkeitszielen zum Klimaschutz beizutragen.</t>
  </si>
  <si>
    <t>entfällt, da begleitende Maßnahme ohne direkte Wirkung</t>
  </si>
  <si>
    <t>Waldklimafonds</t>
  </si>
  <si>
    <t>Die Bundesministerien für Ernährung und Landwirtschaft (BMEL) und das Bundesministerium für Umwelt, Naturschutz, nukleare Sicherheit und Verbraucherschutz (BMUV) fördern aus Mitteln des Waldklimafonds Maßnahmen zum Erhalt und Ausbau des CO2-Minderungspotenzials von Wald und Holz sowie zur Anpassung der Wälder an den Klimawandel</t>
  </si>
  <si>
    <t>Das Kohlenstoffspeicherpotenzial der Böden soll verstärkt aktiviert werden. Dazu gehören der Humusaufbau in mineralischen Ackerböden, u. a. im Rahmen der Ackerbaustrategie und durch Ausbau des ökologischen Landbaus. Auch die Anpflanzung von Gehölzen, zum Beispiel von Hecken, Knicks und Alleen, trägt zum Humusaufbau bei.</t>
  </si>
  <si>
    <t>Im EU-Emissionshandel (EU-EHS) sind die FKW-Emissionen aus der Primär-Aluminium-Produktion erfasst.</t>
  </si>
  <si>
    <t>Die Chemikalien-Klimaschutzverordnung enthält unter anderem über die EU-F-Gase-Verordnung hinausgehende Grenzwerte für maximale Leckageraten an Anlagen, in denen HFKW verwendet werden.</t>
  </si>
  <si>
    <t>KSPr 2030, SPr 2021</t>
  </si>
  <si>
    <t>Aktionsprogramm Klimaschutz 2020, KSPr 2030</t>
  </si>
  <si>
    <t>Begrenzung der Nutzung neuer Flächen für Siedlungs- und Verkehrszwecke bis 2030 auf unter 30 Hektar pro Tag</t>
  </si>
  <si>
    <r>
      <t>GW</t>
    </r>
    <r>
      <rPr>
        <vertAlign val="subscript"/>
        <sz val="11"/>
        <color theme="1"/>
        <rFont val="Calibri"/>
        <family val="2"/>
        <scheme val="minor"/>
      </rPr>
      <t>therm</t>
    </r>
  </si>
  <si>
    <t>Best verfügbare plausible Quelle</t>
  </si>
  <si>
    <t>Entlastungspaket 2022</t>
  </si>
  <si>
    <t>Bisher wurden die Mittel ebenfalls für den Ausbau der Angebote im ÖPNV verwendet.</t>
  </si>
  <si>
    <t>Durch die Reduktion der Preise für Monatskarten und die Erweiterung der Nutzung in allen Verkehrsverbünden und dem Nahverkerkehr der DB verbessert sich die Attratktivität des ÖPNV und damit auch der Modal Split.</t>
  </si>
  <si>
    <t>Befreiung der emissionsfreien Fahrzeuge von der Infrastrukturkomponente ab 2031 um 50%</t>
  </si>
  <si>
    <t>Mautkosten für Lkw (Reduktion der Infrastrukturkomponente)</t>
  </si>
  <si>
    <t xml:space="preserve">Die veränderte Lkw-Maut ändert die Gesamtnutzungskosten der verschiedenen Antriebsoptionen entsprechend der oben beschriebenen Gesetzeslage. Dadurch passt sich die Antriebswahl bei den Neuzulassungen entsprechend an. Eine vollständige Mautbefreiung für emissionsfreie Fahrzeuge gibt es bis Ende 2025. Anschließend ist der Mautteilsatz für die Infrastrukturkosten für emissionsfreie Fahrzeuge um 75 % reduziert. Die Wegekostendeckung wird über die gesamte Zeit der Modellierung beibehalten und die Mautsätze werden entsprechend modellseitig über die Zeit angepasst. Als Annahme wird zudem gesetzt, dass sich die Reduktion des Mautteilsatzes für die Infrastrukturkosten für emissionsfreie Fahrzeuge ab dem Jahr 2031 auf 50 % verringert, um weiterhin eine möglichst verursachergerechte Anlastung der Infrastrukturkosten sicherzustellen. </t>
  </si>
  <si>
    <t xml:space="preserve">Die CO2-Komponente der Maut (200 Euro/t CO2) wird in der Kostenrechnung berücksichtigt.
</t>
  </si>
  <si>
    <t>Die CO2-Komponente betrifft direkt den anfallenden Mautsatz und geht in die TCO-Rechnung der Fahrzeuge ein. Dadurch ergbt sich eine Wirkung auf die Technologiezusammensetzung der Flotte sowie auf die Fahrleistung über die Kilometerkosten</t>
  </si>
  <si>
    <t>Mit der Verwaltungsvereinbarung auf der Grundlage von Art. 104 b Abs. 1 GG stellt der Bund seit 2020 Investitionskostenzuschüsse (Bundesfinanzhilfen) aus dem KTF für Landesprogramme zum Ausbau von Landstromanlagen zur Verfügung. 2021 konnten die ersten Landstromanlagen in Betrieb genommen werden, deren Bau mit KTF-Mitteln unterstützt wurde. Die Bundesländer konnten in den Jahren 2020 und 2021 für max. 75 % des Förderbetrages Bundesfinanzhilfen abrufen, für die Jahre 2022-2025 sind max. 50 % möglich. Für die Jahre 2023-2025 standen bzw. stehen insgesamt ca. 70 Mio. Euro Bundesfinanzhilfen für den Ausbau der Landstromversorgung in See- und Binnenhäfen zur Verfügung.</t>
  </si>
  <si>
    <t>Die CO2-Komponente ist nominal ausgestaltet.</t>
  </si>
  <si>
    <t>Die Emissionen der neu zugelassenen Pkw und der leichten Nutzfahrzeuge müssen bis 2025 um jeweils 15 % und bis 2030 um 55 % (Pkw) bzw. 50 % (leichte Nutzfahrzeuge) ggü. den Emissionswerten des Jahres 2021 absinken. Ab dem Jahr 2035 liegt die erforderliche Emissionsminderung bei den Neufahrzeugen bei 100 %, d. h. es werden nur noch CO2-emissionsfreie Fahrzeuge zugelassen. Die Definition von „E-Fuel-Only“-Fahrzeugen über einen delegierten Rechtsakt der EU-Kommission ist noch ausstehend. Zudem wurde mit der Regulierung (EU) 2023/443 vom 08. Februar 2023 die Berechnungsmethode zur Bestimmung der CO2-Emissionen (WLTP) von Plug-In-Hybrid-Fahrzeugen angepasst, so dass die CO2-Emissionen von PHEV im Typengenehmigungsverfahren ab dem Jahr 2025 näher an den realen CO2-Emissionswerten liegen als bisher.</t>
  </si>
  <si>
    <t>Die EU-CO2-Standards für Pkw und leichte Nutzfahrzeuge werden für die Neuzulassungen im Mittel eingehalten. Die Abweichung der Emissionswerte in Deutschland gegenüber dem europäischen Durchschnitt wird aus dem Monitoring der EU abgeleitet und wird konstant beibehalten. Die Mindestentwicklung der CO2-Emissionsminderung im Zeitraum 2025-2030 und 2030-2035 erfolgt jeweils zunächst zurückhaltend und beschleunigt sich jeweils im Jahr vor dem Ende der Periode mit konstanten Zielwerten. In den Zielwertperioden mit konstantem Zielwert, d. h. für den Zeitraum 2015-2019 und 2021-2023, sind die durchschnittlichen Emissionswerte der gesamten Neufahrzeugflotte bisher annähernd konstant geblieben (EEA 2024; ICCT - The International Council on Clean Transportation 2023 ; Tietge et al. 2024). Unterjährige Daten für den Neuzulassungsanteil von batterieelektrischen Pkw (ACEA - European Automobile Manufacturers’ Association 2024) für das Jahr 2024 weisen darauf hin, dass die durchschnittlichen CO2-Emissionswerte der neu zugelassenen Pkw auch im Jahr 2024 eine ähnliche Größenordnung besitzen werden (tendenziell leichter Anstieg der CO2-Emissionswerte) wie in den Jahren 2022 und 2023. Für die Mindestentwicklung wird angenommen, dass für den Zeitraum 2025-2029 in den Zwischenjahren bis zu einem neuen Zielwert mindestens 6 %, 12 %, 20 %, 48 % der erforderlichen Minderung bis zum neuen Zielwert erreicht werden. Diese Entwicklung übertrifft die in der Vergangenheit beobachtete Entwicklung in den Zwischenjahren einer Zielwertperiode leicht. Dies ist damit begründet, dass der „Zielwertsprung“ im Jahr 2030 größer ist als in der Vergangenheit und damit die potenziellen Kosten für die Automobilhersteller bei Zielverfehlung höher sind als bisher. Für den Zeitraum zwischen 2030 und 2035 gehen wir von einer linearen Mindestentwicklung der durchschnittlichen CO2-Emissionswerte aus, da eine kontinuierliche Entwicklung hin zu einem Markt von 100 % rein emissionsfreien Neufahrzeugen plausibel erscheint (kontinuierliche Markterschließung, kontinuierlicher Produktionsaufbau).</t>
  </si>
  <si>
    <t>Die vorgegebene Entwicklung der durchschnittlichen CO2-Emissionen der neuen Pkw und leichten Nutzfahrzeuge gibt eine Mindestentwicklung für die Neuzulassungsmodellierung vor. Diese ergibt sich aus einem Logit-Modell auf Basis von agentenbasierten Gesamtnutzungskostenrechnungen verschiedener Antriebssysteme. Werden die vorgegebenen Zielwerte nicht eingehalten, werden in der Modellierung die Preise der verschiedenen Antriebsoptionen solange angepasst (ZEV niedrigere Preise, ICEV, höhere Preise), bis die Zielwerte eingehalten werden. Werden die Zielwerte eingehalten, greift das Modell nicht bzw. nicht weiter in die Neuzulassungsmodellierung ein.</t>
  </si>
  <si>
    <t>Die EU-CO2-Emissionsstandards für schwere Nutzfahrzeuge werden im Mittel eingehalten und geben eine Mindestentwicklung der durchschnittlichen Effizienzentwicklung der neuzugelassenen schweren Nutzfahrzeuge vor. In den jeweiligen 5-Jahres-Perioden mit einem konstanten Zielwert wird zunächst immer nur eine geringe Steigerung der Emissionsminderung angenommen Diese beschleunigt sich dann jeweils vor Erreichen eines neuen Zielwerts. Da für schwere Nutzfahrzeuge bisher keine empirischen Daten für die Wirkung der Flottenzielwerte vorliegen, wird für die ersten beiden Regulierungsphasen (bis 2030; 2030-2035) die Parametrisierung der angenommenen Mindestentwicklung in den Zwischenjahren ohne Zielwertanpassung für Pkw und leichte Nutzfahrzeuge der Jahre 2025-2039 übernommen; für die folgende Regulierungsphase (2035-2040) wird eine lineare Mindestentwicklung hinterlegt.</t>
  </si>
  <si>
    <t>Laut der Abfrage bei den Herstellern ist im Vergleich zum europäischen Durchschnitt ein höhere Neuzulassungsanteil an ZEV zu erwarten. Daher wird eine Übererfüllung in Deutschland angenommen. In den Zwischenjahren zwischen Stützjahren der Regulierung ist wie bei den Pkw nur eine geringer Übererfüllung zu erwarten.</t>
  </si>
  <si>
    <t>Die THG-Quote steigt ab dem Jahr 2022 (siehe BImSchG) kontinuierlich an und erreicht im Jahr 2030 das Ambitionsniveau von 25 %. Dabei kommen für die verschiedenen Kraftstoffarten teilweise Anrechnungsbeschränkungen bzw. Mindestquoten und Multiplikatoren für die eingesetzte Energiemenge zum Einsatz. Auch kann die Emissionsminderung durch die Nutzung von erneuerbarem Strom im Straßenverkehr mit angerechnet werden.</t>
  </si>
  <si>
    <t xml:space="preserve">Die THG-Quote (§ 37a ff BImSchG) wird über die verschiedenen regenerativen Kraftstoffoptionen (inkl. der Stromnutzung) eingehalten. Dabei kommen vornehmlich – soweit anrechenbar – günstige Treibhausgasvermeidungsoptionen zum Einsatz (z. B. Biokraftstoffe aus Futter- und Nahrungsmitteln, Biokraftstoffe aus Altspeiseölen und Tierfetten, Emissionsminderungsbescheinigungen für die Stromnutzung im Straßenverkehr). Die restlichen Kraftstoffmengen für die Zieleinhaltung setzen sich aus fortschrittlichen Biokraftstoffen (Anhang IX, Teil A) und RFNBO zusammen.
</t>
  </si>
  <si>
    <t>THG-Emissionsminderung ggü. fossilem Komparator</t>
  </si>
  <si>
    <t>Bei der Ermittlung der Kraftstoffzusammensetzung wird zudem darauf geachtet, dass die Anforderungen der RED (z.B. Mindestanteil an RFNBO und fortschrittlichen Biokraftstoffen) eingehalten werden.</t>
  </si>
  <si>
    <t>Ohne eine Annahme einer Weiterführung der THG-Quote für die Zeit nach 2030 würde die Nutzung erneuerbarer Kraftstoffe nach 2030 sehr schnell stark zurückgehen</t>
  </si>
  <si>
    <t>Nach dem Jahr 2030 gibt es keine Fortschreibung der THG-Quote bzw. RED. Es wird angenommen, dass der im Jahr 2030 erreichte Anteil der verschiedenen Erfüllungsoptionen der THG-Quote in Bezug auf den Referenzwert konstant bleibt. Die Ausnahme bildet grüner Wasserstoff (RFNBO). Für Wasserstoff wird angenommen, dass dieser immer vollständig über grünen Wasserstoff zur Verfügung gestellt wird.
Die Mindestanteile verschiedener Erfüllungsoptionen sowie die maximalen Anrechnungsgrenzen verschiedener Erfüllungsoptionen sind in der Parametrisierung des Instruments berücksichtigt.</t>
  </si>
  <si>
    <t>Strombedarf in der Binnenschifffahrt (als Anteil des Energiebedarfs der Binnenschiffe dargestellt)</t>
  </si>
  <si>
    <t>Bestimmt die Zusammensetzung des Energiebedarfs im Straßen- und Schienenverkehr</t>
  </si>
  <si>
    <t>Durch die THG-Quote ändern sich auch die Kraftstoffkosten, wodurch ein Einfluss auf die Verkehrsnachfrage entsteht. Dafür wird auf Basis der heutigen Preise im THG-Quotenhandel angenommen, dass alle Zielerfüllungsoptionen im Jahr 2024 einen Quotenpreis von 100 Euro/t CO2e erzielen. Das steigende Ambitionsniveau der Regulierung sorgt in Folge für einen steigenden THG-Quotenpreis von 300 Euro/t CO2e (2026) für nicht in der THG-Quote begrenzte Erfüllungsoptionen. Da nach dem Jahr 2030 kein weiteres Ansteigen der THG-Quote festgelegt ist, sinkt der THG-Quotenpreis in Folge wieder und er erreicht im Jahr 2035 das Niveau von 200 Euro/t CO2e. Für die in der Anrechnung begrenzten Erfüllungsoptionen steigt der erzielbare THG-Quotenpreis auf 200 Euro/t CO2e im Jahr 2026 und verbleibt über die restliche Zeitdauer bei diesem Preis. Die Wirkung auf die Kraftstoffkosten ergibt sich aus den durch die THG-Quote angereizten Mengenanteilen der Zielerfüllungsoptionen, d. h. vor allem aus den für die Zielerfüllung beigemischten Mengenanteilen erneuerbarer Kraftstoffe, sowie aus den zuvor beschriebenen Zielerfüllungskosten.
Rein batterieelektrische Pkw, leichte Nutzfahrzeuge, Busse und Lkw erhalten entsprechend der heutigen Ausgestaltung der THG-Quote für die durch sie entnommene Strommenge bzw. der dadurch eingesparten THG-Emissionen eine THG-Quoten-Prämie.</t>
  </si>
  <si>
    <t>THG-Quotepreis (begrenzte /günstige Zielerfüllungsoptionen)</t>
  </si>
  <si>
    <t>Der THG-Quotenpreis hat Einfluss auf die Kraftstoffpreise.</t>
  </si>
  <si>
    <t xml:space="preserve">Entwicklung des Preisniveaus (siehe Parametrisierung - Beschreibung) </t>
  </si>
  <si>
    <t xml:space="preserve">Es ist durch das steigende Ambitionsniveau der THG-Quote ein leicht steigender Preis zu erwarten. </t>
  </si>
  <si>
    <t>Hat Einfluss auf die Endverbrauchspreise und damit auf die Gesamtnutzungskostenrechnungen.</t>
  </si>
  <si>
    <t>THG-Quotepreis (nicht begrenzte Zielerfüllungsoptionen)</t>
  </si>
  <si>
    <t xml:space="preserve">Es ist durch das steigende Ambitionsniveau der THG-Quote zunächst ein steigender Preis zu erwarten. Da die nachgefragten Kraftstoffmengen nach 2030 nicht weiter steigen, wird angenommen, dass sich ab 2035 das gleiche Preisniveau einstellt wie für die übrigen Zielerfüllungsoptionen.  </t>
  </si>
  <si>
    <t>Bestmmung der Zusammensetzung des Energiebedarfs im Flugverkehr</t>
  </si>
  <si>
    <t>Umsetzung der RED II, ReFuelEU Aviation im Rahmen von Fit for 56</t>
  </si>
  <si>
    <t>Umsetzung der RED II, ReFuelEU Aviation im Rahmen von Fit for 57</t>
  </si>
  <si>
    <t xml:space="preserve">Die Beimischquoten des BImSchG und von ReFuelEU Aviation werden in der Modellierung berücksichtigt. </t>
  </si>
  <si>
    <t>RFNBO-Anteil an Endendergienachfrage des Flugverkehrs (nationale PtL-Quote)</t>
  </si>
  <si>
    <t>Beimischquote für Erfüllungsoptionen der ReFuelEU Aviation</t>
  </si>
  <si>
    <t>Biokraftstoffe sind günstigere Erfüllungsoptionen als RFNBO</t>
  </si>
  <si>
    <t>Bestimmt die Zusammensetzung des Energiebedarfs im Flugverkehr</t>
  </si>
  <si>
    <t>Die Beimischquote wird über günstige Biokraftstoffe (Biokraftstoffe aus Futter- und Nahrungsmitteln und aus Rohstoffen nach Anhang IX Teil B der RED) sowie RFNBO (Mindestanteil) erfüllt. In den beiden Jahren vor einem Zielwertsprung beginnt bereits das Einphasen der steigenden Kraftstoffnachfrage.</t>
  </si>
  <si>
    <t>Beimischquote für RFNBO-Kraftstoffe (Mindestanteil) der ReFuelEU Aviation</t>
  </si>
  <si>
    <t>Der Mindestanteil synthetischer Flugverkehrskraftstoffe wird über RFNBO-Kraftstoffe erfüllt.</t>
  </si>
  <si>
    <t>Der Preis für Biokerosin entspricht dem Verlauf der THG-Quote für Biokraftstoffe aus Altspeiseölen und der Preis für RFNBO entwickelt sich gemäß der Preisentwicklung der RFNBO in der THG-Quote.</t>
  </si>
  <si>
    <t>Die Krafstoffkosten ändern sich durch die Beimischung der erneuerbaren Krafstoffe.</t>
  </si>
  <si>
    <t>Preis für Beimischung für Biokraftstoffe in der ReFuelEU Aviation</t>
  </si>
  <si>
    <t>Preis für Beimischung für RFNBO-Kraftstoffe in der ReFuelEU Aviation</t>
  </si>
  <si>
    <t>Die Kraftstoffpreise orientieren sich an den Preisen in der THG-Quote (daher auch ausgedrückt in EUR/t CO2e)</t>
  </si>
  <si>
    <t>Hat Einfluss auf die Endverbrauchspreise und damit auf die Verkehrsleistung.</t>
  </si>
  <si>
    <t>Eine flächendeckende, bedarfsgerechte und nutzerfreundliche Ladeinfrastruktur ist die Voraussetzung für eine breite Akzeptanz der Elektromobilität. Mit dem Deutschlandnetz schafft das Bundesministerium für Digitales und Verkehr (BMDV) 9.000 zusätzliche Schnellladepunkte für Elektroautos. Sie entstehen in Regionen, in Städten und an unbewirtschafteten Autobahn-Rastanlagen, die bislang weiße Flecken auf der Ladelandkarte waren. Private Unternehmen bauen die mehr als 1.000 Standorte des Deutschlandnetzes im Auftrag des BMDV. Rund 900 Standorte entstehen im urbanen und ländlichen Raum, 200 direkt an den Autobahnen. Die Fertigstellung der Standorte ist bis 2026 geplant. Mit dem Deutschlandnetz finden Autofahrer*innen deutschlandweit schnell und ohne Umwege die nächste Schnellladesäule. Für batterieelektrische schwere Nutzfahrzeuge (E-Lkw) erfolgt der Aufbau eines Lkw-Schnellladenetzes öffentlich zugänglicher Ladeinfrastruktur entlang der Bundesautobahnen an bewirtschafteten und unbewirtschafteten Rastan- lagen. Das Lkw-Schnellladenetz wird an rund 350 Standorten insgesamt rund 4.200 Ladepunkte umfassen, darunter MCS- und CCS-Ladepunkte, die den spezifischen Anforderungen des Schwerlastverkehrs gerecht werden. Das Vergabeverfahren für das Lkw-Schnellladenetz an unbewirtschafteten Rastanlagen ist im September 2024 gestartet. Das Verfahren für das Lkw-Schnellladenetz an bewirtschafteten Rastanlagen ist für 2025 geplant. Das Lkw-Schnellladenetz entlang der BAB dient der Grundversorgung der E-Lkw mit Ladeinfrastruktur in der Hochlaufphase bis 2030. Aufgrund der begrenzten Platzverfügbarkeit auf den bundeseigenen Flächen kann der zu erwartende Ladebedarf durch das im Rahmen der Ausschreibung geplante Angebot nicht vollständig gedeckt werden. Private Aufbauaktivitäten, die das Schnellladenetz insbesondere an Orten mit dynamischer wirtschaftlicher Entwicklung ergänzen, sind weiterhin erforderlich. Zudem wird ein Großteil der Ladevorgänge in Depots auf privaten Flächen der Lkw-Betreiber stattfinden. Mit entsprechenden marktaktivierenden Maßnahmen hat das BMDV den
Hochlauf der Ladeinfrastruktur im Depot angereizt. Die AFIR10 erfordert zudem den Aufbau einer Mindestbetankungsinfrastruktur für Wasserstoff. Der Aufbau einer Wasserstoffbetankungsinfrastruktur wird unter anderem durch das Nationale Innovationsprogramm Wasserstoff- und Brennstoffzellentechnologie II (NIP II) unterstützt.</t>
  </si>
  <si>
    <t>Maßnahmenset zur Standardisierung und Harmonisierung für die Wasserstoffnutzung im Verkehr</t>
  </si>
  <si>
    <t>Finanzierungsmittel erhöhen das Angebot und damit die Attraktivität des ÖPNV ggü. den anderen Verkehrsmitteln. Im Modell wird dies mit einer Reduktion der Widerstände und der Fahrtzeiten in der Nutzenfunktion (Logit-Funktion) gerechnet.</t>
  </si>
  <si>
    <t>Die Erhöhung der Entfernungspauschale wird im Modell in die Änderung der Kosten pro Personen-km (gemittelt auf alle Verkehrsteilnehmer, auch auf die, die davon nicht profitieren) umgerechnet. Die Basis dafür stellt die Abschätzung des Volumens für die Entfernungspauschale des BMF dar (550 Mio. p.a. für 2021-2023 und 885 Mio p.a. für 2024-2026). Bei der Berechnung wird von einem durchschnittlichen Einkommenssteuersatz von 24% ausgegangen und die resultierende Pauschale für Pendler-Wege in den Distanzbändern ab 20 bis 50 km und dem Distanzband über 50 km verteilt.</t>
  </si>
  <si>
    <t>Prozent</t>
  </si>
  <si>
    <t>Mio. Euro(2024)</t>
  </si>
  <si>
    <t>Euro/t CO2</t>
  </si>
  <si>
    <t>Prozent ggü. 2020</t>
  </si>
  <si>
    <t>Prozent  ggü. fossilen Komparator</t>
  </si>
  <si>
    <t>Prozent SF6-befüllter Neuanlagen an allen Neuanlagen</t>
  </si>
  <si>
    <t>Mio. Euro</t>
  </si>
  <si>
    <t>Euro/tCO2eq</t>
  </si>
  <si>
    <t>Euro(2023)/t CO2eq</t>
  </si>
  <si>
    <t>t CO2eq</t>
  </si>
  <si>
    <t>2019 = 1</t>
  </si>
  <si>
    <t>CO2-Zertofitkatspreise entsprechend Rahmendatenpapier</t>
  </si>
  <si>
    <t>Bestandteil der Investitionsentscheidung; Wirkung auf die Verkehrsnachfrage</t>
  </si>
  <si>
    <t>Einkommenssteuergesetz</t>
  </si>
  <si>
    <t>Steuersatz auf Bruttolistenpreis BEV (geldwerter Vorteil)</t>
  </si>
  <si>
    <t>Steuersatz auf Bruttolistenpreis PHEV (geldwerter Vorteil)</t>
  </si>
  <si>
    <t>Bundesfernstraßenmautgesetz</t>
  </si>
  <si>
    <t>Verursachergerechtere Anlastung der Infrastrukturkomponente der Lkw-Maut</t>
  </si>
  <si>
    <r>
      <t>Mautkosten für Lkw (CO</t>
    </r>
    <r>
      <rPr>
        <vertAlign val="subscript"/>
        <sz val="11"/>
        <rFont val="Calibri"/>
        <family val="2"/>
        <scheme val="minor"/>
      </rPr>
      <t>2</t>
    </r>
    <r>
      <rPr>
        <sz val="11"/>
        <rFont val="Calibri"/>
        <family val="2"/>
        <scheme val="minor"/>
      </rPr>
      <t>-Komponente)</t>
    </r>
  </si>
  <si>
    <t>Insgesamt stehen so bis zum Jahr 2030 ca. 770 Landstromanlagen für die Binnenschifffahrt zur Verfügung. Der Zubau wurde aus der Abfrage der Bundesländer sowie der zur Verfügung stehen Mittel und Förderquoten abgeschätzt.  Die Landstromanlagen ersetzen den Dieselbedarf der gesamten Binnenschifffahrt bei der Energieversorgung während der Liegezeiten um 60 % (relativer Anteil des Potenzials für Landstromanlagen). Nach Nach Knörr et al. (2011) liegt der Gesamtbedarf des Dieselbedarfs für die Landstromversorgung bei 1% der Gesamtnachfrage.  Es wird ein linearer Hochlauf angenommen.</t>
  </si>
  <si>
    <t>Mindestenwicklung für das Absinken der durchschnittlichen CO2-Emissionswerte für neue Pkw und leichte Nutzfahrzeuge (dargestellt als durchschnittliche Emissionswerte der Neuzulassungen)</t>
  </si>
  <si>
    <t>Eigene Ableitung der Parameter auf Basis von empirischen Daten
EEA (2024). CO2 emissions performance of new passenger cars in Europe (https://www.eea.europa.eu/en/analysis/indicators/co2-performance-of-new-passenger).
ICCT (2024). European Vehicle Market Statistics. Pocketbook 2023/24
ICCT (2024). CO2 emissions from new passenger cars in Europe: Car manufacturers’ performance in 2023.</t>
  </si>
  <si>
    <t>Mindestenwicklung für das Absinken der durchschnittlichen CO2-Emissionswerte für neu zugelassene Lkw (dargestellt als Minderung der durchschnittlichen THG-Emissionen ggü. 2020)</t>
  </si>
  <si>
    <t>Übererfüllung der Zielwerte in Deutschland ggü. EU-Durchschnitt in Anlehnung an NOW (2024).
NOW(2024). Marktentwicklung klimafreundlicher Technologien im Straßenverkehr.</t>
  </si>
  <si>
    <t>Preisniveau 2024 abgeleitet aus
https://www.verivox.de/elektromobilitaet/thg-quote/preisentwicklung/ (Stand: Oktober 2024)</t>
  </si>
  <si>
    <t>Bundesimmissionsschutzgesetz</t>
  </si>
  <si>
    <t>ReFuelEU Aviation (EU) 2023/2405</t>
  </si>
  <si>
    <t>Euro(2010)/ pkm</t>
  </si>
  <si>
    <t>EIgene Ableitung der Parameter auf Basis der in der Parameterbeschreibung angegebenen Annahmen</t>
  </si>
  <si>
    <t>Durch die Festlegung der Erhöhung der Pendlerpauschale für Pendel-Distanzen über 20 km beschränkt sich die Wirkung auf den Teil der Bevölkerung, die diese Pendeldistanzen zurücklegt und damit auf die Arbeitswege, die in diesen Distanzbändern gemacht werden.</t>
  </si>
  <si>
    <t xml:space="preserve">Die zusätzlichen Mittel für die Finanzierung des ÖPNV wirken auf die Attraktivität des ÖPNV. Dies bedeutet, dass die zur Verfügung gestellten Haushaltsmittel aufgrund ihrer vielfältigen Einsatzmöglichkeiten im ÖPNV nicht spezifischen Einzelmaßnahmen zugeordnet werden können. Aus diesem Grund wird hier-für der Ansatz über eine Angebotselastizität gewählt. Hierzu werden zunächst die jährlich bereitgestellten Mittel für das Angebot des ÖPNV mittels Richtwerten aus der Literatur in Veränderungen des ÖPNV-Netzes übertragen. Daraus werden die relativen Änderungen des Netzes und damit des Angebots berechnet. Anhand der Erkenntnisse zu Wirkungen von Angebotsänderungen aus der Metastudie von Litman (Litman, T. (2024): Transit Price Elasticities and Cross-Elasticities) werden die Wirkungen auf die Verlagerung zum ÖPNV mit einer Ø Angebotselastizität von e = 0,5 berechnet. </t>
  </si>
  <si>
    <t xml:space="preserve">Am 1. Mai 2023 wurde ein bundesweit gültiges ÖPNV-Ticket (Deutschlandticket) eingeführt. Der Einführungspreis beträgt 49 Euro pro Monat, eine Preis-steigerung auf 58 Euro pro Monat wurde am 23. September 2024 für den Zeitraum ab 1. Januar 2025 beschlossen. Für die Finanzierung des Tickets stellt der Bund für die Jahre 2023 bis 2025 1,5 Mrd. Euro jährlich zum Ausgleich finanzieller Nachteile zur Verfügung. Die Länder beteiligen sich mit der glei-chen Summe. Aufgrund fehlender Regelung der Finanzierung ab 2026 läuft das Ticket zum 31.12.2025 aus. Nach einer Einigung des Koalitionsausschusses der Bundesregierung vom 28. März 2023 hat die Deutsche Bahn AG das Deutschlandticket in die Bahncard 100 integriert. </t>
  </si>
  <si>
    <t>Die Wirkungen auf die Modalwahl werden aus den in der Studie des Fraunhofer ISI (Heitel, S.; Duffner-Korbee, D.; Brauer, C. (2024): Wissenschaftliche Beratung und Begleitung des BMDV zur Weiterentwicklung der Mobilitäts- und Kraftstoffstrategie (MKS) - Wirkung von Radverkehrsinfrastrukturmaßnahmen. AP1: Empirische Grundlage und Ansätze für die Berechnung von Verlagerungs- und Klimawirkungen verschiedener Radverkehrsinfrastrukturmaßnahmen) ermittelten Effekten der Mittelausstattung auf die Verkehrsverlagerung  im mittleren Szenario abgeleitet und in die Modell-logik in Form von Änderungen der Fahrtzeiten und Verringerung der Wider-stände übertragen. Dabei wird angenommen, dass die Investitionen erst nach Abschluss der Umsetzung vollumfänglich wirksam werden. Hierfür wird der Zeitraum von 2 Jahren aus der Fraunhofer ISI-Studie verwendet. Für das MMS wird nicht von einer Fortsetzung der Förderung nach 2028 (Ausnahme sind die Verpflichtungserklärungen für 2029 und 2030) ausgegangen</t>
  </si>
  <si>
    <t>Erste empirischen Daten sowie modellbasierte Analysen auf lokaler Ebene für 55 Verkehrs- und Tarifverbünde in Deutschland (M-Five 2023: Schade, W.; Oehme, R.; Emmerich, J.; Scherf, C.; Streif, M.; Pestel, E.; Strauß, P.; Walther, C. (2023): Bewertung von Ausgestaltungs-Varianten des Deutschlandtickets für den ÖPNV und Krämer 2024: Krämer, A. (2024): Messung des induzierten Verkehrs und der Nachfrageverlagerung beim Deutschlandticket - Update zur Messung der Verlagerungswirkungen beim Deutschlandticket) lassen zum Zeitpunkt der Modellierung eine Abschätzung der Wirkung des Deutschlandtickets zu. Auf Basis von M-Five (2023) können die Klimawirkungen des Deutschlandtickets in Form durchschnittlicher Änderungen (zwischen -24 und -31 % abhängig von den Distanzen) der Kosten für Bus und Bahn modellbasiert durchgeführt werden.  Für das MMS wird das Instrument für 2024 mit 49 Euro und für 2025 mit 58 Euro pro D-Ticket (gemäß dem Beschluss der Landesverkehrsminister) implementiert. Danach entfällt das Deutschlandticket im MMS.</t>
  </si>
  <si>
    <t>Euro/Monat pro Nutzer</t>
  </si>
  <si>
    <t>Zur Verfüggung stehende Haushaltsmittel durch Input der Ressorts (BMWK)
Knörr et al. (2011) Aktualisierung der Emissionsfaktoren und Verkehrsleistungen von Binnenschiffen und Übertragung ins TREMOD-Programm. FKZ 363 01 403</t>
  </si>
  <si>
    <t xml:space="preserve">Die Quantifizierung dieser Maßnahme basiert auf Parametern aus der Evaluation im Rahmen der Einnahmen und Ausgabenentwicklung des Klima- und Transformationsfonds (KTF) und den vorgesehenen Fördermitteln. Für die hier betrachteten investiven Maßnahmen wird angenommen, dass nach 2025 jährliche Fördermittel in Höhe von 17,7 Mio. Euro zur Verfügung stehen. Dieser Wert wird für alle Folgejahre konstant fortgeschrieben. </t>
  </si>
  <si>
    <t xml:space="preserve">Der Einsatz von Wirtschaftsdüngern in Biogasanlagen wird im MMS auf Basis des Jahres 2021 als Anteil am gesamten Wirtschaftsdünger statisch fortgeschrieben. </t>
  </si>
  <si>
    <t>Anteil vergorener Wirtschaftsdünger an gesamtem Wirtschaftsdünger</t>
  </si>
  <si>
    <t>Forschende auf Basis Statistik und Rückmeldungen Sektorgespräche Projektionsbericht</t>
  </si>
  <si>
    <t>nach Absprache im Sektorgespräch</t>
  </si>
  <si>
    <t>Der Anteil erreicht vor dem Hintergrund des derzeit zur Verfügung stehenden Budgets (GAP, ELER-Programme, GAK) bei unveränderter Prämienhöhe im Jahr 2030 15 % der LF.</t>
  </si>
  <si>
    <t>Anteil an der landwirtschaftlichen genutzten Fläche (LF)</t>
  </si>
  <si>
    <t>Erhöhung des Anteils auf 15% bis 2030, danach statische Forschreibung.</t>
  </si>
  <si>
    <t>Eingangsparameter im Modell CAPRI</t>
  </si>
  <si>
    <t>% der LF</t>
  </si>
  <si>
    <t xml:space="preserve">Die vorliegenden Daten zum Kraftstoffeinsatz in der Land- und Forstwirt-schaft zeigen keine eindeutigen Reaktionen auf die kurzfristigen Preis-schwankungen auf den Kraftstoffmärkten. Auf Grund der Unsicherheiten erfolgt daher keine quantitative Abschätzung der Maßnahmenwirkung. </t>
  </si>
  <si>
    <t>Aktionsprogramm Klimaschutz 2020, KSPr 2030, KSPr 2021, KSPr 2023</t>
  </si>
  <si>
    <t>Höhere Wirkung angenommen</t>
  </si>
  <si>
    <t>Rückgang N-Mineraldüngereinsatz pro Hektar aufgrund Düngeverordnungsauflagen</t>
  </si>
  <si>
    <t>Thünen-Instiut auf Grundlagen von Analysen der Testbetriebsnetzdaten bzgl. N-Düngung</t>
  </si>
  <si>
    <t>Wirkung der DüV ca. -15 kg N/ha N-Mineraldünger, in Betrieben, die in den Jahren 2016/17 Anforderungen der DüV nicht eingehalten haben (auf Grundlage einer Analyse von Testbetriebsnetzdaten). Nach 2025 zurückgehende Wirkung aufgrund insgesamt zurückgehender N-Düngung.</t>
  </si>
  <si>
    <t>Empirische Ableitung, zwischen 2016 und 2021 gabe es sehr hohe Rückgäng der N-Düngung, die anders nicht erklärt werden können.</t>
  </si>
  <si>
    <t>Eingangsparameter für GAS-EM</t>
  </si>
  <si>
    <t>kg N/ha LF</t>
  </si>
  <si>
    <t>Einführung eines CO2-Grenzausgleichs (Carbon Border Adjustment Mechanism) führt zu verringerten N-Mineraldüngereinsatz aufgrund erhöhter Düngerpreise.</t>
  </si>
  <si>
    <t>EU Green Deal</t>
  </si>
  <si>
    <t>Abbildung mit dem Agrarsektormodell CAPRI</t>
  </si>
  <si>
    <t>Die Wirkung auf den N-Preis und den N-Einsatz wird mit CAPRI abgeschätzt.</t>
  </si>
  <si>
    <t>Rückgang N-Mineraldüngereinsatz pro Hektar aufgrund CBAM</t>
  </si>
  <si>
    <t>Aufgrund der Weiterentwicklung von ETS und CBAM sind Preissteigerungen bei N-Mineraldünger zu erwarten. CAPRI bietet eine geeignete methodische Basis für die Abschätzung der Wirkungen auf den N-Düngereinsatz.</t>
  </si>
  <si>
    <t>keine Quantifizierung</t>
  </si>
  <si>
    <t>SPr 202</t>
  </si>
  <si>
    <t>Neuinanspruchnahme von Flächen für Siedlung und Verkehr in Hektar pro Tag</t>
  </si>
  <si>
    <t>Sektorgespräch LULUCF</t>
  </si>
  <si>
    <t>Inputparameter im LULUCF-Modell</t>
  </si>
  <si>
    <t>ha/d</t>
  </si>
  <si>
    <t xml:space="preserve">Entwässerte Moorböden sind eine bedeutende Quelle von Treibhausgasemissionen. Der Moorbodenschutz stellt deshalb eine klimarelevante Maßnahme dar und wird verstärkt gefördert: ELER-Maßnahmen gemäß GAP-Strategieplan sowie Ländermaßnahmen. </t>
  </si>
  <si>
    <t>KSPr 2030, SPr 2021, KSPr 2023 und ANK</t>
  </si>
  <si>
    <t>Neu wiedervernässte, bisher landwirtschaftliche genutzte Flächen auf Moorböden in Hektar (kumulativ)</t>
  </si>
  <si>
    <t>Wiedervernässte Fläche in Hektar</t>
  </si>
  <si>
    <t>GAP-Straegieplan plus Befragung von Ländern mit Moorböden, Sektorgespräch LULUCF</t>
  </si>
  <si>
    <t>Übernahme der beschlossenen Maßnahmen aus GAP-Strategieplan</t>
  </si>
  <si>
    <t>GAP-Strategieplan ist beschlossen.</t>
  </si>
  <si>
    <t xml:space="preserve">Entwässerte Moorböden sind eine bedeutende Quelle von Treibhausgasemissionen. Der Moorbodenschutz stellt deshalb eine klimarelevante Maßnahme dar und wird verstärkt gefördert: ANK-Förderrichtlinie 1000 Moore. </t>
  </si>
  <si>
    <t>Neu wiedervernässte, bisher entwässerte/trockene ungenutzte Flächen auf Moorböden in Hektar (kumulativ)</t>
  </si>
  <si>
    <t>ANK Förderrichtlinie 1000 Moor, Sektorgespräch LULUCF</t>
  </si>
  <si>
    <t>ANK 1000-Moore-Maßnahme ist beschlossen.</t>
  </si>
  <si>
    <t>Die Torfreduktionsstrategie soll im Freizeitgartenbau bis 2026 zu einem nahezu vollständigen Verzicht auf Torf führen; im Erwerbsgartenbau wird voraussichtlich kein vollständiger, aber ein weitgehender Ersatz möglich sein</t>
  </si>
  <si>
    <t>Entwicklung des Torfabbaus auf Basis von 2023 (100%)</t>
  </si>
  <si>
    <t>Ausstieg aus Torfabbau bis 2040</t>
  </si>
  <si>
    <t>Änderung des Niedersächsischen Naturschutzgesetzes vom Dezember 2023 begrenzt sehr weitgehend die Genehming von Torfabbau, daher wird Torfabbau als auslaufend angenommen. Niedersachsen ist das Bundesland in Deutschland mit relevantem Torfabbau.</t>
  </si>
  <si>
    <t>%</t>
  </si>
  <si>
    <t>t CO2-Äq. ha-1 a-1</t>
  </si>
  <si>
    <t xml:space="preserve">Anmerkung: Die monetären Werte sind so angegeben, wie sie eingeholt wurden. Das Basisjahr für montäre Daten ist 2023, d.h. diese Werte werden entsprechend in Euro (2023) umgerechnet. Deflatoren stellen die Rahmendaten bereit. </t>
  </si>
  <si>
    <t>Instrumentenausgestaltung für die Treibhausgas-Projektionen 2025</t>
  </si>
  <si>
    <t>Nutzung Parameter durch Modell</t>
  </si>
  <si>
    <t>PowerFlex</t>
  </si>
  <si>
    <t>FORECAST-Industry</t>
  </si>
  <si>
    <t>ProFi</t>
  </si>
  <si>
    <t>FORECAST-Appliances</t>
  </si>
  <si>
    <t>IPCC Waste Model</t>
  </si>
  <si>
    <t>Invert-eeLab/ WIRPOL</t>
  </si>
  <si>
    <t>TEMPS</t>
  </si>
  <si>
    <t>Reallabore der Energiewende wurden als neue Säule der Forschungsförderung etabliert. Die Grundlage dafür bildet das 7. Energieforschungsprogramm (EFP) der Bundesregierung, das auf den beschleunigten Innovationstransfer fokussiert. Diese Reallabore der Energiewende haben Pilotcharakter für die
Transformation des Energiesystems und widmen sich Fragestellungen, die eine Schlüsselrolle bei der Umsetzung der Energiewende innehaben (z. B. Wasserstoff, Sektorkopplung, Energiespeicher). Zehn Reallabore sind bereits gestartet, weitere sind in Vorbereitung; eine neue Förderrichtlinie ist im Pränotifizierungsverfahren mit der EU-KOM; seit April 2021 werden die Reallabore mit Fokus auf Wasserstofftechnologien durch das Transferforschungsprojekt Trans4Real wissenschaftlich begleitet.</t>
  </si>
  <si>
    <t>Der CO2-Bepreisung des BEHG unterliegen seit 2021 alle fossilen Brennstoffe, soweit nicht in EU-EHS-1 Anlagen eingesetzt, insbesondere im Verkehrssektor und im Gebäudesektor. Im nationalen Emissionshandelssystem sind zwei Phasen vorgesehen – die Einführungsphase 2021 bis 2026 und die Marktphase ab 2027. Die Einführungsphase besteht aus jährlich ansteigenden Festpreisen (25-55 Euro). Ab 2026 findet eine Versteigerung der BEHG-Zertifikate innerhalb eines Preiskorridors von 55-65 Euro statt, als Vorbereitung zum Übergang in die freie Marktphase ab 2027. Mit der Einführung des EU-EHS 2 geht der nationale Brennstoffemissionshandel nicht in die ursprünglich vorgesehene BEHG-Marktphase ab 2027 über, sondern die erfassten Brennstoffe unterliegen ab 2027 der CO2-Bepreisung im EHS-2.
► Die Möglichkeiten der Vermieter*innen, den CO2-Preis auf die Mieter*innen umzulegen, werden mit dem verkündeten Kohlendioxidkostenaufteilungsgesetz begrenzt: Ab 1. Januar 2023 können die zusätzlich zu den Heizkosten anfallenden CO2-Kosten nur noch abgestuft auf die Mieter*innen umgelegt werden.
► Mit dem dritten Entlastungspaket der Bundesregierung vom 7.9.2022 wurde die für die Jahre 2023 und 2024 anstehende Erhöhung des CO2-Preises auf die Jahre 2024 und 2025 verschoben.
► Ende 2023 wurde beschlossen, zum ursprünglichen Erhöhungsplan zurückzukehren. Damit liegt der Preis im Jahr 2024 bei 45 und 2025 bei 55 Euro pro Tonne CO2.
► Unternehmen, die von der CO2-Bepreisung des BEHG besonders stark betroffen und Carbon-Leakage-gefährdet sind, wird eine teilweise Kompensation des CO2-Preises gewährt. Diese ist an ökologische Gegenleistungen, wie die Einführung eines Energiemanagementsystems und die Umsetzung von Effizienz- und Dekarbonisierungsmaßnahmen, geknüpft. Geregelt sind die Kompensation sowie die Gegenleistungen in der BEHG-Carbon-Leakage-Ver- ordnung (BECV). Ab 2023 werden weitere Brennstoffe (z. B. Kohle) in die Bepreisung einbezogen, ab 2024 die Abfallverbrennung</t>
  </si>
  <si>
    <t>Im Rahmen der EU-Ökodesignrichtlinie werden für energieverbrauchsrelevante Produkte Mindeststandards festgesetzt.  Für die Modellierung der EU-Ökodesign-Richtlinie werden im GHD-Sektor eine Reihe einzelner Lose modelliert. Einige der beschlossenen Durchführungsmaß-nahmen adressieren speziell den Strom- und Energiebedarf von Produkten, die in den Sektoren Industrie und GHD verwendet werden. Darunter fallen z. B. die Maßnahmen zu Elektromotoren, Ventilatoren, Wasserpumpen oder gewerbli-chen Kühlgeräten.</t>
  </si>
  <si>
    <t>Die Maßnahme dient dazu, den deutschen Beitrag zur Verwirklichung des EU-Energie-Binnenmarktes zu leisten, die Zusammenarbeit mit anderen EU-Staaten im Energiebereich voranzubringen, den EU-Rechtsrahmen für Energie und Klimaschutz bis 2030 rechtskonform umzusetzen, insbesondere im Bereich  der erneuerbaren Energien und des Strombinnenmarkts.
Sie umfasst insbesondere wissenschaftliche Studien z. B. Umsetzung des EU-Rechtsrahmens, zur Weiterentwicklung der EU-Rahmenbedingungen, Maßnahmen u. a. im Bereich Erneuerbare Energien, Maßnahmen zur Koordinierung und zum Erfahrungsaustausch mit anderen EU-Mitgliedsstaaten sowie Kommunikation und Veranstaltungen.</t>
  </si>
  <si>
    <t>Die Emissionshandelsrichtlinie wurde 2023 im Rahmen des Fit-for-55-Pakets umfassend reformiert. Das Fit-for-55-Paket sieht für den EHS 1 eine Emissionsminderung von 62 % im Vergleich zu 2005 vor. Zentrale Elemente der Reform der Emissionshandelsrichtlinie sind die deutliche Erhöhung des linearen Reduktionsfaktors auf 4,3 % ab 2024 und 4,4 % ab 2028, was zu einer schnelleren Absenkung des Caps führt, sowie der Aufbau eines neuen Emissionshandels für Gebäude, den Straßenverkehr und weitere Sektoren (EU-EHS 2). Darüber hinaus wurde die freie Zuteilung überarbeitet und durch den EU-Grenzausgleichsmechanismus ergänzt. Der Geltungsbereich wurde auf den Seeverkehr ausgeweitet, und die Versteigerungserlöse müssen nun vollständig für den Klimaschutz und den sozialen Ausgleich verwendet werden. In Deutschland fließen die Erlöse in den Klima- und Transformationsfonds und auf EU-Ebene in den Innovationsfonds. In der Industrie betrifft der Emissionshandel vorwiegend die energieintensiven Branchen wie Eisen- und Nicht-Eisen-Metallerzeugung und -bearbeitung, Zement- und Kalkherstellung sowie die Glas-, Keramik- und Papierproduktion sowie energieintensive Teile der chemischen Industrie. Bei der Adipin- und Salpetersäureherstellung wird auch das Treibhausgas N2O sowie bei der Aluminiumherstellung perfluorierte Kohlenwasserstoffe erfasst.
Siehe zusätzliche Beschreibung unter sektorübergreifenden Instrumenten.</t>
  </si>
  <si>
    <t>Die Kommunalrichtlinie fördert eine große Bandbreite an Klimaschutzmaßnahmen im kommunalen Umfeld, die aufgrund ihrer Vielfalt und ihrer im Fall der strategischen Förderschwerpunkte eher indirekten Wirkung nicht quantifiziert werden (z. B. Klimaschutzkonzepte und Klimaschutzmanager*innen). Eine Aus-nahme sind die investiven Maßnahmen: Hier stellt die Kommunalrichtlinie Kommunen und Akteuren im kommunalen Umfeld finanzielle Zuschüsse für investive Klimaschutzmaßnahmen zur Verfügung. Diese liegen u. a. in den Bereichen Beleuchtung, Raumbelüftung oder Rechenzentren. Diese Förderschwerpunkte werden aktuell mit Regelförderquoten von 30 bis 60 % (erhöhte Förderquoten gelten u. a. für finanzschwache Kommunen, Sportstätten und Antragsteller aus Braunkohlerevieren) der Investition als Zuschuss gefördert.</t>
  </si>
  <si>
    <t>Unterstützung von kleinen und mittelständischen Unternehmen aus Handwerk und Industrie beim Thema Energieeffizienz und Klimaschutz. Zum 1. Januar 2019 wurde eine weitere Periode der Mittelstandsinitiative gestartet, mit der die begonnenen Projekte weitergeführt und neue Maßnahmen, wie die Digitalisierung des elektronischen Energiebuchs (E-Tool), die Erarbeitung eines Betriebsentwicklungsfahrplans für KMU, das Thema Mobili-tät und die gezielte Integration des Themas Energieeffizienz in die handwerkliche Fort- und Weiterbildung konzipiert wurden. In einer letzten Phase von 2023 bis 2025 werden die erfolgreichsten Maßnahmen fortgeführt mit einem Fokus auf den drei Hauptbereichen Betriebsberatungen, Anwendung und Weiterentwicklung des E-Tools und Intensivierung der Öffentlichkeitsarbeit. Die Umsetzung der Maßnahmen erfolgt auf Basis jeweils mit den Umweltzentren und dem Zentralverband des Handwerks (ZdH) abgestimmter Maßnahmenpläne, die Bestandteil der Bewilligungen sind.</t>
  </si>
  <si>
    <t>Etablierung von Energieeffizienz- und Klimaschutz-Netzwerken
Die Initiative Energieeffizienz und Klimaschutznetzwerke (IEEKN) läuft seit Ende 2014. Seit Januar 2021 führen die Bundesregierung und 21 Verbände und Organisationen der Wirtschaft sowie weitere Kooperationspartner die Initiati-ve thematisch erweitert fort: Neben der Steigerung der Energieeffizienz in Industrie, Handwerk, Handel, Gewerbe und Energiewirtschaft wurden die inhaltlichen Schwerpunkte der Netzwerke um die Themen Klimaschutz, Ener-giewende und Nachhaltigkeit ergänzt.  Bis Ende 2025 sollen demnach 300 bis 350 neue Netzwerke initiiert und auf diese Weise neun bis elf Terawattstunden Endenergie sowie fünf bis sechs Millionen Tonnen Treibhausgasemissionen eingespart werden.</t>
  </si>
  <si>
    <t>Rechenzentren müssen ab dem 1. Juli 2026 energieeffizient betrieben wer-den. Vor dem 1. Juli 2026 in Betrieb genommene Rechenzentren müssen bis 2027 eine Energieverbrauchseffektivität (PUE) von ≤1,5 und bis 2030 von ≤1,3 erreichen. Ab dem 1. Juli 2026 in Betrieb genommene Rechenzentren müssen eine PUE von ≤1,2 und einen bestimmten Anteil wiederverwendeter Energie aufweisen, der jährlich steigt. Ausnahmen gelten, wenn bestimmte Bedingungen erfüllt sind. Ab 2024 müssen Rechenzentren 50 % und ab 2027 100 % ihres Stromverbrauchs aus erneuerbaren Energien decken. Bis zum 1. Juli 2025 ist ein Energie- oder Umweltmanagementsystem einzurichten, wel-ches kontinuierliche Messungen und Effizienzmaßnahmen umfasst. Größere Rechenzentren und solche im öffentlichen Dienst müssen ab 2026 validiert oder zertifiziert werden. Informationspflichten bestehen jährlich bis zum 31. März, die Bundesregierung richtet ein entsprechendes Energieeffizienzregis-ter ein. Ab 2024 müssen Betreiber den Energieverbrauch ihrer Kunden ausweisen.</t>
  </si>
  <si>
    <t>Das Bundesministerium für Wirtschaft und Klimaschutz (BMWK) fördert mit dieser Förderrichtlinie Industrievorhaben in Deutschland in zwei Modulen.
Mit Modul 1 werden Dekarbonisierungsvorhaben gefördert, die Treibhausgasemissionen im Industriesektor möglichst weitgehend und dauerhaft reduzie-ren und damit einen substanziellen Beitrag auf dem Weg zur Treibhausgasneut-ralität des Industriesektors und damit verbundener Sektoren in Deutschland leisten. Ziel der Förderung von solchen Investitionsvorhaben ist die Treibhaus-gasminderung in der Produktion. Ziel der Förderung von Forschungs- und Inno-vationsvorhaben ist es, Potenziale zur Treibhausgasminderung in der Produktion zu erschließen, u. a. durch einen hohen Innovations- und Demonstrationscha-rakter und die Übertragbarkeit auf andere Unternehmen. Im Modul 1 werden innovative Investitionsvorhaben zur Anwendung und Um-setzung sowie Vorhaben zur Erforschung und Entwicklung von Maßnahmen gefördert, die geeignet sind, die THG-Emissionen industrieller Prozesse möglichst weitgehend und dauerhaft zu reduzieren und dadurch einen Beitrag zur Treibhausgasneutralität in der Industrie 2045 zu leisten. Dies umfasst auch Investitionen in Anlagen zur treibhausgasarmen oder -neutralen Herstellung von alternativen Produkten, die solche Produkte ersetzen, die in ihrer Herstellung höhere THG-Emissionen verursachen.</t>
  </si>
  <si>
    <t>Das Bundesministerium für Wirtschaft und Klimaschutz (BMWK) fördert mit dieser Förderrichtlinie Industrievorhaben in Deutschland in zwei Modulen.
Mit Modul 1 werden Dekarbonisierungsvorhaben gefördert, die Treibhaus-gasemissionen im Industriesektor möglichst weitgehend und dauerhaft reduzie-ren und damit einen substanziellen Beitrag auf dem Weg zur Treibhausgasneut-ralität des Industriesektors und damit verbundener Sektoren in Deutschland leisten. Ziel der Förderung von solchen Investitionsvorhaben ist die Treibhaus-gasminderung in der Produktion. Ziel der Förderung von Forschungs- und Innovationsvorhaben ist es, Potenziale zur Treibhausgasminderung in der Produktion zu erschließen, u. a. durch einen hohen Innovations- und Demonstrationscha-rakter und die Übertragbarkeit auf andere Unternehmen. Im Modul 1 werden innovative Investitionsvorhaben zur Anwendung und Umsetzung sowie Vorhaben zur Erforschung und Entwicklung von Maßnahmen gefördert, die geeignet sind, die THG-Emissionen industrieller Prozesse möglichst weitgehend und dauerhaft zu reduzieren und dadurch einen Beitrag zur Treibhausgasneutralität in der Industrie 2045 zu leisten. Dies umfasst auch Investitionen in Anlagen zur treibhausgasarmen oder -neutralen Herstellung von alternativen Produkten, die solche Produkte ersetzen, die in ihrer Herstellung höhere THG-Emissionen verursachen.</t>
  </si>
  <si>
    <t>Das Bundesministerium für Wirtschaft und Klimaschutz (BMWK) fördert mit dieser Förderrichtlinie Industrievorhaben in Deutschland in zwei Modulen.
Mit Modul 1 werden Dekarbonisierungsvorhaben gefördert, die Treibhaus-gasemissionen im Industriesektor möglichst weitgehend und dauerhaft reduzieren und damit einen substanziellen Beitrag auf dem Weg zur Treibhausgasneut-ralität des Industriesektors und damit verbundener Sektoren in Deutschland leisten. Ziel der Förderung von solchen Investitionsvorhaben ist die Treibhausgasminderung in der Produktion. Ziel der Förderung von Forschungs- und Innovationsvorhaben ist es, Potenziale zur Treibhausgasminderung in der Produktion zu erschließen, u. a. durch einen hohen Innovations- und Demonstrationscha-rakter und die Übertragbarkeit auf andere Unternehmen. Im Modul 1 werden innovative Investitionsvorhaben zur Anwendung und Umsetzung sowie Vorhaben zur Erforschung und Entwicklung von Maßnahmen gefördert, die geeignet sind, die THG-Emissionen industrieller Prozesse möglichst weitgehend und dauerhaft zu reduzieren und dadurch einen Beitrag zur Treibhausgasneutralität in der Industrie 2045 zu leisten. Dies umfasst auch Investitionen in Anlagen zur treibhausgasarmen oder -neutralen Herstellung von alternativen Produkten, die solche Produkte ersetzen, die in ihrer Herstellung höhere THG-Emissionen verursachen.</t>
  </si>
  <si>
    <t>Das Bundesministerium für Wirtschaft und Klimaschutz (BMWK) fördert mit dieser Förderrichtlinie Industrievorhaben in Deutschland in zwei Modulen.
Im Modul 2: Förderung von CCU/CCS werden Vorhaben der Industrie und der Abfallwirtschaft zum Einsatz oder Entwicklung von Carbon Capture and Utilization (CCU) und Carbon Capture and Storage (CCS) gefördert, soweit es sich   um schwer vermeidbare Emissionen handelt. Eine Förde-rung erfolgt nur, wenn das Vorhaben im Einklang mit mindestens einer Zielsetzung beziehungsweise Handlungsempfehlung der Eckpunkte für eine  Carbon- Management-Strategie der Bundesregierung steht und die rechtlichen Voraussetzungen für die Umsetzung der jeweiligen CCS- beziehungsweise CCU-Prozesskette vorliegen. Das wichtigste Kriterium der Förderung ist die Fördermitteleffizienz, das bedeutet das Verhältnis der bis 2035 eingesparten Tonnen CO2 zu der im Vorhaben veranschlagten Fördersumme. Für die Instrumentenbewertung wird nur Teilmodul 1 untersucht, Teilmodul 2 kann flankierend wirken.</t>
  </si>
  <si>
    <t>Das Bundesministerium für Wirtschaft und Klimaschutz (BMWK) fördert mit dieser Förderrichtlinie Industrievorhaben in Deutschland in zwei Modulen.
Im Modul 2: Förderung von CCU/CCS werden Vorhaben der Industrie und der Abfallwirtschaft zum Einsatz oder Entwicklung von Carbon Capture and Utilizati-on (CCU) und Carbon Capture and Storage (CCS) gefördert, soweit es sich   um schwer vermeidbare Emissionen handelt. Eine Förderung erfolgt nur, wenn das Vorhaben im Einklang mit mindestens einer Zielsetzung beziehungsweise Handlungsempfehlung der Eckpunkte für ei-ne   Carbon- Management-Strategie der Bundesregierung steht und die rechtlichen Voraussetzungen für die Umsetzung der jeweiligen CCS- beziehungsweise CCU-Prozesskette vorliegen. Das wichtigste Kriterium der Förderung ist die Fördermitteleffizienz, das bedeutet das Verhältnis der bis 2035 eingesparten Tonnen CO2 zu der im Vorhaben veranschlagten Fördersumme.
Für die Instrumentenbewertung wird nur Teilmodul 1 untersucht, Teilmodul 2 kann flankierend wirken.</t>
  </si>
  <si>
    <t>Das Bundesministerium für Wirtschaft und Klimaschutz (BMWK) fördert mit dieser Förderrichtlinie Industrievorhaben in Deutschland in zwei Modulen. Im Modul 2: Förderung von CCU/CCS werden Vorhaben der Industrie und der Abfallwirtschaft zum Einsatz oder Entwicklung von Carbon Capture and Utilizati-on (CCU) und Carbon Capture and Storage (CCS) gefördert, soweit es sich  um schwer vermeidbare Emissionen handelt. Eine Förde-rung erfolgt nur, wenn das Vorhaben im Einklang mit mindestens einer Zielset-zung beziehungsweise Handlungsempfehlung der Eckpunkte für eine   Carbon- Management-Strategie der Bundesregierung steht und die rechtlichen Voraussetzungen für die Umsetzung der jeweiligen CCS- beziehungsweise CCU-Prozesskette vorliegen. Das wichtigste Kriterium der Förderung ist die Fördermitteleffizienz, das bedeutet das Verhältnis der bis 2035 eingesparten Tonnen CO2 zu der im Vorhaben veranschlagten Fördersumme.
Für die Instrumentenbewertung wird nur Teilmodul 1 untersucht, Teilmodul 2 kann flankierend wirken.</t>
  </si>
  <si>
    <t>Der Innovationsfonds des EU-EHS soll innovative Projekte in klimafreundliche Technologien fördern, welche Technologien oder Prozesse zur Marktreife bringen.
Die Förderung umfasst seit dem Jahr 2020 auch innovative klimafreundliche Produktionsprozesse in der Industrie, inkl. CCU und CCS. Da die Sektoren See- und Luftverkehr seit 2023 auch unter den EU ETHS fallen, werden seitdem auch Projekte dieser Sektoren über den Innovationsfonds gefördert. Außerdem ist ein Fokus auf den Bereich “Cleantech Manufacturing” auszumachen, der Produktionskapazitäten für erneuerbare Energien, Energiespeicher, Wärmepumpen und Komponenten für die Produktion von Wasserstoff beinhaltetn</t>
  </si>
  <si>
    <t>Der Innovationsfonds des EU-EHS soll innovative Projekte in klimafreundliche Technologien fördern, welche Technologien oder Prozesse zur Marktreife bringen. Die Förderung umfasst seit dem Jahr 2020 auch innovative klimafreundliche Produktionsprozesse in der Industrie, inkl. CCU und CCS. Da die Sektoren See- und Luftverkehr seit 2023 auch unter den EU ETHS fallen, werden seitdem auch Projekte dieser Sektoren über den Innovationsfonds gefördert. Außerdem ist ein Fokus auf den Bereich “Cleantech Manufacturing” auszumachen, der Produktionskapazitäten für erneuerbare Energien, Energiespeicher, Wärmepum-pen und Komponenten für die Produktion von Wasserstoff beinhaltetn</t>
  </si>
  <si>
    <t>Der Innovationsfonds des EU-EHS soll innovative Projekte in klimafreundliche Technologien fördern, welche Technologien oder Prozesse zur Marktreife bringen.Die Förderung umfasst seit dem Jahr 2020 auch innovative klimafreundliche Produktionsprozesse in der Industrie, inkl. CCU und CCS. Da die Sektoren See- und Luftverkehr seit 2023 auch unter den EU ETHS fallen, werden seitdem auch Projekte dieser Sektoren über den Innovationsfonds gefördert. Außerdem ist ein Fokus auf den Bereich “Cleantech Manufacturing” auszumachen, der Produktionskapazitäten für erneuerbare Energien, Energiespeicher, Wärmepum-pen und Komponenten für die Produktion von Wasserstoff beinhaltet</t>
  </si>
  <si>
    <t>Mit Klimaschutzverträgen (CCfDs: Carbon Contracts for Difference) werden die höheren Kosten von transformativen, klimafreundlichen Industrieanlagen ausgeglichen. Klimaschutzverträge setzen einen Anreiz, dass die erforderlichen Technologien und Infrastrukturen schon jetzt in Deutschland entwickelt und gebaut werden. Dadurch entstehen transformative Produktionsanlagen, eine planbare Nachfrage nach Wasserstoff, Know-how in der Finanzierung, dem Bau und dem Betrieb von klimafreundlichen Anlagen sowie Märkte für klimafreundliche Endprodukte. Damit sind Klimaschutzverträge nicht nur ein zentrales Instrument für den Klimaschutz, sondern auch für den Industrie- und Innovationsstandort Deutschland.</t>
  </si>
  <si>
    <t>Mit Klimaschutzverträgen (CCfDs: Carbon Contracts for Difference) werden die höheren Kosten von transformativen, klimafreundlichen Industrieanlagen ausgeglichen. Klimaschutzverträge setzen einen Anreiz, dass die erforderlichen Technologien und Infrastrukturen schon jetzt in Deutschland entwickelt und gebaut werden. Dadurch entstehen transformative Produktionsanlagen, eine planbare Nachfrage nach Wasserstoff, Know-how in der Finanzierung, dem Bau und dem Betrieb von klimafreundlichen Anlagen sowie Märkte für klimafreundliche Endprodukte. Damit sind Klimaschutzverträge nicht nur ein zentrales In-strument für den Klimaschutz, sondern auch für den Industrie- und Innovationsstandort Deutschland.</t>
  </si>
  <si>
    <t>Mit dem Programm "Bundesförderung für Energieeffizienz in der Wirtschaft" wurden im Jahr 2019 mehrere bis dahin gültige Fördermaßnahmen für Indust-rie und Gewerbe gebündelt und die Förderung von Energieeffizienzmaßnahmen in der Wirtschaft damit neu strukturiert. Neben einer Zuschuss- und Kreditvariante des Programms, die wiederum in mehrere Module unterteilt ist, wird in einer separaten Förderrichtlinie ein Förderwettbewerb angeboten. In den letzten Jahren wurde die Richtlinie mehrfach novelliert und beinhaltet in der aktuellen Form sechs Module. Zum 15. Februar 2024 ist die neuste Novel-le in Kraft getreten, in welcher unter anderem ein vereinfachtes Wettbewerbsverfahren und höhere Fördersummen für Transformationspläne umgesetzt wurden. Zusätzlich wurde die maximale Fördersumme pro Vorhaben in den Modulen 2-4 erhöht, allerdings die Förderquoten der Module 1-4 gesenkt.</t>
  </si>
  <si>
    <t>Die F-Gase-Verordnung (EU) Nr. 2024/573 über fluorierte Treibhausgase löst 2024 die Vorgängerverordnung Nr. 517/2014 ab. Sie regelt eine EU-weiteschrittweise Reduktion von neu auf den Markt gebrachten Mengen an HFKW („Phase-Out“) bis auf null im Jahr 2050 und enthält darüber hinaus zahlreiche
Pflichten für Anlagenbetreiber sowie zahlreiche Verwendungsverbote für Gase oberhalb definierter GWP-Schwellen in spezifischen Anwendungsfällen, insbesondere für HFKW und für SF6</t>
  </si>
  <si>
    <t>Die F-Gase-Verordnung (EU) Nr. 2024/573 über fluorierte Treibhausgase löst 2024 die Vorgängerverordnung Nr. 517/2014 ab. Sie regelt eine EU-weite schrittweise Reduktion von neu auf den Markt gebrachten Mengen an HFKW
(„Phase-Out“) bis auf null im Jahr 2050 und enthält darüber hinaus zahlreiche Pflichten für Anlagenbetreiber sowie zahlreiche Verwendungsverbote für Gase oberhalb definierter GWP-Schwellen in spezifischen Anwendungsfällen, insbesondere für HFKW und für SF6</t>
  </si>
  <si>
    <t>Die EU-MAC-Richtlinie 2006/40/EG (Mobile air conditioning) begrenzt das maximale Treibhausgaspotenzial (GWP) von Kältemitteln, die in Klimaanlagen neuer Fahrzeuge bzw. Fahrzeugtypen verwendet werden dürfen</t>
  </si>
  <si>
    <t>In der Selbstverpflichtung der SF6-Produzenten, Hersteller und Betreiber von elektrischen Betriebsmitteln &gt;1 kV waren Emissionsbegrenzungsmaßnahmen für SF6 festgelegt.</t>
  </si>
  <si>
    <t>Gefördert wird seit März 2023 der Neubau sowie der Ersterwerb neu errichteter klimafreundlicher und energieeffizienter Wohn- und Nichtwohngebäude, welche spezifische Grenzwerte für die Treibhausgas-Emissionen und den nicht-erneuerbaren Primärenergiebedarf im Lebenszyklus unterschreiten (Anforderungen nach Qualitätssiegel Nachhaltiges Gebäude (QNG Plus)) und den energetischen Standard eines Effizienzhauses 40 / Effizienzgebäudes 40 für Neubauten vorweisen. Zusätzliche Unterstützung gibt es für Gebäude, die alle Anforderungen des QNG umsetzen. Die Förderung erfolgt über zinsverbilligte Kredite zum Bau von klimafreundlichen Wohn- und Nichtwohngebäuden (KfW 297, 298, 299). Darüber hinaus erhalten Kommunen und Landkreise Investitionszuschüsse z. B. für den Bau von Wohnungen, Kindertagesstätten oder Schulen.</t>
  </si>
  <si>
    <t>Das Förderprogramm „Wohneigentum für Familien“ unterstützt Familien mit kleinen und mittleren Einkommen dabei, ein eigenes Haus zu bauen. Familien mit einem Jahreseinkommen in Höhe von maximal 90.000 Euro (zzgl. 10.000 Euro für jedes weitere Kind) erhalten zinsverbilligte Kredite (KfW 300). Voraus- setzung dafür ist, dass die Familie selbst in dem Eigentum wohnen wird, nicht über anderes Wohneigentum verfügt und kein Baukindergeld erhalten hat. Es gelten dieselben energetischen Anforderungen wie bei der Neubauförderung KfN.</t>
  </si>
  <si>
    <t>Die steuerliche Förderung ist zulässig bei Einzelmaßnahmen (wie z. B. Heizungstausch oder Dämmung einzelner Bauteile der Hüllfläche eines Gebäudes) in zu eigenen Wohnzwecken genutzten Wohnungen und Wohngebäuden. Steuerlich gefördert werden sowohl Einzelmaßnahmen als auch die Möglichkeit einer ggf. schrittweisen, durch mehrere Einzelmaßnahmen verwirklichten umfassenden Sanierung (Gesamtsanierung). Seit dem 1.1.2021 läuft die steuerliche Förderung als Alternative zur Bundesförderung für effiziente Gebäude (BEG).</t>
  </si>
  <si>
    <t>Das Förderprogramm „Jung kauft Alt“ unterstützt Familien mit kleinen und mittleren Einkommen beim Erwerb eines sanierungsbedürftigen Bestandsgebäudes mit einer an der BEG-Förderung angelehnten Sanierungsauflage. Familien mit einem Jahreseinkommen in Höhe von maximal 90.000 Euro (zzgl. 10.000 Euro für
jedes weitere Kind) erhalten zinsverbilligte Kredite (KfW 308). Voraussetzung dafür ist, dass die Familie selbst in dem Eigentum wohnen wird, nicht über anderes Wohneigentum verfügt und kein Baukindergeld erhalten hat. Das Gebäude muss laut Energieausweis eine schlechte Gebäudeeffizienzklasse (Effizienzklasse F, G,
H) aufweisen. Die Gebäude müssen innerhalb von 4,5 Jahren energetisch saniert werden, mindestens auf das Niveau eines Effizienzhaus 70 EE.</t>
  </si>
  <si>
    <t>Das im Jahr 2020 verabschiedete Gebäudeenergiegesetz (GEG) umfasst Regelungen für die Gebäudeenergieeffizienz und die Nutzung von Wärme aus erneuerbaren Energien in Gebäuden. Das Gebäudeenergiegesetz wurde im September2023 novelliert um Vorgaben zum Einbau erneuerbarer Wärmeerzeuger („Heizungsgesetz“).</t>
  </si>
  <si>
    <t>Das Förderprogramm unterstützt Kommunen und Landkreise bei der energetischen Sanierung ihrer Einrichtungen in den Bereichen Sport, Jugend und Kultur. Gefördert werden nur Gebäude im Sinne des GEG, ausgenommen hiervon sind Freibäder. Ein Schwerpunkt liegt auf Schwimm- und Sporthallen.</t>
  </si>
  <si>
    <t>Wärmepumpen sind eine Schlüsseltechnologie im Wärmebereich. In der gemeinsamen Abschlusserklärung zum 1. Wärmepumpengipfel wurde das Ziel gesetzt, dass ab 2024 jährlich mindestens 500.000 Wärmepumpen in Betrieb genommen werden. Dieser Wärmepumpenhochlauf wird allerdings durch den Mangel an qualifizierten Fachkräften gefährdet. Es ist deshalb dringend geboten, das Wissen zur Installation, Bedienung und Wartung von Wärmepumpen zu vermitteln und vertieft zu verankern. Im Förderprogramm für Unternehmen werden deshalb Qualifizierungsmaßnahmen für Fachkräfte aus den Bereichen Handwerk, Planung und Energieberatung gefördert, die bei gelisteten Schulungs- und Coachinganbietern durchgeführt werden.</t>
  </si>
  <si>
    <t>Mit der Modernisierungsumlage können Vermieter*innen bei Modernisierungen von Wohngebäuden Kosten umlegen, indem sie die jährliche Kaltmiete erhöhen. Der Regelsatz liegt bei 8 % der umlegbaren Kosten. Kosten für In-
standhaltung und in Anspruch genommene Fördermittel sind in Abzug zu bringen. Für einen Heizungstausch nach 65 %-EE-Regel gilt folgendes: Eine Kappungsgrenze von 0,5 Euro pro Quadratmeter und Monat begrenzt die Mieterhöhung. Vermietende können eine neue Systematik wählen, bei der die Modernisierungsumlage 10 % beträgt. Dafür muss jedoch Förderung in Anspruch genommen werden, die von den Modernisierungskosten abgezogen werden muss. Außerdem gilt eine Kappungsgrenze für die Erhöhung der Miete nach Modernisierung. Die monatliche Miete darf aufgrund von Modernisierungen nun nur um höchstens 3 Euro pro Quadratmeter Wohnfläche innerhalb von sechs Jahren steigen. Beträgt die monatliche Miete vor der Mieterhöhung weniger als 7 Euro pro Quadratmeter, darf sie sich lediglich um höchstens 2 Euro pro Quadratmeter innerhalb von sechs Jahren erhöhen.</t>
  </si>
  <si>
    <t>Die Bundesregierung fördert mit dem EBW die Erstellung gebäudeindividueller Sanierungsfahrpläne (iSFP) und anderer Energieberatungsberichte. Gemäß dem Ziel einer klimaneutralen Wärmeversorgung von Gebäuden bis 2045 soll die Beratung besonders auf einen erforderlichen Heizungstausch hinwirken
und dabei vor allem Heizungen aufzeigen, bei denen der Einsatz von direkt genutzten erneuerbaren Energien möglichst hoch und der von begrenzt verfügbaren fossilen oder biogenen Brennstoffen möglichst gering ist. Die Beratung verfolgt das Ziel, für ein einzelnes Gebäude eine auf die individuelle Situation des Gebäudes zugeschnittene Sanierungsstrategie zu entwickeln und zu vermitteln. Sanierungsfahrpläne schaffen somit Orientierung und Transparenz über die aus technischer und wirtschaftlicher Sicht sinnvolle zeitliche Abfolge energetischer Modernisierungsmaßnahmen, wobei die individuelle Situation des Gebäudeeigentümers*der Gebäudeeigentümerin – Alter, finanzielle Mittel etc. – berücksichtigt wird.
Gefördert werden 80 % des förderfähigen Beratungshonorars. Zu August 2024 wird der Fördersatz auf 50 % gesenkt. Außerdem gibt es das analoge Programm Energieberatung für Nichtwohngebäude, Anlagen und Systeme (EBN).</t>
  </si>
  <si>
    <t>Mit dem Kohlendioxidkostenaufteilungsgesetz wird die Umlagefähigkeit der CO2-Kosten auf Mietende begrenzt. Dies erfolgt anhand eines Stufenmodells, bei dem in energetisch schlechten Gebäuden ein größerer Anteil der Kosten durch Vermietende getragen wird, während in energetisch sehr guten Gebäu- nden die Mietenden den größeren Anteil tragen. Die Stufen sind für Wohngebäude auf Basis der spezifischen CO2-Emissionen des Gebäudes festgelegt. Bei vermieteten Nichtwohngebäuden werden die CO2-Kosten pauschal geteilt.</t>
  </si>
  <si>
    <t>Der Ausbau erneuerbarer Energie erfordert eine Flexibilisierung des Energiesystems. Smart Meter ermöglichen es, den Stromverbrauch beziehungsweise die Einspeisung effizient zu steuern. Mit dem Gesetz zum Neustart der Digitalisierung der Energiewende soll der Einbau intelligenter Strommesssysteme – sogenannter Smart Meter – unbürokratisch und schneller möglich sein.</t>
  </si>
  <si>
    <t>Die Maßnahme beinhaltet die Beratung einkommensschwacher Haushaltezum Stromsparen. Im Rahmen der Beratung erhalten die Haushalte kostenlos Energiesparartikel (zum Beispiel LED-Lampen und schaltbare Steckdosenlei­sten), mit denen sie unmittelbar ihren Strombedarf senken sowie einen Bei­trag zum Klimaschutz und gegen Energiearmut leisten können.</t>
  </si>
  <si>
    <t>Mit dem „Gesetz zur Umsetzung des Klimaschutzprogramms 2030 im Steuerrecht“ wurde beschlossen, die Pauschale ab dem 21. Entfernungskilometer auf 35 ct (2021-2023) bzw. 38 ct (2024-2026) anzuheben. Mit dem Steuerentlastungsgesetz 2022 wurde die Erhöhung der Entfernungspauschale für Fernpendelnde auf 38 Cent auf das Jahr 2022 vorgezogen, um einen gewissen Ausgleich für die zwischenzeitlich erheblich gestiegenen Wegeaufwendungen zu schaffen. Im Jahr 2027 geht die Entfernungspauschale wieder auf 30 ct für alle zurückgelegten Kilometer zurück.</t>
  </si>
  <si>
    <t>Mit der EU-Verordnung (EU) 2024/1610 wurden die CO2-Emissionsstandards für neu zugelassene schwere Nutzfahrzeuge in ihrem Gültigkeitsbereich zeitlich und in Bezug auf Fahrzeuggruppen erweitert. Fahrzeughersteller müssen für Ihre Neufahrzeugflotte im Durchschnitt die folgenden Minderungsanforderungen einhalten: Lkw, die bereits in der vorigen Ausgestaltung der CO2-Flottenzielwerte für schwere Nutzfahrzeuge im Gültigkeitsbereich der Regulierung lagen, müssen im Jahr 2025 mindestens eine CO2-Emissionsminderung von 15 % gegenüber ihrer Referenz der Regulierungsperiode 2019 aufweisen. Die Minderungsanforderungen für Neufahrzeuge steigen für alle regulierten Lkw- und Fernbus Gruppen auf eine Minderung von 45 %, 65 % bzw. 90 % für die Jahre 2030, 2035 bzw. 2040. Diese Emissionsminderung wird gegenüber der Referenz der jeweiligen Fahrzeug-Gruppe bestimmt. Zudem gilt im Jahr 2030 für Stadtbusse eine 90 %ige Anteilsquote für CO2-emissionsfreie Fahrzeuge bei neuzugelassenen Fahrzeugen. Im Jahr 2035 liegt diese Quote bei 100 %. Auch Auflieger und Anhänger sind Teil der Regulierung. Für diese besteht ab dem Jahr 2030 eine Minderungsanforderung von 10 % bzw. 7,5 % gegenüber ihrer Referenz.</t>
  </si>
  <si>
    <t>Die nationale Beimischquote für PtL-Kraftstoffe im Flugverkehr steigt von 0,5 % (2026) auf 1 % (2028) bzw. 2 % (2030). Die EU-Verordnung ReFuelEU Aviation (EU) 2023/2405 sieht u. a. verpflichtende Beimischquoten für nachhaltige Flugkraftstoffe (Sustainable Aviation Fuels) inklusive einer Unterquote für synthetische Flugkraftstoffe vor. Bei den Biokraftstoffen sind Biokraftstoffe auf Basis von Futter- und Nahrungsmitteln in der Anrechnung auf maximal 3 % der für die Zieleinhaltung eingesetzten Kraftstoffmenge begrenzt. Die Beimischquoten sind wie folgt definiert: SAF: 2 % (2025); 6 % (2030); 20 % (2035); 34 % (2040); 42 % (2045); 70 % (2050) Unterquote für synthetische Flugtreibstoffe: 1,2 % (2030); 2 % (2032); 5 % (2035); 10 % (2040); 15 % (2045); 35 % (2050)</t>
  </si>
  <si>
    <t>Die nationale Beimischquote für PtL-Kraftstoffe im Flugverkehr steigt von 0,5 % (2026) auf 1 % (2028) bzw. 2 % (2030). Die EU-Verordnung ReFuelEU Aviation (EU) 2023/2405 sieht u. a. verpflichtende Beimischquoten für nachhaltige Flugkraftstoffe (Sustainable Aviation Fuels) inklusive einer Unterquote für synthetische Flugkraftstoffe vor. Bei den Biokraftstoffen sind Biokraftstoffe auf Basis von Futter- und Nahrungsmitteln in der Anrechnung auf maximal 3 % der für die Zieleinhaltung eingesetzten Kraftstoffmenge begrenzt. 
Die Beimischquoten sind wie folgt definiert: SAF: 2 % (2025); 6 % (2030); 20 % (2035); 34 % (2040); 42 % (2045); 70 % (2050)
Unterquote für synthetische Flugtreibstoffe: 1,2 % (2030); 2 % (2032); 5 %
(2035); 10 % (2040); 15 % (2045); 35 % (2050)</t>
  </si>
  <si>
    <t>Mittels Mobilfunk- und Breitbandausbau sowie durch die Schaffung rechtlicher Rahmenbedingungen soll der Markthochlauf von Level 4 im Straßenverkehr gefördert werden und damit Verkehrsfluss und Fahreffizienz verbessert werden. Das Gesetz zum autonomen Fahren in festgelegten Betriebsbereichen trat am 28. Juli 2021 in Kraft, die entsprechende Verordnung am 1. Juli 2022. Sie ermöglicht die Ausstattung der Fahrzeuge mit den Automatisierungsstufen 2 bis 4. Mittlerweile sind erste Pkw mit der Automatisierungsstufe 3 auf dem Markt. Mit der Förderrichtlinie „Autonomes und vernetztes Fahren in öffentlichen Verkehren" von September 2022 werden anwendungsorientierte Forschungs- vorhaben in öffentlichen Verkehren unterstützt. Das Verkehrsaufkommen im Straßengüterverkehr steigt, da die Automatisierung und Vernetzung die Attraktivität von Transporten auf der Straße erhöhen. Dies führt dazu, dass der Anteil des Straßengüterverkehrs am Modal Split zunimmt, während alternative Verkehrsträger wie Bahn und Binnenschiff Marktanteile verlieren. Vorallem die Nutzfahrzeuge der Größe 12 bis 18 Tonnen zulässigem Gesamtgewicht nimmt stark zu. Große Logistikdienstleister setzen zunehmend auf kleine, autonome Fahrzeuge („Waren-Taxis“) für die städtische Versorgung. Diese Premium-Zustelldienste ermöglichen eine schnelle und direkte Warenversorgung, was jedoch den Verkehr weiter erhöht​.</t>
  </si>
  <si>
    <t>Mittels Mobilfunk- und Breitbandausbau sowie durch die Schaffung rechtlicher Rahmenbedingungen soll der Markthochlauf von Level 4 im Straßenverkehr gefördert werden und damit Verkehrsfluss und Fahreffizienz verbessert
werden. Das Gesetz zum autonomen Fahren in festgelegten Betriebsbereichen trat am 28. Juli 2021 in Kraft, die entsprechende Verordnung am 1. Juli 2022. Sie ermöglicht die Ausstattung der Fahrzeuge mit den Automatisierungsstufen 2 bis 4. Mittlerweile sind erste Pkw mit der Automatisierungsstufe 3 auf dem Markt. Mit der Förderrichtlinie „Autonomes und vernetztes Fahren in öffentlichen Verkehren" von September 2022 werden anwendungsorientierte Forschungs- vorhaben in öffentlichen Verkehren unterstützt. Das Verkehrsaufkommen im Straßengüterverkehr steigt, da die Automatisierung und Vernetzung die Attraktivität von Transporten auf der Straße erhöhen. Dies führt dazu, dass der Anteil des Straßengüterverkehrs am Modal Split zunimmt, während alternative Verkehrsträger wie Bahn und Binnenschiff Marktanteile verlieren. Vorallem die Nutzfahrzeuge der Größe 12 bis 18 Tonnen zulässigem Gesamtgewicht nimmt stark zu. Große Logistikdienstleister setzen zunehmend auf kleine, autonome Fahrzeuge („Waren-Taxis“) für die städtische Versorgung. Diese Premium-Zustelldienste ermöglichen eine schnelle und direkte Warenversorgung, was jedoch den Verkehr weiter erhöht​.</t>
  </si>
  <si>
    <t>Im Juni 2024 wurde nach der Durchführung eines Vermittlungsausschusses zwischen Bundestag und Bundesrat eine Anpassung des Straßenverkehrsge-setzes und in Folge auch der Straßenverkehrsordnung beschlossen. Auf Basis der Änderung des Straßenverkehrsgesetzes wird festgelegt, dass neben der Flüssigkeit und Sicherheit des Verkehrs die Ziele des Klima- und Umweltschutzes, der Gesundheit und der städtebaulichen Entwicklung als Regelungszwecke verkehrlicher Anordnungen berücksichtigt werden. Länder und Kommunen erhalten so mehr Gestaltungsspielräume für einen nachhaltigen Verkehr, insbesondere bei der Anordnung von Flächen für den Rad- und Fußverkehr. Zudem werden die Anordnungsmöglichkeiten von Tempo-30-Zonen erweitert sowie flexiblere Möglichkeiten für das Bewohnerparken und die Einführung von Sonderfahrspuren für alternative Mobilitätsformen ermöglicht.</t>
  </si>
  <si>
    <t>Mit dem Investitionsbeschleunigungsgesetz, dem Planungsbeschleunigungsgesetz III und dem Genehmigungsbeschleunigungsgesetz aus den Jahren 2020 und 2023 sollen u. a. Verkehrsinfrastrukturen zukünftig schneller geplant und umgesetzt werden. Mit dem Genehmigungsbeschleunigungsgesetz wurde u. a. festgelegt, dass der Bau oder die Änderung ausgewählter Bundesschienenwege im überragenden öffentlichen Interesse liegt. Die Bundesregierung plant unterdessen weitere Instrumente zur Planungs- und Umsetzungsbe-schleunigung zur schnelleren Umsetzung von Maßnahmen im Bereich der klimafreundlichen Verkehrsinfrastruktur (s. auch Abschlussbericht der Beschleunigungskommission Schiene). Auch für den Ausbau der Schnellladeinfrastruktur an Bundesfernstraßen wird durch das Genehmigungsbeschleunigungsgesetz ein überragendes öffentliches Interesse festgelegt. Weiterhin wird verdeutlicht, dass bei Bau oder Änderung von Bundesautobahnen die Möglichkeiten der Erzeugung erneuerbarer Energien auszuschöpfen sind, wenn es wirtschaftlich und technisch umsetzbar ist.</t>
  </si>
  <si>
    <t>Die Pkw-Kennzeichnung wurde mit der Zweiten Verordnung zur Änderung der Pkw-Energieverbrauchskennzeichnungsverordnung vom 19. Februar 2024 dahingehend reformiert, dass der realitätsnähere WLTP-Zyklus als Grundlage für die Einteilung in CO2-Klassen dient und die durch den Energieverbrauch verursachten Kosten sowie die durch die CO2-Bepreisung der Kraftstoffe verursachten Kosten in drei Kostenszenarien dargestellt werden. Gemäß § 11 der Verordnung prüft das BMWK derzeit die Weiterentwicklung der Verordnung unter anderem im Hinblick auf die Einführung von Energieverbrauchsklassen für Elektrofahrzeuge, die Kennzeichnung von Gebrauchtfahrzeugen, eine klarere Darstellung der Belastungen über den Lebenszyklus (CO2-Bepreisung von Energieträgern, Kraftfahrzeugsteuer) und eine klarere Darstellung der Lebenszyklusemissionen von Energieträgern. Spätestens im ersten Quartal 2025 soll eine Novelle der Verordnung durch das BMWK vorgeschlagen werden.</t>
  </si>
  <si>
    <t>Mittels Mobilfunk- und Breitbandausbau sowie der Förderung von Forschung und digitaler Innovationen sollen existierende verkehrliche Routinen wie zum Beispiel Verkehrsfluss und Parkraummanagement verbessert werden. Der Mobilfunkausbau wird gefördert und die Mobilfunkversorgung an Bahnstrecken verbessert (GSM-R Programm). Zur Umsetzung des Aktionsplans „Digitalisierung und Künstliche Intelligenz in der Mobilität“ im Rahmen der „Strategie Künstliche Intelligenz der Bundesregierung“ werden Maßnahmen mit Schwerpunkt KI in den Bereichen automatisiertes und vernetztes Fahren, Meteorologie, Datenverfügbarkeit/Mobilitätsplattformen und Logistik mit Hilfe von KI-Verstärkungsmitteln (insgesamt 295,1 Mio. Euro) umgesetzt. Die Forschung zur Anwendung von KI-Methoden wird durch weitere Forschungsprogramme fortgeführt. Auch die Digitalisierung kommunaler Verkehrssysteme wird durch die gleichnamige Förderrichtlinie fortgeschrieben. Mittlerweile sind erste Pkw mit der Automatisierungsstufe 3 auf dem Markt. Mit der Förderrichtlinie „Autonomes und vernetztes Fahren in öffentlichen Verkehren" von September 2022 werden anwendungsorientierte Forschungsvorhaben in öffentlichen Verkehren unterstützt.</t>
  </si>
  <si>
    <t>Die Fortschreibung der nationalen Wasserstoffstrategie (BMWK 2023c) sieht vor, die internationale Erarbeitung von Standards und Codes (über alle Bereiche der Wertschöpfungskette hinweg) für die Wasserstoffnutzung im Verkehr aktiv zu begleiten. Ein dezentrales „Innovations- und Technologiezentrum Wasserstoff“ soll mit Test- und Prüfständen bei der Erarbeitung dieser Standards unterstützen.</t>
  </si>
  <si>
    <t>ASTRA</t>
  </si>
  <si>
    <t>Die Ausweitung der ökologisch bewirtschafteten Flächen ist auch eine Klimaschutzmaßnahme und trägt zum Abbau von Stickstoffüberschüssen der Landwirtschaft sowie zur Erhöhung des Humusgehalts in Ackerböden bei. Das Ziel der Bundesregierung für den Ausbau des ökologischen Landbaus bis zum Jahr 2030 ist ein Flächenanteil von 30 %. Die Ausdehnung des ökologischen Landbaus sollte primär zur Umsetzung der Umweltziele Biodiversität und Gewässerschutz angestrebt werden. Im Klimaschutzgutachten [des WBAE und des WBW] wird eine pauschale Förderung des ökologischen Landbaus allein aus Gründen des Klimaschutzes als nicht zielführend bewertet (Weingarten et al. 2016). Der Ausbau des Ökolandbaus soll durch Rechtsvorschriften zugunsten besonders umweltfreundlicher Verfahren, Ausbau der Förderung und Sicherstellung der notwendigen Fördergelder, Umsetzung der Bio-Strategie 2030 und Verstetigung und Weiterentwicklung der Forschungsförderung unterstützt werden.</t>
  </si>
  <si>
    <t>Die in der Landwirtschaft und im Gartenbau eingesetzte Technik kann hinsichtlich ihres Energiebedarfs weiter verbessert werden. Das Bundesprogramm für Energieeffizienz in Landwirtschaft und Gartenbau wird dafür fortgeführt und weiterentwickelt und der Einsatz von EE gefördert. Die Bausteine des Programms umfassen Schulungen und Energieberatungen landwirtschaftlicher Betriebe mit anschließenden CO2-Einsparinvestitionen, Einzelmaßnahmen zur Energieeinsparung und Nutzung erneuerbarer Energien für stationäre Kleinverbraucher, Gebäude sowie mobile Landmaschinen gemäß einer Positivliste. Die Förderquote beträgt je nach Maßnahme zwischen 20% und 40% der Investitionssumme.</t>
  </si>
  <si>
    <t>Seit 1951 erhielten landwirtschaftliche Betriebe eine Steuervergünstigung für Dieselkraftstoff, der in landwirtschaftlichen Maschinen und Fahrzeugen verwendet wird. Ursprünglich basierte dies auf dem Landwirtschafts-Gasölverwendungsgesetz, später auf dem Mineralölsteuergesetz und seit 2006 auf dem Energiesteuergesetz. Die Mittel wurden jährlich im Agrarhaushalt bereitgestellt, und die Zollverwaltung ist für die Durchführung zuständig. Im Dezember 2023 wurde die Streichung der Agrardieselsubventionen beschlossen. Der Bundesrat hat dem Abbau der Subvention im März 2024 zugestimmt. Die Kürzungen werden schrittweise bis 2026 umgesetzt.</t>
  </si>
  <si>
    <t>Änderungen in der Düngegesetzgebung tragen zur weiteren Senkung der Stickstoffüberschüsse bei, einschließlich der Minderung von Ammoniak- und Lachgasemissionen, und Unterstützung durch Förderung gasdichter emissionsarmer Güllelager und emissionsmindernder Ausbringtechnik und des Bundesprogramms „Nährstoffmanagement“. Die Weiterentwicklung der Stoffstrombilanz mit verpflichtender Einführung in weiteren Betrieben ab dem Jahr 2021 und schrittweiser Ausrichtung der Gesamtbilanz für Deutschland am Ziel der Nachhaltigkeitsstrategie (70 Kilogramm Stickstoff je Hektar) im Jahr 2030 wird nicht berücksichtigt, da die Novelle des Düngegesetzes im Jahr 2024 nicht beschlossen wurde. Die Maßnahmen des nationalen Luftreinhaltungsprogramms (NLRP 2023) zur Erfüllung der NEC-Richtlinie sollen umgesetzt werden.</t>
  </si>
  <si>
    <t>In der Tierhaltung und Tierernährung wird die Bundesregierung weiteres Einsparpotenzial realisieren. Neben Forschung und Züchtung wird es auf die künftige Entwicklung der Tierbestände ankommen. Fördermaßnahmen sollen mehr im Hinblick auf das Tierwohl ausgerichtet werden unter Berücksichti-
gung der Umweltwirkungen und der Einsparungen von Emissionen. Instrumente im Einzelnen sind u. a. eine stärkere Flächenbindung der Tierhaltung, Maßnahmen zur Stärkung des Tierwohls und zur Kennzeichnung der Haltungs- bedingungen, Überarbeitung der bau- und planungsrechtlichen Vorgaben bei
der Genehmigung von Neu- oder Ausbau von Tierhaltungs- und Biogasanlagen und die Erarbeitung einer Gesamtstrategie bis 2021 zur Verringerung der Emissionen aus der Tierhaltung.</t>
  </si>
  <si>
    <t>Die gestiegenen Anforderungen an die Landwirtschaft und besonders an des LULUCF-Sektor werden nur mit einem „Boost“ der Forschungsaktivitäten in diesem Bereich zu erreichen sein. Dieser wurde im Jahr 2022 initiiert. Besondere Herausforderungen sind die Klimaberichterstattung, wissenschaftliche Folgenabschätzungen, die wissenschaftliche Begleitung und Weiterentwicklung laufender Maßnahmen sowie die sozioökonomische Forschung zur Begleitung von Vorhaben.</t>
  </si>
  <si>
    <t xml:space="preserve">Als sektorübergreifende Maßnahme wird im Klimaschutzprogramm 2030 die Reduktion der Lebensmittelabfälle genannt. Die Bundesregierung hat eine Nationale Strategie zur Reduzierung der Lebensmittelverschwendung beschlossen, mit dem Ziel, die Lebensmittelabfälle bis 2030 zu halbieren (Bundesministerium für Ernährung und Landwirtschaft (BMEL) 2023b). Während der THG-Minderungseffekt dieser Maßnahme in anderen Sektoren schwer zu quantifizieren ist, wirkt diese Maßnahme direkt auf die Emissionen des Abfallsektors. Im Juli 2023 wurde von der EU-Kommission in einem Maßnahmenpaket zur nachhaltigeren Nutzung von natürlichen Pflanzen- und Bodenressourcen im Rahmen des Green Deals (European Commission (EC) 2023a) beschlossen, dass die Lebensmittelabfälle in der EU bis 2030 um ein Drittel reduziert werden sollen. Dieses Ziel soll in der Aktualisierung der Abfallrahmenrichtlinie 2008/98 EG aufgenommen werden. Die Verringerung der Lebensmittelabfälle um 30 Prozent ist weniger ambitioniert als es aktuell in der deutschen Strategie zur Reduzierung der Lebensmittelverschwendung festgelegt ist, es soll jedoch im Jahr 2027 untersucht und ggf. nachgeschärft werden. </t>
  </si>
  <si>
    <t>Die Fördermaßnahme „Richtlinie für Zuwendungen zu einem klimaangepassten Waldmanagement“ in der Fassung vom 15. Mai 2023 ist die erste Fördermaßnahme auf Bundesebene, mit der ab 2022 zusätzliche Klimaschutz- und Biodiversitätsleistungen finanziell entgolten (honoriert) werden. Ziel der Maßnahme ist die Unterstützung eines an den Klimawandel angepassten Waldmanagements, welches resiliente, anpassungsfähige und produktive Wälder erhält und entwickelt. Gegenstand der Förderung ist die nachgewiesene Einhaltung von übergesetzlichen und über die Standards der gängigen forstlichen Zertifizierungssysteme, wie PEFC und FSC, hinausgehende Kriterien für ein klimaangepasstes Waldmanagement, mit dem Ziel, Wälder mit ihrem wertvollen Kohlenstoffspeicher zu erhalten, nachhaltig und naturnah zu bewirtschaften und gegen die Folgen des Klimawandels stärker anzupassen. Gefördert werden private und kommunale Waldbesitzende, die sich dazu verpflichten, nachweislich je nach Größe ihrer Waldfläche 11 bzw. 12 Kriterien eines klimaangepassten Waldmanagements über 10 bzw. 20 Jahre lang einzuhalten. Die Antragstellung für Zuwendungen nach der vorgenannten Richtlinie ist seit dem 12. November 2022 möglich.</t>
  </si>
  <si>
    <t>Veränderung der Kosten gegenüber dem Ohne-Fall (d.h. ohne das Instrument)</t>
  </si>
  <si>
    <t>Veränderung der Zeiten  gegenüber dem Ohne-Fall (d.h. ohne das Instrument)</t>
  </si>
  <si>
    <t xml:space="preserve">Die Zielwerte der Gesetzgebung werden in den Jahren 2025, 2030 und ab dem Jahr 2035 jeweils mindestens genau eingehalten. In den Zwischenjahren bis zu einem neuen Zielwert, d.h. beispielsweise 2026, 2027, 2028, 2029, wird angenommen, dass mindestens 6 %, 12 %, 20 %, 48 % der erforderlichen Minderung bis zum neuen Zielwert im Flottendurchschnitt der neuen Fahrzeuge erreicht werden. </t>
  </si>
  <si>
    <t>Es wird angenommen, dass der Grenzwertverauf zwischen den Stützjahren in den Jahren 2025 - 2030 und 2030 - 2035 analog zu Pkw und LNF verläuft. In den Cleanroom-Gesprächen der NOW nehmen die Fahrzeughersteller eine Übererfüllung in Deutschland an, diese wird hälftig auf die Minderung aufgeschlagen (0,6% 2025, 9,8% 2030, 9,8% 2035, 2,5% 2040).</t>
  </si>
  <si>
    <t>Fortschreibung bis zum Ende der Förderrichtlinie</t>
  </si>
  <si>
    <t>Fortschreibung bis zum Ende der gesetzlichen Festlegung</t>
  </si>
  <si>
    <t>Da das Programm neu ist, nehmen wir an, dass es mit Ende der Förderrichtlinie ausläuft.</t>
  </si>
  <si>
    <t>Die steuerliche Förderung ist bis 2030 festgesetzt. Eine Verlängerung ist nicht gewiss.</t>
  </si>
  <si>
    <t>WIRPOL</t>
  </si>
  <si>
    <t>Trotz Schwankungen in der Vergangenheit war die Förderung stets ein Teil des Politik-Mix. Auch wenn die Mittel jedes Mal Teil der Haushaltsverhandlungen sind, ist es nicht realistisch, dass Förderung komplett abgeschafft wird. Daher schreiben wir die Budgets der Haupt-Fördersäulen bis 2045 fort.</t>
  </si>
  <si>
    <t>flankierend/nicht quantifizierbar</t>
  </si>
  <si>
    <t>flankierend/nicht quantifizierbares Instrument, daher keine Einträge</t>
  </si>
  <si>
    <t>Begleitmaßnahmen Energiewende (KSPr 2030 Maßnahme 3.4.1.7) (flankierend/nicht quantifizierbar)</t>
  </si>
  <si>
    <t>EU-Kooperation (KSPr 2030 Maßnahme 3.4.1.8) (flankierend/nicht quantifizierbar)</t>
  </si>
  <si>
    <t>Bundesprogramm Sanierung kommunaler Einrichtungen in den Bereichen Sport, Jugend und Kultur</t>
  </si>
  <si>
    <t>Begrenzung der Umlagefähigkeit der CO2-Bepreisung nach BEHG auf Mietende</t>
  </si>
  <si>
    <t>Stärkung der Vergärung von Wirtschaftsdüngern tierischer Herkunft und landwirtschaftlichen Reststoffen</t>
  </si>
  <si>
    <t>Streichung der Steuerbegünstigung für Betriebe der Land- und Forstwirtschaft (Agrardiesel)</t>
  </si>
  <si>
    <t>Senkung der Stickstoffüberschüsse einschließlich Minderung der Ammoniakemissionen und gezielte Verminderung der Lachgasemissionen, Verbesserung der Stickstoffeffizienz</t>
  </si>
  <si>
    <t>Schutz von Moorböden einschließlich Reduzierung der Torfverwendung in Kultursubstraten</t>
  </si>
  <si>
    <t>Forschungsinitiative Klimaschutz in Land- und Forstwirtschaft (KSPr 2030-Maßnahme 3.5.3.21)</t>
  </si>
  <si>
    <t>Im Rahmen der Kommunalrichtlinie wird die optimierte Sammlung der Gase auf Deponien gefördert, wodurch eine Verbesserung der bestehenden Gaserfassung um mindestens 25 % erreicht werden soll, oder mindestens 60 % des anfallenden Gases erfasst werden müssen.</t>
  </si>
  <si>
    <t>Im Rahmen der Kommunalrichtlinie wird im Bereich Abwasserbehandlung die Umstellung auf Technologien gefördert, welche die Emissionen an Faulgasen (Methan) verringern.</t>
  </si>
  <si>
    <t>Im Rahmen der Kommunalrichtlinie wird im Bereich Abvwasserbehandlung die Umstellung auf Technologien gefördert, welche die Emissionen an Faulgasen (Methan) verringern.</t>
  </si>
  <si>
    <t>thermische Nettoleistung</t>
  </si>
  <si>
    <t>CAPRI</t>
  </si>
  <si>
    <t>Py-GAS-EM</t>
  </si>
  <si>
    <t>Ergebnisparameter aus CAPRI, Eingangsparameter für PY-GAS-EM</t>
  </si>
  <si>
    <t>LULUCFmod</t>
  </si>
  <si>
    <t>Für die Projektionen werden Jahre berechnet und berichtet, die auf 0 oder 5 enden.</t>
  </si>
  <si>
    <t>Stand KWKG Sommer 2024</t>
  </si>
  <si>
    <t>Expertenschätzung</t>
  </si>
  <si>
    <t>Nettoleistung Erdgas-KW</t>
  </si>
  <si>
    <t xml:space="preserve">Bekannte Projekte, deren Fertigstellung bis Ende 2026 geplant ist, werden berücksichtigt. Entsprechend erhöht sich die installierte Leistung der Erdgaskraftwerke. </t>
  </si>
  <si>
    <t>Die Leistung steht dem Modell zur Verfügung, um die Nachfrage nach Strom und Wärme zu deckenden</t>
  </si>
  <si>
    <t>Die Nettoleistung ist der zentrale Parameter, der die Stromerzeugung dieses Energieträgers im Modell bestimmt</t>
  </si>
  <si>
    <t xml:space="preserve">Zubau der Elektrolyseurleistung gemäß Nationaler Wasserstoffstrategie. </t>
  </si>
  <si>
    <t xml:space="preserve">Das KWKG führt in erster Linie zu einem Ausbau der Erdgas-KWK-Anlagen. Daher ist hier als Indikator die installierte Leistung der Erdgaskraftwerke dargestellt. Im MWMS kommt es durch die Kraftwerksstrategie zu einem Zubau an Erdgaskraftwerken. Dieser ist in der hier dargestellten Leistung nicht enthalten. </t>
  </si>
  <si>
    <t>Das EEG 2023 sieht eine massive Beschleunigung des erneuerbaren Energien-Ausbaus vor. Im EEG 2023 und im WindSeeG werden dafür Ausbaupfade für die wichtigsten Energieträger formuliert.</t>
  </si>
  <si>
    <t>Smart Meter sind eine Grundvoraussetzung für nachfrageseitige Flexibilität. Darüber hinaus haben sie positive Effekte der Bewusstseinsbildung: Verbraucher sehen genau, wann und wo sie Energie nutzen. Das fördert ein besseres Verständnis des eigenen Verbrauchs und kann zu energieeffizienterem Verhalten führen. Dies betrifft vor allem nicht-essentielle Anwendungen - z.B. Waschmaschinen, Wäschetrockner, Geschirrspüler. Diese Geräte oder Anwendungen können meist optimiert werden, ohne dass der Komfort wesentlich beeinträchtigt wird. Hier entfalten Smart Meter ihre  Wirkung - Einsparpotenziale entstehen durch die Vermeidung unnötiger Laufzeiten (z. B. Standby-Verbrauch) oder durch effizientere Nutzung (z. B. volle Ladung in der Waschmaschine).</t>
  </si>
  <si>
    <t xml:space="preserve">Excelfassung </t>
  </si>
  <si>
    <t>Angaben für Quellenvermerk</t>
  </si>
  <si>
    <r>
      <t xml:space="preserve">Autor: </t>
    </r>
    <r>
      <rPr>
        <sz val="14"/>
        <color theme="1"/>
        <rFont val="Calibri"/>
        <family val="2"/>
        <scheme val="minor"/>
      </rPr>
      <t>Öko-Institut, Fraunhofer ISI, Prognos, IREES, M-Five und Thünen Institut</t>
    </r>
  </si>
  <si>
    <r>
      <t xml:space="preserve">Bearbeiter: </t>
    </r>
    <r>
      <rPr>
        <sz val="14"/>
        <rFont val="Calibri"/>
        <family val="2"/>
        <scheme val="minor"/>
      </rPr>
      <t>Umweltbundesamt und Öko-Institut</t>
    </r>
  </si>
  <si>
    <r>
      <t xml:space="preserve">Herausgeber und Verwalter: </t>
    </r>
    <r>
      <rPr>
        <sz val="14"/>
        <rFont val="Calibri"/>
        <family val="2"/>
        <scheme val="minor"/>
      </rPr>
      <t>Umweltbundesamt</t>
    </r>
  </si>
  <si>
    <r>
      <t xml:space="preserve">Lizenz: </t>
    </r>
    <r>
      <rPr>
        <sz val="14"/>
        <rFont val="Calibri"/>
        <family val="2"/>
        <scheme val="minor"/>
      </rPr>
      <t>Datenlizenz Deutschland – Namensnennung – Version 2.0 (DL-DE-&gt;BY-2.0)</t>
    </r>
  </si>
  <si>
    <r>
      <rPr>
        <b/>
        <sz val="14"/>
        <color theme="1"/>
        <rFont val="Calibri"/>
        <family val="2"/>
        <scheme val="minor"/>
      </rPr>
      <t>Lizenztext:</t>
    </r>
    <r>
      <rPr>
        <sz val="14"/>
        <color theme="1"/>
        <rFont val="Calibri"/>
        <family val="2"/>
        <scheme val="minor"/>
      </rPr>
      <t xml:space="preserve"> https://www.govdata.de/dl-de/by-2-0 </t>
    </r>
  </si>
  <si>
    <t>Metadaten abrufbar via Daten- und Modelldokumentation</t>
  </si>
  <si>
    <t>https://thg-projektionen2025-daten-modell-dokumentation-788cd5.usercontent.opencode.de/Datensatz/instrumentenwirkung/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</si>
</sst>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15" x14ac:knownFonts="1">
    <font>
      <sz val="11"/>
      <color theme="1"/>
      <name val="Calibri"/>
      <family val="2"/>
      <scheme val="minor"/>
    </font>
    <font>
      <sz val="8"/>
      <name val="Calibri"/>
      <family val="2"/>
      <scheme val="minor"/>
    </font>
    <font>
      <sz val="11"/>
      <name val="Calibri"/>
      <family val="2"/>
      <scheme val="minor"/>
    </font>
    <font>
      <vertAlign val="subscript"/>
      <sz val="11"/>
      <color theme="1"/>
      <name val="Calibri"/>
      <family val="2"/>
      <scheme val="minor"/>
    </font>
    <font>
      <sz val="11"/>
      <name val="Calibri"/>
      <family val="2"/>
    </font>
    <font>
      <b/>
      <sz val="14"/>
      <color theme="1"/>
      <name val="Calibri"/>
      <family val="2"/>
      <scheme val="minor"/>
    </font>
    <font>
      <sz val="11"/>
      <color theme="1"/>
      <name val="Calibri"/>
      <family val="2"/>
      <scheme val="minor"/>
    </font>
    <font>
      <vertAlign val="subscript"/>
      <sz val="11"/>
      <name val="Calibri"/>
      <family val="2"/>
      <scheme val="minor"/>
    </font>
    <font>
      <b/>
      <sz val="15"/>
      <color theme="1"/>
      <name val="Calibri"/>
      <family val="2"/>
      <scheme val="minor"/>
    </font>
    <font>
      <u/>
      <sz val="11"/>
      <color theme="10"/>
      <name val="Calibri"/>
      <family val="2"/>
      <scheme val="minor"/>
    </font>
    <font>
      <b/>
      <sz val="18"/>
      <color theme="1"/>
      <name val="Calibri"/>
      <family val="2"/>
      <scheme val="minor"/>
    </font>
    <font>
      <sz val="14"/>
      <color theme="1"/>
      <name val="Calibri"/>
      <family val="2"/>
      <scheme val="minor"/>
    </font>
    <font>
      <b/>
      <u/>
      <sz val="14"/>
      <name val="Calibri"/>
      <family val="2"/>
      <scheme val="minor"/>
    </font>
    <font>
      <b/>
      <sz val="14"/>
      <name val="Calibri"/>
      <family val="2"/>
      <scheme val="minor"/>
    </font>
    <font>
      <sz val="14"/>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9" fontId="6" fillId="0" borderId="0" applyFont="0" applyFill="0" applyBorder="0" applyAlignment="0" applyProtection="0"/>
    <xf numFmtId="0" fontId="9" fillId="0" borderId="0" applyNumberFormat="0" applyFill="0" applyBorder="0" applyAlignment="0" applyProtection="0"/>
  </cellStyleXfs>
  <cellXfs count="60">
    <xf numFmtId="0" fontId="0" fillId="0" borderId="0" xfId="0"/>
    <xf numFmtId="9" fontId="0" fillId="0" borderId="1" xfId="1" applyFont="1" applyFill="1" applyBorder="1" applyAlignment="1">
      <alignment vertical="center"/>
    </xf>
    <xf numFmtId="1" fontId="0" fillId="0" borderId="6" xfId="1" applyNumberFormat="1" applyFont="1" applyFill="1" applyBorder="1" applyAlignment="1">
      <alignment horizontal="right" vertical="center" indent="1"/>
    </xf>
    <xf numFmtId="166" fontId="0" fillId="0" borderId="6" xfId="1" applyNumberFormat="1" applyFont="1" applyFill="1" applyBorder="1" applyAlignment="1">
      <alignment horizontal="right" vertical="center" indent="1"/>
    </xf>
    <xf numFmtId="0" fontId="0" fillId="0" borderId="0" xfId="0" applyFill="1" applyAlignment="1">
      <alignment vertical="center"/>
    </xf>
    <xf numFmtId="9" fontId="0" fillId="0" borderId="0" xfId="1" applyFont="1" applyFill="1" applyAlignment="1">
      <alignment vertical="center"/>
    </xf>
    <xf numFmtId="0" fontId="5" fillId="0" borderId="3" xfId="0" applyFont="1" applyFill="1" applyBorder="1" applyAlignment="1">
      <alignment horizontal="center" vertical="center" wrapText="1"/>
    </xf>
    <xf numFmtId="164" fontId="0" fillId="0" borderId="6" xfId="0" applyNumberFormat="1" applyFill="1" applyBorder="1" applyAlignment="1">
      <alignment horizontal="right" vertical="center" wrapText="1" indent="1"/>
    </xf>
    <xf numFmtId="164" fontId="0" fillId="0" borderId="6" xfId="0" applyNumberFormat="1" applyFill="1" applyBorder="1" applyAlignment="1">
      <alignment horizontal="right" vertical="center" indent="1"/>
    </xf>
    <xf numFmtId="164" fontId="2" fillId="0" borderId="6" xfId="0" applyNumberFormat="1" applyFont="1" applyFill="1" applyBorder="1" applyAlignment="1">
      <alignment horizontal="right" vertical="center" indent="1"/>
    </xf>
    <xf numFmtId="0" fontId="2" fillId="0" borderId="6" xfId="0" applyFont="1" applyFill="1" applyBorder="1" applyAlignment="1">
      <alignment horizontal="right" vertical="center" wrapText="1" indent="1"/>
    </xf>
    <xf numFmtId="0" fontId="2" fillId="0" borderId="6" xfId="0" applyFont="1" applyFill="1" applyBorder="1" applyAlignment="1">
      <alignment vertical="center" wrapText="1"/>
    </xf>
    <xf numFmtId="9" fontId="0" fillId="0" borderId="6" xfId="1" applyFont="1" applyFill="1" applyBorder="1" applyAlignment="1">
      <alignment horizontal="right" vertical="center" indent="1"/>
    </xf>
    <xf numFmtId="2" fontId="0" fillId="0" borderId="6" xfId="1" applyNumberFormat="1" applyFont="1" applyFill="1" applyBorder="1" applyAlignment="1">
      <alignment horizontal="right" vertical="center" indent="1"/>
    </xf>
    <xf numFmtId="0" fontId="0" fillId="0" borderId="6" xfId="0" applyFill="1" applyBorder="1" applyAlignment="1">
      <alignment horizontal="right" vertical="center" wrapText="1" indent="1"/>
    </xf>
    <xf numFmtId="164" fontId="0" fillId="0" borderId="6" xfId="1" applyNumberFormat="1" applyFont="1" applyFill="1" applyBorder="1" applyAlignment="1">
      <alignment horizontal="right" vertical="center" indent="1"/>
    </xf>
    <xf numFmtId="165" fontId="0" fillId="0" borderId="6" xfId="1" applyNumberFormat="1" applyFont="1" applyFill="1" applyBorder="1" applyAlignment="1">
      <alignment horizontal="right" vertical="center" indent="1"/>
    </xf>
    <xf numFmtId="167" fontId="0" fillId="0" borderId="6" xfId="0" applyNumberFormat="1" applyFill="1" applyBorder="1" applyAlignment="1">
      <alignment horizontal="right" vertical="center" indent="1"/>
    </xf>
    <xf numFmtId="1" fontId="0" fillId="0" borderId="6" xfId="0" applyNumberFormat="1" applyFill="1" applyBorder="1" applyAlignment="1">
      <alignment horizontal="right" vertical="center" indent="1"/>
    </xf>
    <xf numFmtId="1" fontId="2" fillId="0" borderId="6" xfId="0" applyNumberFormat="1" applyFont="1" applyFill="1" applyBorder="1" applyAlignment="1">
      <alignment horizontal="right" vertical="center" indent="1"/>
    </xf>
    <xf numFmtId="1" fontId="0" fillId="0" borderId="9" xfId="0" applyNumberFormat="1" applyFill="1" applyBorder="1" applyAlignment="1">
      <alignment horizontal="right" vertical="center" indent="1"/>
    </xf>
    <xf numFmtId="1" fontId="2" fillId="0" borderId="9" xfId="0" applyNumberFormat="1" applyFont="1" applyFill="1" applyBorder="1" applyAlignment="1">
      <alignment horizontal="right" vertical="center" indent="1"/>
    </xf>
    <xf numFmtId="164" fontId="0" fillId="0" borderId="3" xfId="0" applyNumberFormat="1" applyFill="1" applyBorder="1" applyAlignment="1">
      <alignment horizontal="right" vertical="center" indent="1"/>
    </xf>
    <xf numFmtId="0" fontId="0" fillId="0" borderId="6" xfId="0" applyFill="1" applyBorder="1" applyAlignment="1">
      <alignment vertical="center" wrapText="1"/>
    </xf>
    <xf numFmtId="165" fontId="0" fillId="0" borderId="0" xfId="1" applyNumberFormat="1" applyFont="1" applyFill="1"/>
    <xf numFmtId="1" fontId="2" fillId="0" borderId="6" xfId="1" applyNumberFormat="1" applyFont="1" applyFill="1" applyBorder="1" applyAlignment="1">
      <alignment horizontal="right" vertical="center" indent="1"/>
    </xf>
    <xf numFmtId="0" fontId="0" fillId="0" borderId="0" xfId="0" applyFill="1" applyAlignment="1">
      <alignment vertical="center" wrapText="1"/>
    </xf>
    <xf numFmtId="0" fontId="5"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7" xfId="0" applyFill="1" applyBorder="1" applyAlignment="1">
      <alignment vertical="center" wrapText="1"/>
    </xf>
    <xf numFmtId="0" fontId="2" fillId="0" borderId="7" xfId="0" applyFont="1" applyFill="1" applyBorder="1" applyAlignment="1">
      <alignment vertical="center" wrapText="1"/>
    </xf>
    <xf numFmtId="0" fontId="2" fillId="0" borderId="0" xfId="0" applyFont="1" applyFill="1" applyAlignment="1">
      <alignment vertical="center"/>
    </xf>
    <xf numFmtId="164" fontId="0" fillId="0" borderId="6" xfId="0" applyNumberFormat="1" applyFill="1" applyBorder="1" applyAlignment="1">
      <alignment horizontal="left" vertical="center" wrapText="1" indent="1"/>
    </xf>
    <xf numFmtId="0" fontId="0" fillId="0" borderId="7" xfId="0" applyFill="1" applyBorder="1" applyAlignment="1">
      <alignment horizontal="left" vertical="center" wrapText="1" indent="1"/>
    </xf>
    <xf numFmtId="0" fontId="8" fillId="0" borderId="0" xfId="0" applyFont="1" applyFill="1" applyAlignment="1">
      <alignment horizontal="left" vertical="center" indent="1"/>
    </xf>
    <xf numFmtId="0" fontId="0" fillId="0" borderId="0" xfId="0" applyFill="1" applyAlignment="1">
      <alignment horizontal="left" vertical="center" indent="1"/>
    </xf>
    <xf numFmtId="0" fontId="0" fillId="0" borderId="0" xfId="0" applyFill="1" applyAlignment="1">
      <alignment horizontal="left" vertical="center" wrapText="1" indent="1"/>
    </xf>
    <xf numFmtId="0" fontId="0" fillId="0" borderId="5" xfId="0" applyFill="1" applyBorder="1" applyAlignment="1">
      <alignment horizontal="left" vertical="center" indent="1"/>
    </xf>
    <xf numFmtId="0" fontId="0" fillId="0" borderId="6" xfId="0" applyFill="1" applyBorder="1" applyAlignment="1">
      <alignment horizontal="left" vertical="center" indent="1"/>
    </xf>
    <xf numFmtId="0" fontId="0" fillId="0" borderId="6" xfId="0" applyFill="1" applyBorder="1" applyAlignment="1">
      <alignment horizontal="left" vertical="center" wrapText="1" indent="1"/>
    </xf>
    <xf numFmtId="0" fontId="2" fillId="0" borderId="0" xfId="0" applyFont="1" applyFill="1" applyAlignment="1">
      <alignment horizontal="left" vertical="center" indent="1"/>
    </xf>
    <xf numFmtId="0" fontId="2" fillId="0" borderId="5" xfId="0" applyFont="1" applyFill="1" applyBorder="1" applyAlignment="1">
      <alignment horizontal="left" vertical="center" indent="1"/>
    </xf>
    <xf numFmtId="0" fontId="2" fillId="0" borderId="6" xfId="0" applyFont="1" applyFill="1" applyBorder="1" applyAlignment="1">
      <alignment horizontal="left" vertical="center" indent="1"/>
    </xf>
    <xf numFmtId="0" fontId="2" fillId="0" borderId="6"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0" fillId="0" borderId="10" xfId="0" applyFill="1" applyBorder="1" applyAlignment="1">
      <alignment horizontal="left" vertical="center" indent="1"/>
    </xf>
    <xf numFmtId="0" fontId="0" fillId="0" borderId="0" xfId="0" applyFill="1" applyAlignment="1">
      <alignment horizontal="left" indent="1"/>
    </xf>
    <xf numFmtId="0" fontId="2" fillId="0" borderId="6" xfId="0" quotePrefix="1" applyFont="1" applyFill="1" applyBorder="1" applyAlignment="1">
      <alignment horizontal="left" vertical="center" wrapText="1" indent="1"/>
    </xf>
    <xf numFmtId="0" fontId="10" fillId="2" borderId="0" xfId="0" applyFont="1" applyFill="1" applyAlignment="1">
      <alignment horizontal="left" indent="1"/>
    </xf>
    <xf numFmtId="0" fontId="0" fillId="2" borderId="0" xfId="0" applyFill="1"/>
    <xf numFmtId="0" fontId="11" fillId="2" borderId="0" xfId="0" applyFont="1" applyFill="1" applyAlignment="1">
      <alignment horizontal="left" indent="1"/>
    </xf>
    <xf numFmtId="0" fontId="12" fillId="2" borderId="0" xfId="2" applyFont="1" applyFill="1" applyBorder="1" applyAlignment="1">
      <alignment horizontal="left" indent="1"/>
    </xf>
    <xf numFmtId="0" fontId="5" fillId="2" borderId="0" xfId="2" applyFont="1" applyFill="1" applyBorder="1" applyAlignment="1">
      <alignment horizontal="left" indent="1"/>
    </xf>
    <xf numFmtId="0" fontId="13" fillId="2" borderId="0" xfId="2" applyFont="1" applyFill="1" applyBorder="1" applyAlignment="1">
      <alignment horizontal="left" indent="1"/>
    </xf>
    <xf numFmtId="0" fontId="0" fillId="0" borderId="6" xfId="1" applyNumberFormat="1" applyFont="1" applyFill="1" applyBorder="1" applyAlignment="1">
      <alignment horizontal="right" vertical="center" indent="1"/>
    </xf>
    <xf numFmtId="164" fontId="0" fillId="0" borderId="1" xfId="1" applyNumberFormat="1" applyFont="1" applyFill="1" applyBorder="1" applyAlignment="1">
      <alignment vertical="center"/>
    </xf>
    <xf numFmtId="164" fontId="2" fillId="0" borderId="6" xfId="1" applyNumberFormat="1" applyFont="1" applyFill="1" applyBorder="1" applyAlignment="1">
      <alignment horizontal="right" vertical="center" indent="1"/>
    </xf>
    <xf numFmtId="0" fontId="9" fillId="2" borderId="0" xfId="2" applyFill="1" applyAlignment="1">
      <alignment horizontal="left"/>
    </xf>
    <xf numFmtId="0" fontId="0" fillId="2" borderId="0" xfId="0" applyFill="1" applyAlignment="1"/>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person displayName="Christian Winger" id="{D12E5884-3E8A-448A-B198-B429E1B6804F}" userId="c.winger@oeko.de" providerId="PeoplePicker"/>
  <person displayName="Hannah Förster" id="{875D5A92-2E3D-4FA5-9838-D113E1039D5B}" userId="S::h.foerster@oeko.de::f9c82de6-058d-4a1c-9258-5cf4271d7895"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84" dT="2025-01-28T12:55:10.34" personId="{875D5A92-2E3D-4FA5-9838-D113E1039D5B}" id="{C2F6E684-1B7A-4AB3-94FD-FDC0D20579ED}">
    <text>@Christian Winger : zum Schluss: Formatierung am Schluss: Hier sollten wir harmonisieren und wenn hier Prozent steht eine entsprechende Zahl eintragen und nicht in % formatierte Zellen (siehe Beispiel weiter oben). Betrifft alle Zeilen in denen Einheit Prozent und aber nur die Fraction in den Zellen angegeben ist.</text>
    <mentions>
      <mention mentionpersonId="{D12E5884-3E8A-448A-B198-B429E1B6804F}" mentionId="{5A8C80CC-DCE1-4CAA-A737-74163B9802A5}" startIndex="0" length="17"/>
    </mentions>
  </threadedComment>
  <threadedComment ref="V84" dT="2025-01-28T13:07:33.66" personId="{875D5A92-2E3D-4FA5-9838-D113E1039D5B}" id="{E6A87C27-D680-43B8-8031-305804952E25}" parentId="{C2F6E684-1B7A-4AB3-94FD-FDC0D20579ED}">
    <text>Habe die betreffenden Zeilen blau markiert (bis auf dieses Set hier)</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thg-projektionen2025-daten-modell-dokumentation-788cd5.usercontent.opencode.de/Datensatz/instrumentenwirku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9/04/relationships/namedSheetView" Target="../namedSheetViews/namedSheetView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F2B10-42D8-457D-80F4-CDC68CB73F16}">
  <dimension ref="A8:K20"/>
  <sheetViews>
    <sheetView topLeftCell="A8" workbookViewId="0">
      <selection activeCell="O25" sqref="O25"/>
    </sheetView>
  </sheetViews>
  <sheetFormatPr baseColWidth="10" defaultRowHeight="15" x14ac:dyDescent="0.25"/>
  <cols>
    <col min="1" max="16384" width="11.42578125" style="50"/>
  </cols>
  <sheetData>
    <row r="8" spans="1:1" ht="23.25" x14ac:dyDescent="0.35">
      <c r="A8" s="49" t="s">
        <v>635</v>
      </c>
    </row>
    <row r="9" spans="1:1" ht="18.75" x14ac:dyDescent="0.3">
      <c r="A9" s="51" t="s">
        <v>741</v>
      </c>
    </row>
    <row r="12" spans="1:1" ht="18.75" x14ac:dyDescent="0.3">
      <c r="A12" s="52" t="s">
        <v>742</v>
      </c>
    </row>
    <row r="13" spans="1:1" ht="18.75" x14ac:dyDescent="0.3">
      <c r="A13" s="53" t="s">
        <v>743</v>
      </c>
    </row>
    <row r="14" spans="1:1" ht="18.75" x14ac:dyDescent="0.3">
      <c r="A14" s="54" t="s">
        <v>744</v>
      </c>
    </row>
    <row r="15" spans="1:1" ht="18.75" x14ac:dyDescent="0.3">
      <c r="A15" s="54" t="s">
        <v>745</v>
      </c>
    </row>
    <row r="16" spans="1:1" ht="18.75" x14ac:dyDescent="0.3">
      <c r="A16" s="54" t="s">
        <v>746</v>
      </c>
    </row>
    <row r="17" spans="1:11" ht="18.75" x14ac:dyDescent="0.3">
      <c r="A17" s="51" t="s">
        <v>747</v>
      </c>
    </row>
    <row r="19" spans="1:11" ht="18.75" x14ac:dyDescent="0.3">
      <c r="A19" s="52" t="s">
        <v>748</v>
      </c>
    </row>
    <row r="20" spans="1:11" x14ac:dyDescent="0.25">
      <c r="A20" s="58" t="s">
        <v>749</v>
      </c>
      <c r="B20" s="59"/>
      <c r="C20" s="59"/>
      <c r="D20" s="59"/>
      <c r="E20" s="59"/>
      <c r="F20" s="59"/>
      <c r="G20" s="59"/>
      <c r="H20" s="59"/>
      <c r="I20" s="59"/>
      <c r="J20" s="59"/>
      <c r="K20" s="59"/>
    </row>
  </sheetData>
  <hyperlinks>
    <hyperlink ref="A20" r:id="rId1" xr:uid="{72F61D39-6DB6-438B-80C6-4CB38B754FB6}"/>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4EEE-B3AC-4A97-8726-DA4D1B16474F}">
  <dimension ref="A1:BX129"/>
  <sheetViews>
    <sheetView showGridLines="0" tabSelected="1" zoomScale="10" zoomScaleNormal="10" workbookViewId="0">
      <pane ySplit="2" topLeftCell="A3" activePane="bottomLeft" state="frozen"/>
      <selection activeCell="H1" sqref="H1"/>
      <selection pane="bottomLeft" activeCell="CA138" sqref="CA138"/>
    </sheetView>
  </sheetViews>
  <sheetFormatPr baseColWidth="10" defaultColWidth="11.42578125" defaultRowHeight="15" x14ac:dyDescent="0.25"/>
  <cols>
    <col min="1" max="1" width="8" style="36" customWidth="1"/>
    <col min="2" max="2" width="50.5703125" style="36" customWidth="1"/>
    <col min="3" max="3" width="19.7109375" style="36" customWidth="1"/>
    <col min="4" max="5" width="25.5703125" style="36" customWidth="1"/>
    <col min="6" max="6" width="64.85546875" style="37" customWidth="1"/>
    <col min="7" max="7" width="80.5703125" style="37" customWidth="1"/>
    <col min="8" max="8" width="19.42578125" style="36" customWidth="1"/>
    <col min="9" max="9" width="29.140625" style="36" customWidth="1"/>
    <col min="10" max="10" width="16.28515625" style="37" customWidth="1"/>
    <col min="11" max="11" width="33.42578125" style="37" customWidth="1"/>
    <col min="12" max="12" width="35.5703125" style="37" customWidth="1"/>
    <col min="13" max="13" width="32.5703125" style="37" customWidth="1"/>
    <col min="14" max="14" width="20.42578125" style="37" customWidth="1"/>
    <col min="15" max="15" width="16" style="36" customWidth="1"/>
    <col min="16" max="16" width="34" style="37" customWidth="1"/>
    <col min="17" max="17" width="39.42578125" style="37" customWidth="1"/>
    <col min="18" max="18" width="23" style="37" customWidth="1"/>
    <col min="19" max="19" width="23.140625" style="37" customWidth="1"/>
    <col min="20" max="20" width="59.85546875" style="37" customWidth="1"/>
    <col min="21" max="21" width="22.140625" style="37" bestFit="1" customWidth="1"/>
    <col min="22" max="23" width="9.5703125" style="4" customWidth="1"/>
    <col min="24" max="24" width="13.5703125" style="4" bestFit="1" customWidth="1"/>
    <col min="25" max="25" width="13.7109375" style="4" bestFit="1" customWidth="1"/>
    <col min="26" max="26" width="12.7109375" style="4" bestFit="1" customWidth="1"/>
    <col min="27" max="37" width="13.7109375" style="4" bestFit="1" customWidth="1"/>
    <col min="38" max="48" width="11" style="4" bestFit="1" customWidth="1"/>
    <col min="49" max="49" width="29.85546875" style="26" customWidth="1"/>
    <col min="50" max="16384" width="11.42578125" style="4"/>
  </cols>
  <sheetData>
    <row r="1" spans="1:49" ht="42.75" customHeight="1" x14ac:dyDescent="0.25">
      <c r="A1" s="35" t="s">
        <v>635</v>
      </c>
      <c r="Y1" s="5"/>
      <c r="Z1" s="5"/>
      <c r="AA1" s="5"/>
      <c r="AB1" s="5"/>
    </row>
    <row r="2" spans="1:49" s="27" customFormat="1" ht="87.75" customHeight="1" thickBot="1" x14ac:dyDescent="0.3">
      <c r="B2" s="28" t="s">
        <v>0</v>
      </c>
      <c r="C2" s="6" t="s">
        <v>1</v>
      </c>
      <c r="D2" s="6" t="s">
        <v>2</v>
      </c>
      <c r="E2" s="6" t="s">
        <v>3</v>
      </c>
      <c r="F2" s="6" t="s">
        <v>4</v>
      </c>
      <c r="G2" s="6" t="s">
        <v>5</v>
      </c>
      <c r="H2" s="6" t="s">
        <v>6</v>
      </c>
      <c r="I2" s="6" t="s">
        <v>7</v>
      </c>
      <c r="J2" s="6" t="s">
        <v>8</v>
      </c>
      <c r="K2" s="6" t="s">
        <v>9</v>
      </c>
      <c r="L2" s="6" t="s">
        <v>10</v>
      </c>
      <c r="M2" s="6" t="s">
        <v>11</v>
      </c>
      <c r="N2" s="6" t="s">
        <v>12</v>
      </c>
      <c r="O2" s="6" t="s">
        <v>13</v>
      </c>
      <c r="P2" s="6" t="s">
        <v>14</v>
      </c>
      <c r="Q2" s="6" t="s">
        <v>15</v>
      </c>
      <c r="R2" s="6" t="s">
        <v>16</v>
      </c>
      <c r="S2" s="6" t="s">
        <v>636</v>
      </c>
      <c r="T2" s="6" t="s">
        <v>17</v>
      </c>
      <c r="U2" s="6" t="s">
        <v>18</v>
      </c>
      <c r="V2" s="6">
        <v>2024</v>
      </c>
      <c r="W2" s="6">
        <v>2025</v>
      </c>
      <c r="X2" s="6">
        <v>2026</v>
      </c>
      <c r="Y2" s="6">
        <v>2027</v>
      </c>
      <c r="Z2" s="6">
        <v>2028</v>
      </c>
      <c r="AA2" s="6">
        <v>2029</v>
      </c>
      <c r="AB2" s="6">
        <v>2030</v>
      </c>
      <c r="AC2" s="6">
        <v>2031</v>
      </c>
      <c r="AD2" s="6">
        <v>2032</v>
      </c>
      <c r="AE2" s="6">
        <v>2033</v>
      </c>
      <c r="AF2" s="6">
        <v>2034</v>
      </c>
      <c r="AG2" s="6">
        <v>2035</v>
      </c>
      <c r="AH2" s="6">
        <v>2036</v>
      </c>
      <c r="AI2" s="6">
        <v>2037</v>
      </c>
      <c r="AJ2" s="6">
        <v>2038</v>
      </c>
      <c r="AK2" s="6">
        <v>2039</v>
      </c>
      <c r="AL2" s="6">
        <v>2040</v>
      </c>
      <c r="AM2" s="6">
        <v>2041</v>
      </c>
      <c r="AN2" s="6">
        <v>2042</v>
      </c>
      <c r="AO2" s="6">
        <v>2043</v>
      </c>
      <c r="AP2" s="6">
        <v>2044</v>
      </c>
      <c r="AQ2" s="6">
        <v>2045</v>
      </c>
      <c r="AR2" s="6">
        <v>2046</v>
      </c>
      <c r="AS2" s="6">
        <v>2047</v>
      </c>
      <c r="AT2" s="6">
        <v>2048</v>
      </c>
      <c r="AU2" s="6">
        <v>2049</v>
      </c>
      <c r="AV2" s="6">
        <v>2050</v>
      </c>
      <c r="AW2" s="29" t="s">
        <v>19</v>
      </c>
    </row>
    <row r="3" spans="1:49" ht="21.75" customHeight="1" thickBot="1" x14ac:dyDescent="0.3">
      <c r="B3" s="38" t="str">
        <f>CONCATENATE(D3,"-Instrument",C3,"-Parameter",M3)</f>
        <v>Energiewirtschaft-Instrument1-Parameter1</v>
      </c>
      <c r="C3" s="39">
        <v>1</v>
      </c>
      <c r="D3" s="39" t="s">
        <v>20</v>
      </c>
      <c r="E3" s="39">
        <v>28</v>
      </c>
      <c r="F3" s="40" t="s">
        <v>21</v>
      </c>
      <c r="G3" s="40" t="s">
        <v>739</v>
      </c>
      <c r="H3" s="39" t="s">
        <v>22</v>
      </c>
      <c r="I3" s="39" t="s">
        <v>23</v>
      </c>
      <c r="J3" s="40" t="s">
        <v>23</v>
      </c>
      <c r="K3" s="40" t="s">
        <v>24</v>
      </c>
      <c r="L3" s="40" t="s">
        <v>25</v>
      </c>
      <c r="M3" s="40">
        <v>1</v>
      </c>
      <c r="N3" s="40" t="s">
        <v>27</v>
      </c>
      <c r="O3" s="39" t="s">
        <v>26</v>
      </c>
      <c r="P3" s="40" t="s">
        <v>732</v>
      </c>
      <c r="Q3" s="40" t="s">
        <v>27</v>
      </c>
      <c r="R3" s="40" t="s">
        <v>27</v>
      </c>
      <c r="S3" s="40" t="s">
        <v>637</v>
      </c>
      <c r="T3" s="40" t="s">
        <v>736</v>
      </c>
      <c r="U3" s="40" t="s">
        <v>28</v>
      </c>
      <c r="V3" s="7" t="s">
        <v>27</v>
      </c>
      <c r="W3" s="8">
        <v>69.953215999043906</v>
      </c>
      <c r="X3" s="8">
        <v>73.498999143488206</v>
      </c>
      <c r="Y3" s="8">
        <v>80.260999143488206</v>
      </c>
      <c r="Z3" s="8">
        <v>87.855999143488219</v>
      </c>
      <c r="AA3" s="8">
        <v>95.817999143488194</v>
      </c>
      <c r="AB3" s="8">
        <v>103.9889991434882</v>
      </c>
      <c r="AC3" s="8">
        <v>111.7629991434882</v>
      </c>
      <c r="AD3" s="8">
        <v>120.12099914348821</v>
      </c>
      <c r="AE3" s="8">
        <v>129.44299914348821</v>
      </c>
      <c r="AF3" s="8">
        <v>136.53999914348819</v>
      </c>
      <c r="AG3" s="8">
        <v>145.41399914348821</v>
      </c>
      <c r="AH3" s="7" t="s">
        <v>27</v>
      </c>
      <c r="AI3" s="7" t="s">
        <v>27</v>
      </c>
      <c r="AJ3" s="7" t="s">
        <v>27</v>
      </c>
      <c r="AK3" s="7" t="s">
        <v>27</v>
      </c>
      <c r="AL3" s="8">
        <v>160</v>
      </c>
      <c r="AM3" s="7" t="s">
        <v>27</v>
      </c>
      <c r="AN3" s="7" t="s">
        <v>27</v>
      </c>
      <c r="AO3" s="7" t="s">
        <v>27</v>
      </c>
      <c r="AP3" s="7" t="s">
        <v>27</v>
      </c>
      <c r="AQ3" s="8">
        <v>160</v>
      </c>
      <c r="AR3" s="7" t="s">
        <v>27</v>
      </c>
      <c r="AS3" s="7" t="s">
        <v>27</v>
      </c>
      <c r="AT3" s="7" t="s">
        <v>27</v>
      </c>
      <c r="AU3" s="7" t="s">
        <v>27</v>
      </c>
      <c r="AV3" s="8">
        <v>160</v>
      </c>
      <c r="AW3" s="30"/>
    </row>
    <row r="4" spans="1:49" ht="21.75" customHeight="1" thickBot="1" x14ac:dyDescent="0.3">
      <c r="B4" s="38" t="str">
        <f>CONCATENATE(D4,"-Instrument",C4,"-Parameter",M4)</f>
        <v>Energiewirtschaft-Instrument1-Parameter2</v>
      </c>
      <c r="C4" s="39">
        <v>1</v>
      </c>
      <c r="D4" s="39" t="s">
        <v>20</v>
      </c>
      <c r="E4" s="39">
        <v>28</v>
      </c>
      <c r="F4" s="40" t="s">
        <v>21</v>
      </c>
      <c r="G4" s="40" t="s">
        <v>739</v>
      </c>
      <c r="H4" s="39" t="s">
        <v>22</v>
      </c>
      <c r="I4" s="39" t="s">
        <v>23</v>
      </c>
      <c r="J4" s="40" t="s">
        <v>23</v>
      </c>
      <c r="K4" s="40" t="s">
        <v>24</v>
      </c>
      <c r="L4" s="40" t="s">
        <v>29</v>
      </c>
      <c r="M4" s="40">
        <v>2</v>
      </c>
      <c r="N4" s="40" t="s">
        <v>27</v>
      </c>
      <c r="O4" s="39" t="s">
        <v>26</v>
      </c>
      <c r="P4" s="40" t="s">
        <v>732</v>
      </c>
      <c r="Q4" s="40" t="s">
        <v>27</v>
      </c>
      <c r="R4" s="40" t="s">
        <v>27</v>
      </c>
      <c r="S4" s="40" t="s">
        <v>637</v>
      </c>
      <c r="T4" s="40" t="s">
        <v>736</v>
      </c>
      <c r="U4" s="40" t="s">
        <v>28</v>
      </c>
      <c r="V4" s="7" t="s">
        <v>27</v>
      </c>
      <c r="W4" s="8">
        <v>10.999000000000001</v>
      </c>
      <c r="X4" s="8">
        <v>11.298999999999999</v>
      </c>
      <c r="Y4" s="8">
        <v>11.957000000000001</v>
      </c>
      <c r="Z4" s="8">
        <v>14.782</v>
      </c>
      <c r="AA4" s="8">
        <v>17.282</v>
      </c>
      <c r="AB4" s="8">
        <v>26.782</v>
      </c>
      <c r="AC4" s="8">
        <v>34.781999999999996</v>
      </c>
      <c r="AD4" s="8">
        <v>36.082000000000001</v>
      </c>
      <c r="AE4" s="8">
        <v>37.381999999999998</v>
      </c>
      <c r="AF4" s="8">
        <v>38.682000000000002</v>
      </c>
      <c r="AG4" s="8">
        <v>39.981999999999999</v>
      </c>
      <c r="AH4" s="7" t="s">
        <v>27</v>
      </c>
      <c r="AI4" s="7" t="s">
        <v>27</v>
      </c>
      <c r="AJ4" s="7" t="s">
        <v>27</v>
      </c>
      <c r="AK4" s="7" t="s">
        <v>27</v>
      </c>
      <c r="AL4" s="8">
        <v>56.402000000000001</v>
      </c>
      <c r="AM4" s="7" t="s">
        <v>27</v>
      </c>
      <c r="AN4" s="7" t="s">
        <v>27</v>
      </c>
      <c r="AO4" s="7" t="s">
        <v>27</v>
      </c>
      <c r="AP4" s="7" t="s">
        <v>27</v>
      </c>
      <c r="AQ4" s="8">
        <v>69.698999999999998</v>
      </c>
      <c r="AR4" s="7" t="s">
        <v>27</v>
      </c>
      <c r="AS4" s="7" t="s">
        <v>27</v>
      </c>
      <c r="AT4" s="7" t="s">
        <v>27</v>
      </c>
      <c r="AU4" s="7" t="s">
        <v>27</v>
      </c>
      <c r="AV4" s="8">
        <v>70</v>
      </c>
      <c r="AW4" s="30"/>
    </row>
    <row r="5" spans="1:49" ht="21.75" customHeight="1" thickBot="1" x14ac:dyDescent="0.3">
      <c r="B5" s="38" t="str">
        <f>CONCATENATE(D5,"-Instrument",C5,"-Parameter",M5)</f>
        <v>Energiewirtschaft-Instrument1-Parameter3</v>
      </c>
      <c r="C5" s="39">
        <v>1</v>
      </c>
      <c r="D5" s="39" t="s">
        <v>20</v>
      </c>
      <c r="E5" s="39">
        <v>28</v>
      </c>
      <c r="F5" s="40" t="s">
        <v>21</v>
      </c>
      <c r="G5" s="40" t="s">
        <v>739</v>
      </c>
      <c r="H5" s="39" t="s">
        <v>22</v>
      </c>
      <c r="I5" s="39" t="s">
        <v>23</v>
      </c>
      <c r="J5" s="40" t="s">
        <v>23</v>
      </c>
      <c r="K5" s="40" t="s">
        <v>24</v>
      </c>
      <c r="L5" s="40" t="s">
        <v>30</v>
      </c>
      <c r="M5" s="40">
        <v>3</v>
      </c>
      <c r="N5" s="40" t="s">
        <v>27</v>
      </c>
      <c r="O5" s="39" t="s">
        <v>26</v>
      </c>
      <c r="P5" s="40" t="s">
        <v>732</v>
      </c>
      <c r="Q5" s="40" t="s">
        <v>27</v>
      </c>
      <c r="R5" s="40" t="s">
        <v>27</v>
      </c>
      <c r="S5" s="40" t="s">
        <v>637</v>
      </c>
      <c r="T5" s="40" t="s">
        <v>736</v>
      </c>
      <c r="U5" s="40" t="s">
        <v>28</v>
      </c>
      <c r="V5" s="7" t="s">
        <v>27</v>
      </c>
      <c r="W5" s="8">
        <v>114.21352191589919</v>
      </c>
      <c r="X5" s="8">
        <v>132.48840279334581</v>
      </c>
      <c r="Y5" s="8">
        <v>151.60933633789071</v>
      </c>
      <c r="Z5" s="8">
        <v>171.331418889623</v>
      </c>
      <c r="AA5" s="8">
        <v>192.66141888962309</v>
      </c>
      <c r="AB5" s="8">
        <v>213.71041888962301</v>
      </c>
      <c r="AC5" s="8">
        <v>234.86741888962311</v>
      </c>
      <c r="AD5" s="8">
        <v>255.5964188896231</v>
      </c>
      <c r="AE5" s="8">
        <v>275.64641888962302</v>
      </c>
      <c r="AF5" s="8">
        <v>293.20041888962311</v>
      </c>
      <c r="AG5" s="8">
        <v>307.760418889623</v>
      </c>
      <c r="AH5" s="7" t="s">
        <v>27</v>
      </c>
      <c r="AI5" s="7" t="s">
        <v>27</v>
      </c>
      <c r="AJ5" s="7" t="s">
        <v>27</v>
      </c>
      <c r="AK5" s="7" t="s">
        <v>27</v>
      </c>
      <c r="AL5" s="8">
        <v>396.54041888962303</v>
      </c>
      <c r="AM5" s="7" t="s">
        <v>27</v>
      </c>
      <c r="AN5" s="7" t="s">
        <v>27</v>
      </c>
      <c r="AO5" s="7" t="s">
        <v>27</v>
      </c>
      <c r="AP5" s="7" t="s">
        <v>27</v>
      </c>
      <c r="AQ5" s="8">
        <v>400</v>
      </c>
      <c r="AR5" s="7" t="s">
        <v>27</v>
      </c>
      <c r="AS5" s="7" t="s">
        <v>27</v>
      </c>
      <c r="AT5" s="7" t="s">
        <v>27</v>
      </c>
      <c r="AU5" s="7" t="s">
        <v>27</v>
      </c>
      <c r="AV5" s="8">
        <v>400</v>
      </c>
      <c r="AW5" s="30"/>
    </row>
    <row r="6" spans="1:49" ht="21.75" customHeight="1" thickBot="1" x14ac:dyDescent="0.3">
      <c r="B6" s="38" t="str">
        <f>CONCATENATE(D6,"-Instrument",C6,"-Parameter",M6)</f>
        <v>Energiewirtschaft-Instrument2-Parameter1</v>
      </c>
      <c r="C6" s="39">
        <v>2</v>
      </c>
      <c r="D6" s="39" t="s">
        <v>20</v>
      </c>
      <c r="E6" s="39">
        <v>29</v>
      </c>
      <c r="F6" s="40" t="s">
        <v>31</v>
      </c>
      <c r="G6" s="40" t="s">
        <v>738</v>
      </c>
      <c r="H6" s="40" t="s">
        <v>27</v>
      </c>
      <c r="I6" s="39" t="s">
        <v>23</v>
      </c>
      <c r="J6" s="40" t="s">
        <v>23</v>
      </c>
      <c r="K6" s="40" t="s">
        <v>734</v>
      </c>
      <c r="L6" s="40" t="s">
        <v>733</v>
      </c>
      <c r="M6" s="40">
        <v>1</v>
      </c>
      <c r="N6" s="40" t="s">
        <v>27</v>
      </c>
      <c r="O6" s="39" t="s">
        <v>309</v>
      </c>
      <c r="P6" s="40" t="s">
        <v>731</v>
      </c>
      <c r="Q6" s="40" t="s">
        <v>27</v>
      </c>
      <c r="R6" s="40" t="s">
        <v>27</v>
      </c>
      <c r="S6" s="40" t="s">
        <v>637</v>
      </c>
      <c r="T6" s="40" t="s">
        <v>735</v>
      </c>
      <c r="U6" s="40" t="s">
        <v>28</v>
      </c>
      <c r="V6" s="7" t="s">
        <v>27</v>
      </c>
      <c r="W6" s="7">
        <v>32.083490000000005</v>
      </c>
      <c r="X6" s="7">
        <v>32.203490000000002</v>
      </c>
      <c r="Y6" s="7">
        <v>33.503489999999999</v>
      </c>
      <c r="Z6" s="7">
        <v>33.503489999999999</v>
      </c>
      <c r="AA6" s="7">
        <v>33.503489999999999</v>
      </c>
      <c r="AB6" s="7">
        <v>33.503489999999999</v>
      </c>
      <c r="AC6" s="7">
        <v>33.503489999999999</v>
      </c>
      <c r="AD6" s="7">
        <v>33.503489999999999</v>
      </c>
      <c r="AE6" s="7">
        <v>33.503489999999999</v>
      </c>
      <c r="AF6" s="7">
        <v>33.503489999999999</v>
      </c>
      <c r="AG6" s="7">
        <v>33.503489999999999</v>
      </c>
      <c r="AH6" s="7">
        <v>0</v>
      </c>
      <c r="AI6" s="7">
        <v>0</v>
      </c>
      <c r="AJ6" s="7">
        <v>0</v>
      </c>
      <c r="AK6" s="7">
        <v>0</v>
      </c>
      <c r="AL6" s="7">
        <v>33.503489999999999</v>
      </c>
      <c r="AM6" s="7">
        <v>0</v>
      </c>
      <c r="AN6" s="7">
        <v>0</v>
      </c>
      <c r="AO6" s="7">
        <v>0</v>
      </c>
      <c r="AP6" s="7">
        <v>0</v>
      </c>
      <c r="AQ6" s="7">
        <v>33.503489999999999</v>
      </c>
      <c r="AR6" s="7">
        <v>0</v>
      </c>
      <c r="AS6" s="7">
        <v>0</v>
      </c>
      <c r="AT6" s="7">
        <v>0</v>
      </c>
      <c r="AU6" s="7">
        <v>0</v>
      </c>
      <c r="AV6" s="7">
        <v>33.503489999999999</v>
      </c>
      <c r="AW6" s="30"/>
    </row>
    <row r="7" spans="1:49" ht="21.75" customHeight="1" thickBot="1" x14ac:dyDescent="0.3">
      <c r="B7" s="38" t="str">
        <f>CONCATENATE(D7,"-Instrument",C7,"-Parameter",M7)</f>
        <v>Energiewirtschaft-Instrument3-Parameter1</v>
      </c>
      <c r="C7" s="39">
        <v>3</v>
      </c>
      <c r="D7" s="39" t="s">
        <v>20</v>
      </c>
      <c r="E7" s="39">
        <v>30</v>
      </c>
      <c r="F7" s="40" t="s">
        <v>33</v>
      </c>
      <c r="G7" s="40" t="s">
        <v>34</v>
      </c>
      <c r="H7" s="40" t="s">
        <v>27</v>
      </c>
      <c r="I7" s="39" t="s">
        <v>23</v>
      </c>
      <c r="J7" s="40" t="s">
        <v>23</v>
      </c>
      <c r="K7" s="40" t="s">
        <v>35</v>
      </c>
      <c r="L7" s="40" t="s">
        <v>725</v>
      </c>
      <c r="M7" s="40">
        <v>1</v>
      </c>
      <c r="N7" s="40" t="s">
        <v>27</v>
      </c>
      <c r="O7" s="39" t="s">
        <v>26</v>
      </c>
      <c r="P7" s="40" t="s">
        <v>732</v>
      </c>
      <c r="Q7" s="40" t="s">
        <v>36</v>
      </c>
      <c r="R7" s="40" t="s">
        <v>497</v>
      </c>
      <c r="S7" s="40" t="s">
        <v>637</v>
      </c>
      <c r="T7" s="40" t="s">
        <v>37</v>
      </c>
      <c r="U7" s="40" t="s">
        <v>496</v>
      </c>
      <c r="V7" s="7" t="s">
        <v>27</v>
      </c>
      <c r="W7" s="7">
        <v>3.5281603364826566</v>
      </c>
      <c r="X7" s="7">
        <v>4.6233439175652329</v>
      </c>
      <c r="Y7" s="7">
        <v>5.6090091405395519</v>
      </c>
      <c r="Z7" s="7">
        <v>6.5946743635138692</v>
      </c>
      <c r="AA7" s="7">
        <v>7.5255804074340595</v>
      </c>
      <c r="AB7" s="7">
        <v>8.4564864513542499</v>
      </c>
      <c r="AC7" s="7">
        <v>9.0471602724413671</v>
      </c>
      <c r="AD7" s="7">
        <v>9.5196993293110612</v>
      </c>
      <c r="AE7" s="7">
        <v>9.8741036219633305</v>
      </c>
      <c r="AF7" s="7">
        <v>10.346642678833025</v>
      </c>
      <c r="AG7" s="7">
        <v>10.937316499920142</v>
      </c>
      <c r="AH7" s="7">
        <v>11.388357787469863</v>
      </c>
      <c r="AI7" s="7">
        <v>11.839399075019577</v>
      </c>
      <c r="AJ7" s="7">
        <v>12.290440362569296</v>
      </c>
      <c r="AK7" s="7">
        <v>12.805916119768975</v>
      </c>
      <c r="AL7" s="7">
        <v>13.385826346618613</v>
      </c>
      <c r="AM7" s="7">
        <v>13.746986283324109</v>
      </c>
      <c r="AN7" s="7">
        <v>14.116171996400844</v>
      </c>
      <c r="AO7" s="7">
        <v>14.437203051250176</v>
      </c>
      <c r="AP7" s="7">
        <v>14.838491869811843</v>
      </c>
      <c r="AQ7" s="7">
        <v>15.320038452085843</v>
      </c>
      <c r="AR7" s="7">
        <v>15.471512252804514</v>
      </c>
      <c r="AS7" s="7">
        <v>15.622986053523187</v>
      </c>
      <c r="AT7" s="7">
        <v>15.77445985424186</v>
      </c>
      <c r="AU7" s="7">
        <v>15.925933654960531</v>
      </c>
      <c r="AV7" s="7">
        <v>16.0774074556792</v>
      </c>
      <c r="AW7" s="30"/>
    </row>
    <row r="8" spans="1:49" ht="21.75" customHeight="1" thickBot="1" x14ac:dyDescent="0.3">
      <c r="B8" s="38" t="str">
        <f t="shared" ref="B8:B10" si="0">CONCATENATE(D8,"-Instrument",C8,"-Parameter",M8)</f>
        <v>Energiewirtschaft-Instrument4-Parameter1</v>
      </c>
      <c r="C8" s="39">
        <v>4</v>
      </c>
      <c r="D8" s="39" t="s">
        <v>20</v>
      </c>
      <c r="E8" s="39">
        <v>31</v>
      </c>
      <c r="F8" s="40" t="s">
        <v>38</v>
      </c>
      <c r="G8" s="40" t="s">
        <v>737</v>
      </c>
      <c r="H8" s="40" t="s">
        <v>27</v>
      </c>
      <c r="I8" s="39" t="s">
        <v>23</v>
      </c>
      <c r="J8" s="40" t="s">
        <v>23</v>
      </c>
      <c r="K8" s="40" t="s">
        <v>39</v>
      </c>
      <c r="L8" s="40" t="s">
        <v>40</v>
      </c>
      <c r="M8" s="40">
        <v>1</v>
      </c>
      <c r="N8" s="40" t="s">
        <v>27</v>
      </c>
      <c r="O8" s="39" t="s">
        <v>26</v>
      </c>
      <c r="P8" s="40" t="s">
        <v>41</v>
      </c>
      <c r="Q8" s="40" t="s">
        <v>42</v>
      </c>
      <c r="R8" s="40" t="s">
        <v>43</v>
      </c>
      <c r="S8" s="40" t="s">
        <v>637</v>
      </c>
      <c r="T8" s="40" t="s">
        <v>44</v>
      </c>
      <c r="U8" s="40" t="s">
        <v>28</v>
      </c>
      <c r="V8" s="7" t="s">
        <v>27</v>
      </c>
      <c r="W8" s="8">
        <v>0.22750000000000001</v>
      </c>
      <c r="X8" s="8">
        <v>0.38900000000000001</v>
      </c>
      <c r="Y8" s="8">
        <v>2.16675</v>
      </c>
      <c r="Z8" s="8">
        <v>3.9444999999999997</v>
      </c>
      <c r="AA8" s="8">
        <v>5.7222499999999998</v>
      </c>
      <c r="AB8" s="8">
        <v>7.5</v>
      </c>
      <c r="AC8" s="8">
        <v>9</v>
      </c>
      <c r="AD8" s="8">
        <v>10.5</v>
      </c>
      <c r="AE8" s="8">
        <v>12</v>
      </c>
      <c r="AF8" s="8">
        <v>13.5</v>
      </c>
      <c r="AG8" s="8">
        <v>15</v>
      </c>
      <c r="AH8" s="7" t="s">
        <v>27</v>
      </c>
      <c r="AI8" s="7" t="s">
        <v>27</v>
      </c>
      <c r="AJ8" s="7" t="s">
        <v>27</v>
      </c>
      <c r="AK8" s="7" t="s">
        <v>27</v>
      </c>
      <c r="AL8" s="8">
        <v>20</v>
      </c>
      <c r="AM8" s="7" t="s">
        <v>27</v>
      </c>
      <c r="AN8" s="7" t="s">
        <v>27</v>
      </c>
      <c r="AO8" s="7" t="s">
        <v>27</v>
      </c>
      <c r="AP8" s="7" t="s">
        <v>27</v>
      </c>
      <c r="AQ8" s="8">
        <v>25</v>
      </c>
      <c r="AR8" s="7" t="s">
        <v>27</v>
      </c>
      <c r="AS8" s="7" t="s">
        <v>27</v>
      </c>
      <c r="AT8" s="7" t="s">
        <v>27</v>
      </c>
      <c r="AU8" s="7" t="s">
        <v>27</v>
      </c>
      <c r="AV8" s="8">
        <v>30</v>
      </c>
      <c r="AW8" s="30"/>
    </row>
    <row r="9" spans="1:49" ht="21.75" customHeight="1" thickBot="1" x14ac:dyDescent="0.3">
      <c r="B9" s="38" t="str">
        <f t="shared" si="0"/>
        <v>Energiewirtschaft-Instrument5-Parameter1</v>
      </c>
      <c r="C9" s="39">
        <v>5</v>
      </c>
      <c r="D9" s="39" t="s">
        <v>20</v>
      </c>
      <c r="E9" s="39">
        <v>32</v>
      </c>
      <c r="F9" s="40" t="s">
        <v>45</v>
      </c>
      <c r="G9" s="40" t="s">
        <v>46</v>
      </c>
      <c r="H9" s="39" t="s">
        <v>47</v>
      </c>
      <c r="I9" s="39" t="s">
        <v>23</v>
      </c>
      <c r="J9" s="40" t="s">
        <v>48</v>
      </c>
      <c r="K9" s="40" t="s">
        <v>49</v>
      </c>
      <c r="L9" s="40" t="s">
        <v>50</v>
      </c>
      <c r="M9" s="40">
        <v>1</v>
      </c>
      <c r="N9" s="40" t="s">
        <v>27</v>
      </c>
      <c r="O9" s="39" t="s">
        <v>26</v>
      </c>
      <c r="P9" s="40" t="s">
        <v>51</v>
      </c>
      <c r="Q9" s="40" t="s">
        <v>27</v>
      </c>
      <c r="R9" s="40" t="s">
        <v>27</v>
      </c>
      <c r="S9" s="40" t="s">
        <v>637</v>
      </c>
      <c r="T9" s="40" t="s">
        <v>52</v>
      </c>
      <c r="U9" s="40" t="s">
        <v>28</v>
      </c>
      <c r="V9" s="7" t="s">
        <v>27</v>
      </c>
      <c r="W9" s="8">
        <v>14.6386376953125</v>
      </c>
      <c r="X9" s="8">
        <v>14.1736376953125</v>
      </c>
      <c r="Y9" s="8">
        <v>14.081424804687501</v>
      </c>
      <c r="Z9" s="8">
        <v>12.953424804687501</v>
      </c>
      <c r="AA9" s="8">
        <v>11.3674248046875</v>
      </c>
      <c r="AB9" s="8">
        <v>5.6619999999999999</v>
      </c>
      <c r="AC9" s="8">
        <v>5.6470000000000002</v>
      </c>
      <c r="AD9" s="8">
        <v>5.6470000000000002</v>
      </c>
      <c r="AE9" s="8">
        <v>5.6470000000000002</v>
      </c>
      <c r="AF9" s="8">
        <v>5.6470000000000002</v>
      </c>
      <c r="AG9" s="8">
        <v>4.7469999999999999</v>
      </c>
      <c r="AH9" s="7" t="s">
        <v>27</v>
      </c>
      <c r="AI9" s="7" t="s">
        <v>27</v>
      </c>
      <c r="AJ9" s="7" t="s">
        <v>27</v>
      </c>
      <c r="AK9" s="7" t="s">
        <v>27</v>
      </c>
      <c r="AL9" s="8">
        <v>0</v>
      </c>
      <c r="AM9" s="7" t="s">
        <v>27</v>
      </c>
      <c r="AN9" s="7" t="s">
        <v>27</v>
      </c>
      <c r="AO9" s="7" t="s">
        <v>27</v>
      </c>
      <c r="AP9" s="7" t="s">
        <v>27</v>
      </c>
      <c r="AQ9" s="8">
        <v>0</v>
      </c>
      <c r="AR9" s="7" t="s">
        <v>27</v>
      </c>
      <c r="AS9" s="7" t="s">
        <v>27</v>
      </c>
      <c r="AT9" s="7" t="s">
        <v>27</v>
      </c>
      <c r="AU9" s="7" t="s">
        <v>27</v>
      </c>
      <c r="AV9" s="8">
        <v>0</v>
      </c>
      <c r="AW9" s="30"/>
    </row>
    <row r="10" spans="1:49" ht="21.75" customHeight="1" thickBot="1" x14ac:dyDescent="0.3">
      <c r="B10" s="38" t="str">
        <f t="shared" si="0"/>
        <v>Energiewirtschaft-Instrument5-Parameter2</v>
      </c>
      <c r="C10" s="39">
        <v>5</v>
      </c>
      <c r="D10" s="39" t="s">
        <v>20</v>
      </c>
      <c r="E10" s="39">
        <v>32</v>
      </c>
      <c r="F10" s="40" t="s">
        <v>45</v>
      </c>
      <c r="G10" s="40" t="s">
        <v>46</v>
      </c>
      <c r="H10" s="39" t="s">
        <v>47</v>
      </c>
      <c r="I10" s="39" t="s">
        <v>23</v>
      </c>
      <c r="J10" s="40" t="s">
        <v>48</v>
      </c>
      <c r="K10" s="40" t="s">
        <v>49</v>
      </c>
      <c r="L10" s="40" t="s">
        <v>53</v>
      </c>
      <c r="M10" s="40">
        <v>2</v>
      </c>
      <c r="N10" s="40" t="s">
        <v>27</v>
      </c>
      <c r="O10" s="39" t="s">
        <v>26</v>
      </c>
      <c r="P10" s="40" t="s">
        <v>51</v>
      </c>
      <c r="Q10" s="40" t="s">
        <v>27</v>
      </c>
      <c r="R10" s="40" t="s">
        <v>27</v>
      </c>
      <c r="S10" s="40" t="s">
        <v>637</v>
      </c>
      <c r="T10" s="40" t="s">
        <v>52</v>
      </c>
      <c r="U10" s="40" t="s">
        <v>28</v>
      </c>
      <c r="V10" s="7" t="s">
        <v>27</v>
      </c>
      <c r="W10" s="8">
        <v>9.3204902343750007</v>
      </c>
      <c r="X10" s="8">
        <v>8.0704902343750007</v>
      </c>
      <c r="Y10" s="8">
        <v>7.9091401367187499</v>
      </c>
      <c r="Z10" s="8">
        <v>7.71514013671875</v>
      </c>
      <c r="AA10" s="8">
        <v>7.4601401367187501</v>
      </c>
      <c r="AB10" s="8">
        <v>5.9980000000000002</v>
      </c>
      <c r="AC10" s="8">
        <v>5.4340000000000002</v>
      </c>
      <c r="AD10" s="8">
        <v>3.46</v>
      </c>
      <c r="AE10" s="8">
        <v>1.7829999999999999</v>
      </c>
      <c r="AF10" s="8">
        <v>0</v>
      </c>
      <c r="AG10" s="8">
        <v>0</v>
      </c>
      <c r="AH10" s="7" t="s">
        <v>27</v>
      </c>
      <c r="AI10" s="7" t="s">
        <v>27</v>
      </c>
      <c r="AJ10" s="7" t="s">
        <v>27</v>
      </c>
      <c r="AK10" s="7" t="s">
        <v>27</v>
      </c>
      <c r="AL10" s="8">
        <v>0</v>
      </c>
      <c r="AM10" s="7" t="s">
        <v>27</v>
      </c>
      <c r="AN10" s="7" t="s">
        <v>27</v>
      </c>
      <c r="AO10" s="7" t="s">
        <v>27</v>
      </c>
      <c r="AP10" s="7" t="s">
        <v>27</v>
      </c>
      <c r="AQ10" s="8">
        <v>0</v>
      </c>
      <c r="AR10" s="7" t="s">
        <v>27</v>
      </c>
      <c r="AS10" s="7" t="s">
        <v>27</v>
      </c>
      <c r="AT10" s="7" t="s">
        <v>27</v>
      </c>
      <c r="AU10" s="7" t="s">
        <v>27</v>
      </c>
      <c r="AV10" s="8">
        <v>0</v>
      </c>
      <c r="AW10" s="30"/>
    </row>
    <row r="11" spans="1:49" ht="21.75" customHeight="1" thickBot="1" x14ac:dyDescent="0.3">
      <c r="B11" s="38" t="str">
        <f>CONCATENATE(D11,"-Instrument",C11,"-Parameter",M11)</f>
        <v>Energiewirtschaft-Instrument6-ParameterN/A</v>
      </c>
      <c r="C11" s="39">
        <v>6</v>
      </c>
      <c r="D11" s="39" t="s">
        <v>20</v>
      </c>
      <c r="E11" s="39">
        <v>33</v>
      </c>
      <c r="F11" s="40" t="s">
        <v>54</v>
      </c>
      <c r="G11" s="40" t="s">
        <v>644</v>
      </c>
      <c r="H11" s="39" t="s">
        <v>55</v>
      </c>
      <c r="I11" s="39" t="s">
        <v>23</v>
      </c>
      <c r="J11" s="40" t="s">
        <v>48</v>
      </c>
      <c r="K11" s="40" t="s">
        <v>27</v>
      </c>
      <c r="L11" s="40" t="s">
        <v>27</v>
      </c>
      <c r="M11" s="40" t="s">
        <v>27</v>
      </c>
      <c r="N11" s="40" t="s">
        <v>711</v>
      </c>
      <c r="O11" s="40" t="s">
        <v>26</v>
      </c>
      <c r="P11" s="40" t="s">
        <v>27</v>
      </c>
      <c r="Q11" s="40" t="s">
        <v>27</v>
      </c>
      <c r="R11" s="40" t="s">
        <v>27</v>
      </c>
      <c r="S11" s="40" t="s">
        <v>637</v>
      </c>
      <c r="T11" s="40" t="s">
        <v>27</v>
      </c>
      <c r="U11" s="40" t="s">
        <v>27</v>
      </c>
      <c r="V11" s="7" t="s">
        <v>27</v>
      </c>
      <c r="W11" s="7" t="s">
        <v>27</v>
      </c>
      <c r="X11" s="7" t="s">
        <v>27</v>
      </c>
      <c r="Y11" s="7" t="s">
        <v>27</v>
      </c>
      <c r="Z11" s="7" t="s">
        <v>27</v>
      </c>
      <c r="AA11" s="7" t="s">
        <v>27</v>
      </c>
      <c r="AB11" s="7" t="s">
        <v>27</v>
      </c>
      <c r="AC11" s="7" t="s">
        <v>27</v>
      </c>
      <c r="AD11" s="7" t="s">
        <v>27</v>
      </c>
      <c r="AE11" s="7" t="s">
        <v>27</v>
      </c>
      <c r="AF11" s="7" t="s">
        <v>27</v>
      </c>
      <c r="AG11" s="7" t="s">
        <v>27</v>
      </c>
      <c r="AH11" s="7" t="s">
        <v>27</v>
      </c>
      <c r="AI11" s="7" t="s">
        <v>27</v>
      </c>
      <c r="AJ11" s="7" t="s">
        <v>27</v>
      </c>
      <c r="AK11" s="7" t="s">
        <v>27</v>
      </c>
      <c r="AL11" s="7" t="s">
        <v>27</v>
      </c>
      <c r="AM11" s="7" t="s">
        <v>27</v>
      </c>
      <c r="AN11" s="7" t="s">
        <v>27</v>
      </c>
      <c r="AO11" s="7" t="s">
        <v>27</v>
      </c>
      <c r="AP11" s="7" t="s">
        <v>27</v>
      </c>
      <c r="AQ11" s="7" t="s">
        <v>27</v>
      </c>
      <c r="AR11" s="7" t="s">
        <v>27</v>
      </c>
      <c r="AS11" s="7" t="s">
        <v>27</v>
      </c>
      <c r="AT11" s="7" t="s">
        <v>27</v>
      </c>
      <c r="AU11" s="7" t="s">
        <v>27</v>
      </c>
      <c r="AV11" s="7" t="s">
        <v>27</v>
      </c>
      <c r="AW11" s="30" t="s">
        <v>712</v>
      </c>
    </row>
    <row r="12" spans="1:49" ht="21.75" customHeight="1" thickBot="1" x14ac:dyDescent="0.3">
      <c r="B12" s="38" t="str">
        <f>CONCATENATE(D12,"-Instrument",C12,"-Parameter",M12)</f>
        <v>Energiewirtschaft-Instrument7-ParameterN/A</v>
      </c>
      <c r="C12" s="39">
        <v>7</v>
      </c>
      <c r="D12" s="39" t="s">
        <v>20</v>
      </c>
      <c r="E12" s="39">
        <v>34</v>
      </c>
      <c r="F12" s="40" t="s">
        <v>713</v>
      </c>
      <c r="G12" s="40" t="s">
        <v>56</v>
      </c>
      <c r="H12" s="39" t="s">
        <v>57</v>
      </c>
      <c r="I12" s="39" t="s">
        <v>23</v>
      </c>
      <c r="J12" s="40" t="s">
        <v>48</v>
      </c>
      <c r="K12" s="40" t="s">
        <v>27</v>
      </c>
      <c r="L12" s="40" t="s">
        <v>27</v>
      </c>
      <c r="M12" s="40" t="s">
        <v>27</v>
      </c>
      <c r="N12" s="40" t="s">
        <v>711</v>
      </c>
      <c r="O12" s="40" t="s">
        <v>26</v>
      </c>
      <c r="P12" s="40" t="s">
        <v>27</v>
      </c>
      <c r="Q12" s="40" t="s">
        <v>27</v>
      </c>
      <c r="R12" s="40" t="s">
        <v>27</v>
      </c>
      <c r="S12" s="40" t="s">
        <v>637</v>
      </c>
      <c r="T12" s="40" t="s">
        <v>27</v>
      </c>
      <c r="U12" s="40" t="s">
        <v>27</v>
      </c>
      <c r="V12" s="7" t="s">
        <v>27</v>
      </c>
      <c r="W12" s="7" t="s">
        <v>27</v>
      </c>
      <c r="X12" s="7" t="s">
        <v>27</v>
      </c>
      <c r="Y12" s="7" t="s">
        <v>27</v>
      </c>
      <c r="Z12" s="7" t="s">
        <v>27</v>
      </c>
      <c r="AA12" s="7" t="s">
        <v>27</v>
      </c>
      <c r="AB12" s="7" t="s">
        <v>27</v>
      </c>
      <c r="AC12" s="7" t="s">
        <v>27</v>
      </c>
      <c r="AD12" s="7" t="s">
        <v>27</v>
      </c>
      <c r="AE12" s="7" t="s">
        <v>27</v>
      </c>
      <c r="AF12" s="7" t="s">
        <v>27</v>
      </c>
      <c r="AG12" s="7" t="s">
        <v>27</v>
      </c>
      <c r="AH12" s="7" t="s">
        <v>27</v>
      </c>
      <c r="AI12" s="7" t="s">
        <v>27</v>
      </c>
      <c r="AJ12" s="7" t="s">
        <v>27</v>
      </c>
      <c r="AK12" s="7" t="s">
        <v>27</v>
      </c>
      <c r="AL12" s="7" t="s">
        <v>27</v>
      </c>
      <c r="AM12" s="7" t="s">
        <v>27</v>
      </c>
      <c r="AN12" s="7" t="s">
        <v>27</v>
      </c>
      <c r="AO12" s="7" t="s">
        <v>27</v>
      </c>
      <c r="AP12" s="7" t="s">
        <v>27</v>
      </c>
      <c r="AQ12" s="7" t="s">
        <v>27</v>
      </c>
      <c r="AR12" s="7" t="s">
        <v>27</v>
      </c>
      <c r="AS12" s="7" t="s">
        <v>27</v>
      </c>
      <c r="AT12" s="7" t="s">
        <v>27</v>
      </c>
      <c r="AU12" s="7" t="s">
        <v>27</v>
      </c>
      <c r="AV12" s="7" t="s">
        <v>27</v>
      </c>
      <c r="AW12" s="30" t="s">
        <v>712</v>
      </c>
    </row>
    <row r="13" spans="1:49" ht="21.75" customHeight="1" thickBot="1" x14ac:dyDescent="0.3">
      <c r="B13" s="38" t="str">
        <f>CONCATENATE(D13,"-Instrument",C13,"-Parameter",M13)</f>
        <v>Energiewirtschaft-Instrument8-ParameterN/A</v>
      </c>
      <c r="C13" s="39">
        <v>8</v>
      </c>
      <c r="D13" s="39" t="s">
        <v>20</v>
      </c>
      <c r="E13" s="39">
        <v>35</v>
      </c>
      <c r="F13" s="40" t="s">
        <v>714</v>
      </c>
      <c r="G13" s="40" t="s">
        <v>647</v>
      </c>
      <c r="H13" s="39" t="s">
        <v>58</v>
      </c>
      <c r="I13" s="39" t="s">
        <v>23</v>
      </c>
      <c r="J13" s="40" t="s">
        <v>48</v>
      </c>
      <c r="K13" s="40" t="s">
        <v>27</v>
      </c>
      <c r="L13" s="40" t="s">
        <v>27</v>
      </c>
      <c r="M13" s="40" t="s">
        <v>27</v>
      </c>
      <c r="N13" s="40" t="s">
        <v>711</v>
      </c>
      <c r="O13" s="40" t="s">
        <v>26</v>
      </c>
      <c r="P13" s="40" t="s">
        <v>27</v>
      </c>
      <c r="Q13" s="40" t="s">
        <v>27</v>
      </c>
      <c r="R13" s="40" t="s">
        <v>27</v>
      </c>
      <c r="S13" s="40" t="s">
        <v>637</v>
      </c>
      <c r="T13" s="40" t="s">
        <v>27</v>
      </c>
      <c r="U13" s="40" t="s">
        <v>27</v>
      </c>
      <c r="V13" s="7" t="s">
        <v>27</v>
      </c>
      <c r="W13" s="7" t="s">
        <v>27</v>
      </c>
      <c r="X13" s="7" t="s">
        <v>27</v>
      </c>
      <c r="Y13" s="7" t="s">
        <v>27</v>
      </c>
      <c r="Z13" s="7" t="s">
        <v>27</v>
      </c>
      <c r="AA13" s="7" t="s">
        <v>27</v>
      </c>
      <c r="AB13" s="7" t="s">
        <v>27</v>
      </c>
      <c r="AC13" s="7" t="s">
        <v>27</v>
      </c>
      <c r="AD13" s="7" t="s">
        <v>27</v>
      </c>
      <c r="AE13" s="7" t="s">
        <v>27</v>
      </c>
      <c r="AF13" s="7" t="s">
        <v>27</v>
      </c>
      <c r="AG13" s="7" t="s">
        <v>27</v>
      </c>
      <c r="AH13" s="7" t="s">
        <v>27</v>
      </c>
      <c r="AI13" s="7" t="s">
        <v>27</v>
      </c>
      <c r="AJ13" s="7" t="s">
        <v>27</v>
      </c>
      <c r="AK13" s="7" t="s">
        <v>27</v>
      </c>
      <c r="AL13" s="7" t="s">
        <v>27</v>
      </c>
      <c r="AM13" s="7" t="s">
        <v>27</v>
      </c>
      <c r="AN13" s="7" t="s">
        <v>27</v>
      </c>
      <c r="AO13" s="7" t="s">
        <v>27</v>
      </c>
      <c r="AP13" s="7" t="s">
        <v>27</v>
      </c>
      <c r="AQ13" s="7" t="s">
        <v>27</v>
      </c>
      <c r="AR13" s="7" t="s">
        <v>27</v>
      </c>
      <c r="AS13" s="7" t="s">
        <v>27</v>
      </c>
      <c r="AT13" s="7" t="s">
        <v>27</v>
      </c>
      <c r="AU13" s="7" t="s">
        <v>27</v>
      </c>
      <c r="AV13" s="7" t="s">
        <v>27</v>
      </c>
      <c r="AW13" s="30" t="s">
        <v>712</v>
      </c>
    </row>
    <row r="14" spans="1:49" ht="21.75" customHeight="1" thickBot="1" x14ac:dyDescent="0.3">
      <c r="B14" s="38" t="str">
        <f t="shared" ref="B14:B26" si="1">CONCATENATE(D14,"-Instrument",C14,"-Parameter",M14)</f>
        <v>Industrie-Instrument1-Parameter1</v>
      </c>
      <c r="C14" s="39">
        <v>1</v>
      </c>
      <c r="D14" s="39" t="s">
        <v>59</v>
      </c>
      <c r="E14" s="39">
        <v>37</v>
      </c>
      <c r="F14" s="40" t="s">
        <v>60</v>
      </c>
      <c r="G14" s="40" t="s">
        <v>648</v>
      </c>
      <c r="H14" s="39" t="s">
        <v>61</v>
      </c>
      <c r="I14" s="39" t="s">
        <v>23</v>
      </c>
      <c r="J14" s="40" t="s">
        <v>62</v>
      </c>
      <c r="K14" s="40" t="s">
        <v>63</v>
      </c>
      <c r="L14" s="40" t="s">
        <v>64</v>
      </c>
      <c r="M14" s="40">
        <v>1</v>
      </c>
      <c r="N14" s="40" t="s">
        <v>65</v>
      </c>
      <c r="O14" s="39" t="s">
        <v>26</v>
      </c>
      <c r="P14" s="40" t="s">
        <v>66</v>
      </c>
      <c r="Q14" s="40" t="s">
        <v>27</v>
      </c>
      <c r="R14" s="40" t="s">
        <v>27</v>
      </c>
      <c r="S14" s="40" t="s">
        <v>638</v>
      </c>
      <c r="T14" s="40" t="s">
        <v>67</v>
      </c>
      <c r="U14" s="40" t="s">
        <v>68</v>
      </c>
      <c r="V14" s="8">
        <v>65.136905320214069</v>
      </c>
      <c r="W14" s="8">
        <v>70.11408776684506</v>
      </c>
      <c r="X14" s="8">
        <v>75.091270213476051</v>
      </c>
      <c r="Y14" s="8">
        <v>80.068452660107027</v>
      </c>
      <c r="Z14" s="8">
        <v>85.045635106738018</v>
      </c>
      <c r="AA14" s="8">
        <v>90.022817553369009</v>
      </c>
      <c r="AB14" s="8">
        <v>95</v>
      </c>
      <c r="AC14" s="8">
        <v>104</v>
      </c>
      <c r="AD14" s="8">
        <v>113</v>
      </c>
      <c r="AE14" s="8">
        <v>122</v>
      </c>
      <c r="AF14" s="8">
        <v>131</v>
      </c>
      <c r="AG14" s="8">
        <v>140</v>
      </c>
      <c r="AH14" s="8">
        <v>145.79728973869061</v>
      </c>
      <c r="AI14" s="8">
        <v>151.59457947738122</v>
      </c>
      <c r="AJ14" s="8">
        <v>157.39186921607185</v>
      </c>
      <c r="AK14" s="8">
        <v>163.18915895476246</v>
      </c>
      <c r="AL14" s="8">
        <v>168.98644869345307</v>
      </c>
      <c r="AM14" s="8">
        <v>171.39901580682769</v>
      </c>
      <c r="AN14" s="8">
        <v>173.81158292020231</v>
      </c>
      <c r="AO14" s="8">
        <v>176.22415003357696</v>
      </c>
      <c r="AP14" s="8">
        <v>178.63671714695158</v>
      </c>
      <c r="AQ14" s="8">
        <v>181.0492842603262</v>
      </c>
      <c r="AR14" s="8">
        <v>183.46185137370082</v>
      </c>
      <c r="AS14" s="8">
        <v>185.87441848707547</v>
      </c>
      <c r="AT14" s="8">
        <v>188.28698560045009</v>
      </c>
      <c r="AU14" s="8">
        <v>190.69955271382474</v>
      </c>
      <c r="AV14" s="8">
        <v>193.11211982719936</v>
      </c>
      <c r="AW14" s="30"/>
    </row>
    <row r="15" spans="1:49" ht="21.75" customHeight="1" thickBot="1" x14ac:dyDescent="0.3">
      <c r="B15" s="38" t="str">
        <f t="shared" si="1"/>
        <v>Industrie-Instrument2-Parameter1</v>
      </c>
      <c r="C15" s="39">
        <v>2</v>
      </c>
      <c r="D15" s="39" t="s">
        <v>59</v>
      </c>
      <c r="E15" s="39">
        <v>38</v>
      </c>
      <c r="F15" s="40" t="s">
        <v>213</v>
      </c>
      <c r="G15" s="40" t="s">
        <v>645</v>
      </c>
      <c r="H15" s="39" t="s">
        <v>69</v>
      </c>
      <c r="I15" s="39" t="s">
        <v>23</v>
      </c>
      <c r="J15" s="40" t="s">
        <v>216</v>
      </c>
      <c r="K15" s="40" t="s">
        <v>70</v>
      </c>
      <c r="L15" s="40" t="s">
        <v>71</v>
      </c>
      <c r="M15" s="40">
        <v>1</v>
      </c>
      <c r="N15" s="40" t="s">
        <v>65</v>
      </c>
      <c r="O15" s="39" t="s">
        <v>26</v>
      </c>
      <c r="P15" s="40" t="s">
        <v>66</v>
      </c>
      <c r="Q15" s="40" t="s">
        <v>27</v>
      </c>
      <c r="R15" s="40" t="s">
        <v>27</v>
      </c>
      <c r="S15" s="40" t="s">
        <v>638</v>
      </c>
      <c r="T15" s="40" t="s">
        <v>67</v>
      </c>
      <c r="U15" s="40" t="s">
        <v>68</v>
      </c>
      <c r="V15" s="8">
        <v>43.105304991318135</v>
      </c>
      <c r="W15" s="8">
        <v>50.773535274597513</v>
      </c>
      <c r="X15" s="8">
        <v>58.020772462428496</v>
      </c>
      <c r="Y15" s="8">
        <v>69.482333530889136</v>
      </c>
      <c r="Z15" s="8">
        <v>80.67073778292567</v>
      </c>
      <c r="AA15" s="8">
        <v>91.560184273897903</v>
      </c>
      <c r="AB15" s="8">
        <v>102.22519804862686</v>
      </c>
      <c r="AC15" s="8">
        <v>112.45880330864775</v>
      </c>
      <c r="AD15" s="8">
        <v>122.32419124343922</v>
      </c>
      <c r="AE15" s="8">
        <v>131.83320307014765</v>
      </c>
      <c r="AF15" s="8">
        <v>140.98987411060287</v>
      </c>
      <c r="AG15" s="8">
        <v>149.78390983204102</v>
      </c>
      <c r="AH15" s="8">
        <v>158.20808319831846</v>
      </c>
      <c r="AI15" s="8">
        <v>166.25615739507737</v>
      </c>
      <c r="AJ15" s="8">
        <v>173.92355809864659</v>
      </c>
      <c r="AK15" s="8">
        <v>181.20892187138307</v>
      </c>
      <c r="AL15" s="8">
        <v>188.11193775076981</v>
      </c>
      <c r="AM15" s="8">
        <v>194.64286035133364</v>
      </c>
      <c r="AN15" s="8">
        <v>200.80922569991554</v>
      </c>
      <c r="AO15" s="8">
        <v>206.61541987886861</v>
      </c>
      <c r="AP15" s="8">
        <v>212.06463318399503</v>
      </c>
      <c r="AQ15" s="8">
        <v>217.16016479990122</v>
      </c>
      <c r="AR15" s="8">
        <v>221.8625206632843</v>
      </c>
      <c r="AS15" s="8">
        <v>225.91238689581786</v>
      </c>
      <c r="AT15" s="8">
        <v>229.89358727677623</v>
      </c>
      <c r="AU15" s="8">
        <v>233.80355742006125</v>
      </c>
      <c r="AV15" s="8">
        <v>237.63929820481096</v>
      </c>
      <c r="AW15" s="30"/>
    </row>
    <row r="16" spans="1:49" s="32" customFormat="1" ht="21.75" customHeight="1" thickBot="1" x14ac:dyDescent="0.3">
      <c r="A16" s="41"/>
      <c r="B16" s="42" t="str">
        <f t="shared" si="1"/>
        <v>Industrie-Instrument3-Parameter1</v>
      </c>
      <c r="C16" s="43">
        <v>3</v>
      </c>
      <c r="D16" s="43" t="s">
        <v>59</v>
      </c>
      <c r="E16" s="43">
        <v>39</v>
      </c>
      <c r="F16" s="44" t="s">
        <v>72</v>
      </c>
      <c r="G16" s="44" t="s">
        <v>649</v>
      </c>
      <c r="H16" s="43" t="s">
        <v>73</v>
      </c>
      <c r="I16" s="43" t="s">
        <v>74</v>
      </c>
      <c r="J16" s="44" t="s">
        <v>48</v>
      </c>
      <c r="K16" s="44" t="s">
        <v>75</v>
      </c>
      <c r="L16" s="44" t="s">
        <v>76</v>
      </c>
      <c r="M16" s="44">
        <v>1</v>
      </c>
      <c r="N16" s="44" t="s">
        <v>27</v>
      </c>
      <c r="O16" s="43" t="s">
        <v>26</v>
      </c>
      <c r="P16" s="44" t="s">
        <v>77</v>
      </c>
      <c r="Q16" s="44" t="s">
        <v>78</v>
      </c>
      <c r="R16" s="44" t="s">
        <v>27</v>
      </c>
      <c r="S16" s="40" t="s">
        <v>638</v>
      </c>
      <c r="T16" s="44" t="s">
        <v>79</v>
      </c>
      <c r="U16" s="44" t="s">
        <v>551</v>
      </c>
      <c r="V16" s="9">
        <v>37</v>
      </c>
      <c r="W16" s="9">
        <v>37</v>
      </c>
      <c r="X16" s="9">
        <v>37</v>
      </c>
      <c r="Y16" s="9">
        <v>37</v>
      </c>
      <c r="Z16" s="9">
        <v>37</v>
      </c>
      <c r="AA16" s="9">
        <v>37</v>
      </c>
      <c r="AB16" s="9">
        <v>37</v>
      </c>
      <c r="AC16" s="9">
        <v>37</v>
      </c>
      <c r="AD16" s="9">
        <v>37</v>
      </c>
      <c r="AE16" s="9">
        <v>37</v>
      </c>
      <c r="AF16" s="9">
        <v>37</v>
      </c>
      <c r="AG16" s="9">
        <v>37</v>
      </c>
      <c r="AH16" s="9">
        <v>37</v>
      </c>
      <c r="AI16" s="9">
        <v>37</v>
      </c>
      <c r="AJ16" s="9">
        <v>37</v>
      </c>
      <c r="AK16" s="9">
        <v>37</v>
      </c>
      <c r="AL16" s="9">
        <v>37</v>
      </c>
      <c r="AM16" s="9">
        <v>37</v>
      </c>
      <c r="AN16" s="9">
        <v>37</v>
      </c>
      <c r="AO16" s="9">
        <v>37</v>
      </c>
      <c r="AP16" s="9">
        <v>37</v>
      </c>
      <c r="AQ16" s="9">
        <v>37</v>
      </c>
      <c r="AR16" s="9">
        <v>37</v>
      </c>
      <c r="AS16" s="9">
        <v>37</v>
      </c>
      <c r="AT16" s="9">
        <v>37</v>
      </c>
      <c r="AU16" s="9">
        <v>37</v>
      </c>
      <c r="AV16" s="9">
        <v>37</v>
      </c>
      <c r="AW16" s="31"/>
    </row>
    <row r="17" spans="1:49" s="32" customFormat="1" ht="21.75" customHeight="1" thickBot="1" x14ac:dyDescent="0.3">
      <c r="A17" s="41"/>
      <c r="B17" s="42" t="str">
        <f t="shared" si="1"/>
        <v>Industrie-Instrument4-Parameter1</v>
      </c>
      <c r="C17" s="43">
        <v>4</v>
      </c>
      <c r="D17" s="43" t="s">
        <v>59</v>
      </c>
      <c r="E17" s="43">
        <v>40</v>
      </c>
      <c r="F17" s="44" t="s">
        <v>80</v>
      </c>
      <c r="G17" s="44" t="s">
        <v>646</v>
      </c>
      <c r="H17" s="40" t="s">
        <v>27</v>
      </c>
      <c r="I17" s="43" t="s">
        <v>74</v>
      </c>
      <c r="J17" s="44" t="s">
        <v>48</v>
      </c>
      <c r="K17" s="44" t="s">
        <v>82</v>
      </c>
      <c r="L17" s="44" t="s">
        <v>83</v>
      </c>
      <c r="M17" s="44">
        <v>1</v>
      </c>
      <c r="N17" s="44" t="s">
        <v>27</v>
      </c>
      <c r="O17" s="43" t="s">
        <v>26</v>
      </c>
      <c r="P17" s="44" t="s">
        <v>84</v>
      </c>
      <c r="Q17" s="44" t="s">
        <v>85</v>
      </c>
      <c r="R17" s="44" t="s">
        <v>27</v>
      </c>
      <c r="S17" s="40" t="s">
        <v>638</v>
      </c>
      <c r="T17" s="44" t="s">
        <v>86</v>
      </c>
      <c r="U17" s="44" t="s">
        <v>27</v>
      </c>
      <c r="V17" s="10" t="s">
        <v>27</v>
      </c>
      <c r="W17" s="10" t="s">
        <v>27</v>
      </c>
      <c r="X17" s="10" t="s">
        <v>27</v>
      </c>
      <c r="Y17" s="10" t="s">
        <v>27</v>
      </c>
      <c r="Z17" s="10" t="s">
        <v>27</v>
      </c>
      <c r="AA17" s="10" t="s">
        <v>27</v>
      </c>
      <c r="AB17" s="10" t="s">
        <v>27</v>
      </c>
      <c r="AC17" s="10" t="s">
        <v>27</v>
      </c>
      <c r="AD17" s="10" t="s">
        <v>27</v>
      </c>
      <c r="AE17" s="10" t="s">
        <v>27</v>
      </c>
      <c r="AF17" s="10" t="s">
        <v>27</v>
      </c>
      <c r="AG17" s="10" t="s">
        <v>27</v>
      </c>
      <c r="AH17" s="10" t="s">
        <v>27</v>
      </c>
      <c r="AI17" s="10" t="s">
        <v>27</v>
      </c>
      <c r="AJ17" s="10" t="s">
        <v>27</v>
      </c>
      <c r="AK17" s="10" t="s">
        <v>27</v>
      </c>
      <c r="AL17" s="10" t="s">
        <v>27</v>
      </c>
      <c r="AM17" s="10" t="s">
        <v>27</v>
      </c>
      <c r="AN17" s="10" t="s">
        <v>27</v>
      </c>
      <c r="AO17" s="10" t="s">
        <v>27</v>
      </c>
      <c r="AP17" s="10" t="s">
        <v>27</v>
      </c>
      <c r="AQ17" s="10" t="s">
        <v>27</v>
      </c>
      <c r="AR17" s="10" t="s">
        <v>27</v>
      </c>
      <c r="AS17" s="10" t="s">
        <v>27</v>
      </c>
      <c r="AT17" s="10" t="s">
        <v>27</v>
      </c>
      <c r="AU17" s="10" t="s">
        <v>27</v>
      </c>
      <c r="AV17" s="10" t="s">
        <v>27</v>
      </c>
      <c r="AW17" s="31"/>
    </row>
    <row r="18" spans="1:49" s="32" customFormat="1" ht="21.75" customHeight="1" thickBot="1" x14ac:dyDescent="0.3">
      <c r="A18" s="41"/>
      <c r="B18" s="42" t="str">
        <f t="shared" si="1"/>
        <v>Industrie-Instrument5-Parameter1</v>
      </c>
      <c r="C18" s="43">
        <v>5</v>
      </c>
      <c r="D18" s="43" t="s">
        <v>59</v>
      </c>
      <c r="E18" s="43">
        <v>41</v>
      </c>
      <c r="F18" s="44" t="s">
        <v>87</v>
      </c>
      <c r="G18" s="44" t="s">
        <v>88</v>
      </c>
      <c r="H18" s="40" t="s">
        <v>27</v>
      </c>
      <c r="I18" s="43" t="s">
        <v>89</v>
      </c>
      <c r="J18" s="44" t="s">
        <v>48</v>
      </c>
      <c r="K18" s="44" t="s">
        <v>90</v>
      </c>
      <c r="L18" s="44" t="s">
        <v>76</v>
      </c>
      <c r="M18" s="44">
        <v>1</v>
      </c>
      <c r="N18" s="44" t="s">
        <v>27</v>
      </c>
      <c r="O18" s="43" t="s">
        <v>26</v>
      </c>
      <c r="P18" s="44" t="s">
        <v>91</v>
      </c>
      <c r="Q18" s="45" t="s">
        <v>92</v>
      </c>
      <c r="R18" s="44" t="s">
        <v>27</v>
      </c>
      <c r="S18" s="40" t="s">
        <v>638</v>
      </c>
      <c r="T18" s="44" t="s">
        <v>27</v>
      </c>
      <c r="U18" s="44" t="s">
        <v>93</v>
      </c>
      <c r="V18" s="9">
        <v>6000</v>
      </c>
      <c r="W18" s="9">
        <v>6000</v>
      </c>
      <c r="X18" s="9">
        <v>6000</v>
      </c>
      <c r="Y18" s="9">
        <v>6000</v>
      </c>
      <c r="Z18" s="9">
        <v>6000</v>
      </c>
      <c r="AA18" s="9">
        <v>6000</v>
      </c>
      <c r="AB18" s="9">
        <v>6000</v>
      </c>
      <c r="AC18" s="9">
        <v>6000</v>
      </c>
      <c r="AD18" s="9">
        <v>6000</v>
      </c>
      <c r="AE18" s="9">
        <v>6000</v>
      </c>
      <c r="AF18" s="9">
        <v>6000</v>
      </c>
      <c r="AG18" s="9">
        <v>6000</v>
      </c>
      <c r="AH18" s="9">
        <v>6000</v>
      </c>
      <c r="AI18" s="9">
        <v>6000</v>
      </c>
      <c r="AJ18" s="9">
        <v>6000</v>
      </c>
      <c r="AK18" s="9">
        <v>6000</v>
      </c>
      <c r="AL18" s="9">
        <v>6000</v>
      </c>
      <c r="AM18" s="9">
        <v>6000</v>
      </c>
      <c r="AN18" s="9">
        <v>6000</v>
      </c>
      <c r="AO18" s="9">
        <v>6000</v>
      </c>
      <c r="AP18" s="9">
        <v>6000</v>
      </c>
      <c r="AQ18" s="9">
        <v>6000</v>
      </c>
      <c r="AR18" s="9">
        <v>6000</v>
      </c>
      <c r="AS18" s="9">
        <v>6000</v>
      </c>
      <c r="AT18" s="9">
        <v>6000</v>
      </c>
      <c r="AU18" s="9">
        <v>6000</v>
      </c>
      <c r="AV18" s="9">
        <v>6000</v>
      </c>
      <c r="AW18" s="31"/>
    </row>
    <row r="19" spans="1:49" s="32" customFormat="1" ht="21.75" customHeight="1" thickBot="1" x14ac:dyDescent="0.3">
      <c r="A19" s="41"/>
      <c r="B19" s="42" t="str">
        <f t="shared" si="1"/>
        <v>Industrie-Instrument6-Parameter1</v>
      </c>
      <c r="C19" s="43">
        <v>6</v>
      </c>
      <c r="D19" s="43" t="s">
        <v>59</v>
      </c>
      <c r="E19" s="43">
        <v>42</v>
      </c>
      <c r="F19" s="44" t="s">
        <v>94</v>
      </c>
      <c r="G19" s="44" t="s">
        <v>650</v>
      </c>
      <c r="H19" s="40" t="s">
        <v>27</v>
      </c>
      <c r="I19" s="43" t="s">
        <v>74</v>
      </c>
      <c r="J19" s="44" t="s">
        <v>48</v>
      </c>
      <c r="K19" s="44" t="s">
        <v>95</v>
      </c>
      <c r="L19" s="44" t="s">
        <v>76</v>
      </c>
      <c r="M19" s="44">
        <v>1</v>
      </c>
      <c r="N19" s="44" t="s">
        <v>27</v>
      </c>
      <c r="O19" s="43" t="s">
        <v>26</v>
      </c>
      <c r="P19" s="44" t="s">
        <v>96</v>
      </c>
      <c r="Q19" s="44" t="s">
        <v>97</v>
      </c>
      <c r="R19" s="44" t="s">
        <v>27</v>
      </c>
      <c r="S19" s="40" t="s">
        <v>638</v>
      </c>
      <c r="T19" s="44" t="s">
        <v>79</v>
      </c>
      <c r="U19" s="44" t="s">
        <v>551</v>
      </c>
      <c r="V19" s="9">
        <v>2.8</v>
      </c>
      <c r="W19" s="9">
        <v>2.8</v>
      </c>
      <c r="X19" s="9">
        <v>2.8</v>
      </c>
      <c r="Y19" s="9">
        <v>2.8</v>
      </c>
      <c r="Z19" s="9">
        <v>2.8</v>
      </c>
      <c r="AA19" s="9">
        <v>2.8</v>
      </c>
      <c r="AB19" s="9">
        <v>2.8</v>
      </c>
      <c r="AC19" s="9">
        <v>2.8</v>
      </c>
      <c r="AD19" s="9">
        <v>2.8</v>
      </c>
      <c r="AE19" s="9">
        <v>2.8</v>
      </c>
      <c r="AF19" s="9">
        <v>2.8</v>
      </c>
      <c r="AG19" s="9">
        <v>2.8</v>
      </c>
      <c r="AH19" s="9">
        <v>2.8</v>
      </c>
      <c r="AI19" s="9">
        <v>2.8</v>
      </c>
      <c r="AJ19" s="9">
        <v>2.8</v>
      </c>
      <c r="AK19" s="9">
        <v>2.8</v>
      </c>
      <c r="AL19" s="9">
        <v>2.8</v>
      </c>
      <c r="AM19" s="9">
        <v>2.8</v>
      </c>
      <c r="AN19" s="9">
        <v>2.8</v>
      </c>
      <c r="AO19" s="9">
        <v>2.8</v>
      </c>
      <c r="AP19" s="9">
        <v>2.8</v>
      </c>
      <c r="AQ19" s="9">
        <v>2.8</v>
      </c>
      <c r="AR19" s="9">
        <v>2.8</v>
      </c>
      <c r="AS19" s="9">
        <v>2.8</v>
      </c>
      <c r="AT19" s="9">
        <v>2.8</v>
      </c>
      <c r="AU19" s="9">
        <v>2.8</v>
      </c>
      <c r="AV19" s="9">
        <v>2.8</v>
      </c>
      <c r="AW19" s="31"/>
    </row>
    <row r="20" spans="1:49" s="32" customFormat="1" ht="21.75" customHeight="1" thickBot="1" x14ac:dyDescent="0.3">
      <c r="A20" s="41"/>
      <c r="B20" s="42" t="str">
        <f t="shared" si="1"/>
        <v>Industrie-Instrument7-Parameter1</v>
      </c>
      <c r="C20" s="43">
        <v>7</v>
      </c>
      <c r="D20" s="43" t="s">
        <v>59</v>
      </c>
      <c r="E20" s="43">
        <v>43</v>
      </c>
      <c r="F20" s="44" t="s">
        <v>98</v>
      </c>
      <c r="G20" s="44" t="s">
        <v>651</v>
      </c>
      <c r="H20" s="40" t="s">
        <v>27</v>
      </c>
      <c r="I20" s="43" t="s">
        <v>74</v>
      </c>
      <c r="J20" s="44" t="s">
        <v>48</v>
      </c>
      <c r="K20" s="44" t="s">
        <v>99</v>
      </c>
      <c r="L20" s="44" t="s">
        <v>100</v>
      </c>
      <c r="M20" s="44">
        <v>1</v>
      </c>
      <c r="N20" s="44" t="s">
        <v>27</v>
      </c>
      <c r="O20" s="43" t="s">
        <v>26</v>
      </c>
      <c r="P20" s="44" t="s">
        <v>96</v>
      </c>
      <c r="Q20" s="44" t="s">
        <v>101</v>
      </c>
      <c r="R20" s="44" t="s">
        <v>102</v>
      </c>
      <c r="S20" s="40" t="s">
        <v>638</v>
      </c>
      <c r="T20" s="44" t="s">
        <v>103</v>
      </c>
      <c r="U20" s="44" t="s">
        <v>104</v>
      </c>
      <c r="V20" s="9">
        <v>45</v>
      </c>
      <c r="W20" s="9">
        <v>45</v>
      </c>
      <c r="X20" s="9">
        <v>45</v>
      </c>
      <c r="Y20" s="9">
        <v>45</v>
      </c>
      <c r="Z20" s="9">
        <v>45</v>
      </c>
      <c r="AA20" s="9">
        <v>45</v>
      </c>
      <c r="AB20" s="9">
        <v>45</v>
      </c>
      <c r="AC20" s="9">
        <v>45</v>
      </c>
      <c r="AD20" s="9">
        <v>45</v>
      </c>
      <c r="AE20" s="9">
        <v>45</v>
      </c>
      <c r="AF20" s="9">
        <v>45</v>
      </c>
      <c r="AG20" s="9">
        <v>45</v>
      </c>
      <c r="AH20" s="9">
        <v>45</v>
      </c>
      <c r="AI20" s="9">
        <v>45</v>
      </c>
      <c r="AJ20" s="9">
        <v>45</v>
      </c>
      <c r="AK20" s="9">
        <v>45</v>
      </c>
      <c r="AL20" s="9">
        <v>45</v>
      </c>
      <c r="AM20" s="9">
        <v>45</v>
      </c>
      <c r="AN20" s="9">
        <v>45</v>
      </c>
      <c r="AO20" s="9">
        <v>45</v>
      </c>
      <c r="AP20" s="9">
        <v>45</v>
      </c>
      <c r="AQ20" s="9">
        <v>45</v>
      </c>
      <c r="AR20" s="9">
        <v>45</v>
      </c>
      <c r="AS20" s="9">
        <v>45</v>
      </c>
      <c r="AT20" s="9">
        <v>45</v>
      </c>
      <c r="AU20" s="9">
        <v>45</v>
      </c>
      <c r="AV20" s="9">
        <v>45</v>
      </c>
      <c r="AW20" s="31"/>
    </row>
    <row r="21" spans="1:49" s="32" customFormat="1" ht="21.75" customHeight="1" thickBot="1" x14ac:dyDescent="0.3">
      <c r="A21" s="41"/>
      <c r="B21" s="42" t="str">
        <f t="shared" si="1"/>
        <v>Industrie-Instrument8-Parameter1</v>
      </c>
      <c r="C21" s="43">
        <v>8</v>
      </c>
      <c r="D21" s="43" t="s">
        <v>59</v>
      </c>
      <c r="E21" s="43">
        <v>44</v>
      </c>
      <c r="F21" s="44" t="s">
        <v>105</v>
      </c>
      <c r="G21" s="44" t="s">
        <v>106</v>
      </c>
      <c r="H21" s="43" t="s">
        <v>107</v>
      </c>
      <c r="I21" s="43" t="s">
        <v>74</v>
      </c>
      <c r="J21" s="44" t="s">
        <v>108</v>
      </c>
      <c r="K21" s="44" t="s">
        <v>109</v>
      </c>
      <c r="L21" s="44" t="s">
        <v>110</v>
      </c>
      <c r="M21" s="44">
        <v>1</v>
      </c>
      <c r="N21" s="44" t="s">
        <v>27</v>
      </c>
      <c r="O21" s="43" t="s">
        <v>26</v>
      </c>
      <c r="P21" s="44" t="s">
        <v>111</v>
      </c>
      <c r="Q21" s="44" t="s">
        <v>27</v>
      </c>
      <c r="R21" s="44" t="s">
        <v>27</v>
      </c>
      <c r="S21" s="40" t="s">
        <v>638</v>
      </c>
      <c r="T21" s="44" t="s">
        <v>112</v>
      </c>
      <c r="U21" s="44" t="s">
        <v>113</v>
      </c>
      <c r="V21" s="10" t="s">
        <v>27</v>
      </c>
      <c r="W21" s="10" t="s">
        <v>27</v>
      </c>
      <c r="X21" s="10" t="s">
        <v>27</v>
      </c>
      <c r="Y21" s="10" t="s">
        <v>27</v>
      </c>
      <c r="Z21" s="10" t="s">
        <v>27</v>
      </c>
      <c r="AA21" s="10" t="s">
        <v>27</v>
      </c>
      <c r="AB21" s="10" t="s">
        <v>27</v>
      </c>
      <c r="AC21" s="10" t="s">
        <v>27</v>
      </c>
      <c r="AD21" s="10" t="s">
        <v>27</v>
      </c>
      <c r="AE21" s="10" t="s">
        <v>27</v>
      </c>
      <c r="AF21" s="10" t="s">
        <v>27</v>
      </c>
      <c r="AG21" s="10" t="s">
        <v>27</v>
      </c>
      <c r="AH21" s="10" t="s">
        <v>27</v>
      </c>
      <c r="AI21" s="10" t="s">
        <v>27</v>
      </c>
      <c r="AJ21" s="10" t="s">
        <v>27</v>
      </c>
      <c r="AK21" s="10" t="s">
        <v>27</v>
      </c>
      <c r="AL21" s="10" t="s">
        <v>27</v>
      </c>
      <c r="AM21" s="10" t="s">
        <v>27</v>
      </c>
      <c r="AN21" s="10" t="s">
        <v>27</v>
      </c>
      <c r="AO21" s="10" t="s">
        <v>27</v>
      </c>
      <c r="AP21" s="10" t="s">
        <v>27</v>
      </c>
      <c r="AQ21" s="10" t="s">
        <v>27</v>
      </c>
      <c r="AR21" s="10" t="s">
        <v>27</v>
      </c>
      <c r="AS21" s="10" t="s">
        <v>27</v>
      </c>
      <c r="AT21" s="10" t="s">
        <v>27</v>
      </c>
      <c r="AU21" s="10" t="s">
        <v>27</v>
      </c>
      <c r="AV21" s="10" t="s">
        <v>27</v>
      </c>
      <c r="AW21" s="31"/>
    </row>
    <row r="22" spans="1:49" s="32" customFormat="1" ht="21.75" customHeight="1" thickBot="1" x14ac:dyDescent="0.3">
      <c r="A22" s="41"/>
      <c r="B22" s="42" t="str">
        <f t="shared" si="1"/>
        <v>Industrie-Instrument9-Parameter1</v>
      </c>
      <c r="C22" s="43">
        <v>9</v>
      </c>
      <c r="D22" s="43" t="s">
        <v>59</v>
      </c>
      <c r="E22" s="43">
        <v>45</v>
      </c>
      <c r="F22" s="44" t="s">
        <v>114</v>
      </c>
      <c r="G22" s="44" t="s">
        <v>115</v>
      </c>
      <c r="H22" s="40" t="s">
        <v>27</v>
      </c>
      <c r="I22" s="43" t="s">
        <v>89</v>
      </c>
      <c r="J22" s="44" t="s">
        <v>48</v>
      </c>
      <c r="K22" s="44" t="s">
        <v>116</v>
      </c>
      <c r="L22" s="44" t="s">
        <v>110</v>
      </c>
      <c r="M22" s="44">
        <v>1</v>
      </c>
      <c r="N22" s="44" t="s">
        <v>27</v>
      </c>
      <c r="O22" s="43" t="s">
        <v>26</v>
      </c>
      <c r="P22" s="44" t="s">
        <v>111</v>
      </c>
      <c r="Q22" s="44" t="s">
        <v>27</v>
      </c>
      <c r="R22" s="44" t="s">
        <v>27</v>
      </c>
      <c r="S22" s="40" t="s">
        <v>638</v>
      </c>
      <c r="T22" s="44" t="s">
        <v>117</v>
      </c>
      <c r="U22" s="44" t="s">
        <v>113</v>
      </c>
      <c r="V22" s="10" t="s">
        <v>27</v>
      </c>
      <c r="W22" s="10" t="s">
        <v>27</v>
      </c>
      <c r="X22" s="10" t="s">
        <v>27</v>
      </c>
      <c r="Y22" s="10" t="s">
        <v>27</v>
      </c>
      <c r="Z22" s="10" t="s">
        <v>27</v>
      </c>
      <c r="AA22" s="10" t="s">
        <v>27</v>
      </c>
      <c r="AB22" s="10" t="s">
        <v>27</v>
      </c>
      <c r="AC22" s="10" t="s">
        <v>27</v>
      </c>
      <c r="AD22" s="10" t="s">
        <v>27</v>
      </c>
      <c r="AE22" s="10" t="s">
        <v>27</v>
      </c>
      <c r="AF22" s="10" t="s">
        <v>27</v>
      </c>
      <c r="AG22" s="10" t="s">
        <v>27</v>
      </c>
      <c r="AH22" s="10" t="s">
        <v>27</v>
      </c>
      <c r="AI22" s="10" t="s">
        <v>27</v>
      </c>
      <c r="AJ22" s="10" t="s">
        <v>27</v>
      </c>
      <c r="AK22" s="10" t="s">
        <v>27</v>
      </c>
      <c r="AL22" s="10" t="s">
        <v>27</v>
      </c>
      <c r="AM22" s="10" t="s">
        <v>27</v>
      </c>
      <c r="AN22" s="10" t="s">
        <v>27</v>
      </c>
      <c r="AO22" s="10" t="s">
        <v>27</v>
      </c>
      <c r="AP22" s="10" t="s">
        <v>27</v>
      </c>
      <c r="AQ22" s="10" t="s">
        <v>27</v>
      </c>
      <c r="AR22" s="10" t="s">
        <v>27</v>
      </c>
      <c r="AS22" s="10" t="s">
        <v>27</v>
      </c>
      <c r="AT22" s="10" t="s">
        <v>27</v>
      </c>
      <c r="AU22" s="10" t="s">
        <v>27</v>
      </c>
      <c r="AV22" s="10" t="s">
        <v>27</v>
      </c>
      <c r="AW22" s="31"/>
    </row>
    <row r="23" spans="1:49" s="32" customFormat="1" ht="21.75" customHeight="1" thickBot="1" x14ac:dyDescent="0.3">
      <c r="A23" s="41"/>
      <c r="B23" s="42" t="str">
        <f t="shared" si="1"/>
        <v>Industrie-Instrument10-Parameter1</v>
      </c>
      <c r="C23" s="43">
        <v>10</v>
      </c>
      <c r="D23" s="43" t="s">
        <v>59</v>
      </c>
      <c r="E23" s="43">
        <v>46</v>
      </c>
      <c r="F23" s="44" t="s">
        <v>118</v>
      </c>
      <c r="G23" s="44" t="s">
        <v>119</v>
      </c>
      <c r="H23" s="40" t="s">
        <v>27</v>
      </c>
      <c r="I23" s="43" t="s">
        <v>74</v>
      </c>
      <c r="J23" s="44" t="s">
        <v>48</v>
      </c>
      <c r="K23" s="44" t="s">
        <v>120</v>
      </c>
      <c r="L23" s="44" t="s">
        <v>76</v>
      </c>
      <c r="M23" s="44">
        <v>1</v>
      </c>
      <c r="N23" s="44" t="s">
        <v>27</v>
      </c>
      <c r="O23" s="43" t="s">
        <v>26</v>
      </c>
      <c r="P23" s="44" t="s">
        <v>91</v>
      </c>
      <c r="Q23" s="44" t="s">
        <v>121</v>
      </c>
      <c r="R23" s="44" t="s">
        <v>27</v>
      </c>
      <c r="S23" s="40" t="s">
        <v>638</v>
      </c>
      <c r="T23" s="44"/>
      <c r="U23" s="44" t="s">
        <v>551</v>
      </c>
      <c r="V23" s="9">
        <v>833</v>
      </c>
      <c r="W23" s="9">
        <v>833</v>
      </c>
      <c r="X23" s="9">
        <v>833</v>
      </c>
      <c r="Y23" s="9">
        <v>833</v>
      </c>
      <c r="Z23" s="9">
        <v>833</v>
      </c>
      <c r="AA23" s="9">
        <v>833</v>
      </c>
      <c r="AB23" s="9">
        <v>833</v>
      </c>
      <c r="AC23" s="9">
        <v>833</v>
      </c>
      <c r="AD23" s="9">
        <v>833</v>
      </c>
      <c r="AE23" s="9">
        <v>833</v>
      </c>
      <c r="AF23" s="9">
        <v>833</v>
      </c>
      <c r="AG23" s="9">
        <v>833</v>
      </c>
      <c r="AH23" s="9">
        <v>833</v>
      </c>
      <c r="AI23" s="9">
        <v>833</v>
      </c>
      <c r="AJ23" s="9">
        <v>833</v>
      </c>
      <c r="AK23" s="9">
        <v>833</v>
      </c>
      <c r="AL23" s="9">
        <v>833</v>
      </c>
      <c r="AM23" s="9">
        <v>833</v>
      </c>
      <c r="AN23" s="9">
        <v>833</v>
      </c>
      <c r="AO23" s="9">
        <v>833</v>
      </c>
      <c r="AP23" s="9">
        <v>833</v>
      </c>
      <c r="AQ23" s="9">
        <v>833</v>
      </c>
      <c r="AR23" s="9">
        <v>833</v>
      </c>
      <c r="AS23" s="9">
        <v>833</v>
      </c>
      <c r="AT23" s="9">
        <v>833</v>
      </c>
      <c r="AU23" s="9">
        <v>833</v>
      </c>
      <c r="AV23" s="9">
        <v>833</v>
      </c>
      <c r="AW23" s="31"/>
    </row>
    <row r="24" spans="1:49" s="32" customFormat="1" ht="21.75" customHeight="1" thickBot="1" x14ac:dyDescent="0.3">
      <c r="A24" s="41"/>
      <c r="B24" s="42" t="str">
        <f t="shared" si="1"/>
        <v>Industrie-Instrument11-Parameter1</v>
      </c>
      <c r="C24" s="43">
        <v>11</v>
      </c>
      <c r="D24" s="43" t="s">
        <v>59</v>
      </c>
      <c r="E24" s="43">
        <v>47</v>
      </c>
      <c r="F24" s="44" t="s">
        <v>122</v>
      </c>
      <c r="G24" s="44" t="s">
        <v>123</v>
      </c>
      <c r="H24" s="43" t="s">
        <v>124</v>
      </c>
      <c r="I24" s="43" t="s">
        <v>74</v>
      </c>
      <c r="J24" s="44" t="s">
        <v>125</v>
      </c>
      <c r="K24" s="44" t="s">
        <v>126</v>
      </c>
      <c r="L24" s="44" t="s">
        <v>110</v>
      </c>
      <c r="M24" s="44">
        <v>1</v>
      </c>
      <c r="N24" s="44" t="s">
        <v>27</v>
      </c>
      <c r="O24" s="43" t="s">
        <v>26</v>
      </c>
      <c r="P24" s="44" t="s">
        <v>111</v>
      </c>
      <c r="Q24" s="44" t="s">
        <v>27</v>
      </c>
      <c r="R24" s="44" t="s">
        <v>27</v>
      </c>
      <c r="S24" s="40" t="s">
        <v>638</v>
      </c>
      <c r="T24" s="44" t="s">
        <v>127</v>
      </c>
      <c r="U24" s="44" t="s">
        <v>113</v>
      </c>
      <c r="V24" s="10" t="s">
        <v>27</v>
      </c>
      <c r="W24" s="10" t="s">
        <v>27</v>
      </c>
      <c r="X24" s="10" t="s">
        <v>27</v>
      </c>
      <c r="Y24" s="10" t="s">
        <v>27</v>
      </c>
      <c r="Z24" s="10" t="s">
        <v>27</v>
      </c>
      <c r="AA24" s="10" t="s">
        <v>27</v>
      </c>
      <c r="AB24" s="10" t="s">
        <v>27</v>
      </c>
      <c r="AC24" s="10" t="s">
        <v>27</v>
      </c>
      <c r="AD24" s="10" t="s">
        <v>27</v>
      </c>
      <c r="AE24" s="10" t="s">
        <v>27</v>
      </c>
      <c r="AF24" s="10" t="s">
        <v>27</v>
      </c>
      <c r="AG24" s="10" t="s">
        <v>27</v>
      </c>
      <c r="AH24" s="10" t="s">
        <v>27</v>
      </c>
      <c r="AI24" s="10" t="s">
        <v>27</v>
      </c>
      <c r="AJ24" s="10" t="s">
        <v>27</v>
      </c>
      <c r="AK24" s="10" t="s">
        <v>27</v>
      </c>
      <c r="AL24" s="10" t="s">
        <v>27</v>
      </c>
      <c r="AM24" s="10" t="s">
        <v>27</v>
      </c>
      <c r="AN24" s="10" t="s">
        <v>27</v>
      </c>
      <c r="AO24" s="10" t="s">
        <v>27</v>
      </c>
      <c r="AP24" s="10" t="s">
        <v>27</v>
      </c>
      <c r="AQ24" s="10" t="s">
        <v>27</v>
      </c>
      <c r="AR24" s="10" t="s">
        <v>27</v>
      </c>
      <c r="AS24" s="10" t="s">
        <v>27</v>
      </c>
      <c r="AT24" s="10" t="s">
        <v>27</v>
      </c>
      <c r="AU24" s="10" t="s">
        <v>27</v>
      </c>
      <c r="AV24" s="10" t="s">
        <v>27</v>
      </c>
      <c r="AW24" s="31"/>
    </row>
    <row r="25" spans="1:49" s="32" customFormat="1" ht="21.75" customHeight="1" thickBot="1" x14ac:dyDescent="0.3">
      <c r="A25" s="41"/>
      <c r="B25" s="42" t="str">
        <f t="shared" si="1"/>
        <v>Industrie-Instrument12-Parameter1</v>
      </c>
      <c r="C25" s="43">
        <v>12</v>
      </c>
      <c r="D25" s="43" t="s">
        <v>59</v>
      </c>
      <c r="E25" s="43">
        <v>48</v>
      </c>
      <c r="F25" s="44" t="s">
        <v>128</v>
      </c>
      <c r="G25" s="44" t="s">
        <v>652</v>
      </c>
      <c r="H25" s="43" t="s">
        <v>124</v>
      </c>
      <c r="I25" s="43" t="s">
        <v>89</v>
      </c>
      <c r="J25" s="44" t="s">
        <v>48</v>
      </c>
      <c r="K25" s="44" t="s">
        <v>129</v>
      </c>
      <c r="L25" s="44" t="s">
        <v>110</v>
      </c>
      <c r="M25" s="44">
        <v>1</v>
      </c>
      <c r="N25" s="44" t="s">
        <v>27</v>
      </c>
      <c r="O25" s="43" t="s">
        <v>26</v>
      </c>
      <c r="P25" s="44" t="s">
        <v>111</v>
      </c>
      <c r="Q25" s="44" t="s">
        <v>27</v>
      </c>
      <c r="R25" s="44" t="s">
        <v>27</v>
      </c>
      <c r="S25" s="40" t="s">
        <v>638</v>
      </c>
      <c r="T25" s="44" t="s">
        <v>127</v>
      </c>
      <c r="U25" s="44" t="s">
        <v>113</v>
      </c>
      <c r="V25" s="10" t="s">
        <v>27</v>
      </c>
      <c r="W25" s="10" t="s">
        <v>27</v>
      </c>
      <c r="X25" s="10" t="s">
        <v>27</v>
      </c>
      <c r="Y25" s="10" t="s">
        <v>27</v>
      </c>
      <c r="Z25" s="10" t="s">
        <v>27</v>
      </c>
      <c r="AA25" s="10" t="s">
        <v>27</v>
      </c>
      <c r="AB25" s="10" t="s">
        <v>27</v>
      </c>
      <c r="AC25" s="10" t="s">
        <v>27</v>
      </c>
      <c r="AD25" s="10" t="s">
        <v>27</v>
      </c>
      <c r="AE25" s="10" t="s">
        <v>27</v>
      </c>
      <c r="AF25" s="10" t="s">
        <v>27</v>
      </c>
      <c r="AG25" s="10" t="s">
        <v>27</v>
      </c>
      <c r="AH25" s="10" t="s">
        <v>27</v>
      </c>
      <c r="AI25" s="10" t="s">
        <v>27</v>
      </c>
      <c r="AJ25" s="10" t="s">
        <v>27</v>
      </c>
      <c r="AK25" s="10" t="s">
        <v>27</v>
      </c>
      <c r="AL25" s="10" t="s">
        <v>27</v>
      </c>
      <c r="AM25" s="10" t="s">
        <v>27</v>
      </c>
      <c r="AN25" s="10" t="s">
        <v>27</v>
      </c>
      <c r="AO25" s="10" t="s">
        <v>27</v>
      </c>
      <c r="AP25" s="10" t="s">
        <v>27</v>
      </c>
      <c r="AQ25" s="10" t="s">
        <v>27</v>
      </c>
      <c r="AR25" s="10" t="s">
        <v>27</v>
      </c>
      <c r="AS25" s="10" t="s">
        <v>27</v>
      </c>
      <c r="AT25" s="10" t="s">
        <v>27</v>
      </c>
      <c r="AU25" s="10" t="s">
        <v>27</v>
      </c>
      <c r="AV25" s="10" t="s">
        <v>27</v>
      </c>
      <c r="AW25" s="31"/>
    </row>
    <row r="26" spans="1:49" s="32" customFormat="1" ht="21.75" customHeight="1" thickBot="1" x14ac:dyDescent="0.3">
      <c r="A26" s="41"/>
      <c r="B26" s="42" t="str">
        <f t="shared" si="1"/>
        <v>Industrie-Instrument13-Parameter1</v>
      </c>
      <c r="C26" s="43">
        <v>13</v>
      </c>
      <c r="D26" s="43" t="s">
        <v>59</v>
      </c>
      <c r="E26" s="43">
        <v>50</v>
      </c>
      <c r="F26" s="44" t="s">
        <v>130</v>
      </c>
      <c r="G26" s="44" t="s">
        <v>131</v>
      </c>
      <c r="H26" s="43" t="s">
        <v>132</v>
      </c>
      <c r="I26" s="44" t="s">
        <v>133</v>
      </c>
      <c r="J26" s="44" t="s">
        <v>134</v>
      </c>
      <c r="K26" s="44" t="s">
        <v>135</v>
      </c>
      <c r="L26" s="44" t="s">
        <v>136</v>
      </c>
      <c r="M26" s="44">
        <v>1</v>
      </c>
      <c r="N26" s="44" t="s">
        <v>27</v>
      </c>
      <c r="O26" s="43" t="s">
        <v>26</v>
      </c>
      <c r="P26" s="44" t="s">
        <v>91</v>
      </c>
      <c r="Q26" s="44" t="s">
        <v>137</v>
      </c>
      <c r="R26" s="44" t="s">
        <v>138</v>
      </c>
      <c r="S26" s="40" t="s">
        <v>638</v>
      </c>
      <c r="T26" s="44" t="s">
        <v>139</v>
      </c>
      <c r="U26" s="44" t="s">
        <v>551</v>
      </c>
      <c r="V26" s="9">
        <v>455</v>
      </c>
      <c r="W26" s="9">
        <v>450</v>
      </c>
      <c r="X26" s="9">
        <v>500</v>
      </c>
      <c r="Y26" s="9">
        <v>500</v>
      </c>
      <c r="Z26" s="9">
        <v>500</v>
      </c>
      <c r="AA26" s="9">
        <v>500</v>
      </c>
      <c r="AB26" s="9">
        <v>500</v>
      </c>
      <c r="AC26" s="9">
        <v>400</v>
      </c>
      <c r="AD26" s="9">
        <v>300</v>
      </c>
      <c r="AE26" s="9">
        <v>200</v>
      </c>
      <c r="AF26" s="9">
        <v>100</v>
      </c>
      <c r="AG26" s="9">
        <v>0</v>
      </c>
      <c r="AH26" s="9">
        <v>0</v>
      </c>
      <c r="AI26" s="9">
        <v>0</v>
      </c>
      <c r="AJ26" s="9">
        <v>0</v>
      </c>
      <c r="AK26" s="9">
        <v>0</v>
      </c>
      <c r="AL26" s="9">
        <v>0</v>
      </c>
      <c r="AM26" s="9">
        <v>0</v>
      </c>
      <c r="AN26" s="9">
        <v>0</v>
      </c>
      <c r="AO26" s="9">
        <v>0</v>
      </c>
      <c r="AP26" s="9">
        <v>0</v>
      </c>
      <c r="AQ26" s="9">
        <v>0</v>
      </c>
      <c r="AR26" s="9">
        <v>0</v>
      </c>
      <c r="AS26" s="9">
        <v>0</v>
      </c>
      <c r="AT26" s="9">
        <v>0</v>
      </c>
      <c r="AU26" s="9">
        <v>0</v>
      </c>
      <c r="AV26" s="9">
        <v>0</v>
      </c>
      <c r="AW26" s="31"/>
    </row>
    <row r="27" spans="1:49" s="32" customFormat="1" ht="21.75" customHeight="1" thickBot="1" x14ac:dyDescent="0.3">
      <c r="A27" s="41"/>
      <c r="B27" s="42" t="str">
        <f t="shared" ref="B27:B28" si="2">CONCATENATE(D27,"-Instrument",C27,"-Parameter",M27)</f>
        <v>Industrie-Instrument13-Parameter2</v>
      </c>
      <c r="C27" s="43">
        <v>13</v>
      </c>
      <c r="D27" s="43" t="s">
        <v>59</v>
      </c>
      <c r="E27" s="43">
        <v>50</v>
      </c>
      <c r="F27" s="44" t="s">
        <v>130</v>
      </c>
      <c r="G27" s="44" t="s">
        <v>653</v>
      </c>
      <c r="H27" s="43" t="s">
        <v>132</v>
      </c>
      <c r="I27" s="44" t="s">
        <v>133</v>
      </c>
      <c r="J27" s="44" t="s">
        <v>134</v>
      </c>
      <c r="K27" s="44" t="s">
        <v>140</v>
      </c>
      <c r="L27" s="44" t="s">
        <v>141</v>
      </c>
      <c r="M27" s="44">
        <v>2</v>
      </c>
      <c r="N27" s="44" t="s">
        <v>27</v>
      </c>
      <c r="O27" s="43" t="s">
        <v>26</v>
      </c>
      <c r="P27" s="44" t="s">
        <v>91</v>
      </c>
      <c r="Q27" s="44" t="s">
        <v>27</v>
      </c>
      <c r="R27" s="44" t="s">
        <v>27</v>
      </c>
      <c r="S27" s="40" t="s">
        <v>638</v>
      </c>
      <c r="T27" s="44" t="s">
        <v>142</v>
      </c>
      <c r="U27" s="44" t="s">
        <v>550</v>
      </c>
      <c r="V27" s="9">
        <v>40</v>
      </c>
      <c r="W27" s="9">
        <v>40</v>
      </c>
      <c r="X27" s="9">
        <v>40</v>
      </c>
      <c r="Y27" s="9">
        <v>40</v>
      </c>
      <c r="Z27" s="9">
        <v>40</v>
      </c>
      <c r="AA27" s="9">
        <v>40</v>
      </c>
      <c r="AB27" s="9">
        <v>40</v>
      </c>
      <c r="AC27" s="9">
        <v>40</v>
      </c>
      <c r="AD27" s="9">
        <v>40</v>
      </c>
      <c r="AE27" s="9">
        <v>40</v>
      </c>
      <c r="AF27" s="9">
        <v>40</v>
      </c>
      <c r="AG27" s="9">
        <v>40</v>
      </c>
      <c r="AH27" s="9">
        <v>40</v>
      </c>
      <c r="AI27" s="9">
        <v>40</v>
      </c>
      <c r="AJ27" s="9">
        <v>40</v>
      </c>
      <c r="AK27" s="9">
        <v>40</v>
      </c>
      <c r="AL27" s="9">
        <v>40</v>
      </c>
      <c r="AM27" s="9">
        <v>40</v>
      </c>
      <c r="AN27" s="9">
        <v>40</v>
      </c>
      <c r="AO27" s="9">
        <v>40</v>
      </c>
      <c r="AP27" s="9">
        <v>40</v>
      </c>
      <c r="AQ27" s="9">
        <v>40</v>
      </c>
      <c r="AR27" s="9">
        <v>40</v>
      </c>
      <c r="AS27" s="9">
        <v>40</v>
      </c>
      <c r="AT27" s="9">
        <v>40</v>
      </c>
      <c r="AU27" s="9">
        <v>40</v>
      </c>
      <c r="AV27" s="9">
        <v>40</v>
      </c>
      <c r="AW27" s="31"/>
    </row>
    <row r="28" spans="1:49" s="32" customFormat="1" ht="21.75" customHeight="1" thickBot="1" x14ac:dyDescent="0.3">
      <c r="A28" s="41"/>
      <c r="B28" s="42" t="str">
        <f t="shared" si="2"/>
        <v>Industrie-Instrument13-Parameter3</v>
      </c>
      <c r="C28" s="43">
        <v>13</v>
      </c>
      <c r="D28" s="43" t="s">
        <v>59</v>
      </c>
      <c r="E28" s="43">
        <v>50</v>
      </c>
      <c r="F28" s="44" t="s">
        <v>130</v>
      </c>
      <c r="G28" s="44" t="s">
        <v>654</v>
      </c>
      <c r="H28" s="43" t="s">
        <v>132</v>
      </c>
      <c r="I28" s="44" t="s">
        <v>133</v>
      </c>
      <c r="J28" s="44" t="s">
        <v>134</v>
      </c>
      <c r="K28" s="44" t="s">
        <v>143</v>
      </c>
      <c r="L28" s="44" t="s">
        <v>144</v>
      </c>
      <c r="M28" s="44">
        <v>3</v>
      </c>
      <c r="N28" s="44" t="s">
        <v>27</v>
      </c>
      <c r="O28" s="43" t="s">
        <v>26</v>
      </c>
      <c r="P28" s="44" t="s">
        <v>91</v>
      </c>
      <c r="Q28" s="44" t="s">
        <v>145</v>
      </c>
      <c r="R28" s="44" t="s">
        <v>146</v>
      </c>
      <c r="S28" s="40" t="s">
        <v>638</v>
      </c>
      <c r="T28" s="44" t="s">
        <v>147</v>
      </c>
      <c r="U28" s="44" t="s">
        <v>550</v>
      </c>
      <c r="V28" s="9">
        <v>70</v>
      </c>
      <c r="W28" s="9">
        <v>70</v>
      </c>
      <c r="X28" s="9">
        <v>70</v>
      </c>
      <c r="Y28" s="9">
        <v>70</v>
      </c>
      <c r="Z28" s="9">
        <v>70</v>
      </c>
      <c r="AA28" s="9">
        <v>70</v>
      </c>
      <c r="AB28" s="9">
        <v>70</v>
      </c>
      <c r="AC28" s="9">
        <v>70</v>
      </c>
      <c r="AD28" s="9">
        <v>70</v>
      </c>
      <c r="AE28" s="9">
        <v>70</v>
      </c>
      <c r="AF28" s="9">
        <v>70</v>
      </c>
      <c r="AG28" s="9">
        <v>70</v>
      </c>
      <c r="AH28" s="9">
        <v>70</v>
      </c>
      <c r="AI28" s="9">
        <v>70</v>
      </c>
      <c r="AJ28" s="9">
        <v>70</v>
      </c>
      <c r="AK28" s="9">
        <v>70</v>
      </c>
      <c r="AL28" s="9">
        <v>70</v>
      </c>
      <c r="AM28" s="9">
        <v>70</v>
      </c>
      <c r="AN28" s="9">
        <v>70</v>
      </c>
      <c r="AO28" s="9">
        <v>70</v>
      </c>
      <c r="AP28" s="9">
        <v>70</v>
      </c>
      <c r="AQ28" s="9">
        <v>70</v>
      </c>
      <c r="AR28" s="9">
        <v>70</v>
      </c>
      <c r="AS28" s="9">
        <v>70</v>
      </c>
      <c r="AT28" s="9">
        <v>70</v>
      </c>
      <c r="AU28" s="9">
        <v>70</v>
      </c>
      <c r="AV28" s="9">
        <v>70</v>
      </c>
      <c r="AW28" s="31"/>
    </row>
    <row r="29" spans="1:49" s="32" customFormat="1" ht="21.75" customHeight="1" thickBot="1" x14ac:dyDescent="0.3">
      <c r="A29" s="41"/>
      <c r="B29" s="42" t="str">
        <f t="shared" ref="B29" si="3">CONCATENATE(D29,"-Instrument",C29,"-Parameter",M29)</f>
        <v>Industrie-Instrument13-Parameter4</v>
      </c>
      <c r="C29" s="43">
        <v>13</v>
      </c>
      <c r="D29" s="43" t="s">
        <v>59</v>
      </c>
      <c r="E29" s="43">
        <v>50</v>
      </c>
      <c r="F29" s="44" t="s">
        <v>130</v>
      </c>
      <c r="G29" s="44" t="s">
        <v>655</v>
      </c>
      <c r="H29" s="43" t="s">
        <v>132</v>
      </c>
      <c r="I29" s="44" t="s">
        <v>133</v>
      </c>
      <c r="J29" s="44" t="s">
        <v>134</v>
      </c>
      <c r="K29" s="44" t="s">
        <v>148</v>
      </c>
      <c r="L29" s="44" t="s">
        <v>149</v>
      </c>
      <c r="M29" s="44">
        <v>4</v>
      </c>
      <c r="N29" s="44" t="s">
        <v>27</v>
      </c>
      <c r="O29" s="43" t="s">
        <v>26</v>
      </c>
      <c r="P29" s="44" t="s">
        <v>91</v>
      </c>
      <c r="Q29" s="44" t="s">
        <v>150</v>
      </c>
      <c r="R29" s="44" t="s">
        <v>151</v>
      </c>
      <c r="S29" s="40" t="s">
        <v>638</v>
      </c>
      <c r="T29" s="44" t="s">
        <v>152</v>
      </c>
      <c r="U29" s="44" t="s">
        <v>550</v>
      </c>
      <c r="V29" s="9">
        <v>20</v>
      </c>
      <c r="W29" s="9">
        <v>20</v>
      </c>
      <c r="X29" s="9">
        <v>20</v>
      </c>
      <c r="Y29" s="9">
        <v>20</v>
      </c>
      <c r="Z29" s="9">
        <v>20</v>
      </c>
      <c r="AA29" s="9">
        <v>20</v>
      </c>
      <c r="AB29" s="9">
        <v>20</v>
      </c>
      <c r="AC29" s="9">
        <v>20</v>
      </c>
      <c r="AD29" s="9">
        <v>20</v>
      </c>
      <c r="AE29" s="9">
        <v>20</v>
      </c>
      <c r="AF29" s="9">
        <v>20</v>
      </c>
      <c r="AG29" s="9">
        <v>20</v>
      </c>
      <c r="AH29" s="9">
        <v>20</v>
      </c>
      <c r="AI29" s="9">
        <v>20</v>
      </c>
      <c r="AJ29" s="9">
        <v>20</v>
      </c>
      <c r="AK29" s="9">
        <v>20</v>
      </c>
      <c r="AL29" s="9">
        <v>20</v>
      </c>
      <c r="AM29" s="9">
        <v>20</v>
      </c>
      <c r="AN29" s="9">
        <v>20</v>
      </c>
      <c r="AO29" s="9">
        <v>20</v>
      </c>
      <c r="AP29" s="9">
        <v>20</v>
      </c>
      <c r="AQ29" s="9">
        <v>20</v>
      </c>
      <c r="AR29" s="9">
        <v>20</v>
      </c>
      <c r="AS29" s="9">
        <v>20</v>
      </c>
      <c r="AT29" s="9">
        <v>20</v>
      </c>
      <c r="AU29" s="9">
        <v>20</v>
      </c>
      <c r="AV29" s="9">
        <v>20</v>
      </c>
      <c r="AW29" s="31"/>
    </row>
    <row r="30" spans="1:49" s="32" customFormat="1" ht="21.75" customHeight="1" thickBot="1" x14ac:dyDescent="0.3">
      <c r="A30" s="41"/>
      <c r="B30" s="42" t="str">
        <f>CONCATENATE(D30,"-Instrument",C30,"-Parameter",M30)</f>
        <v>Industrie-Instrument14-Parameter1</v>
      </c>
      <c r="C30" s="43">
        <v>14</v>
      </c>
      <c r="D30" s="43" t="s">
        <v>59</v>
      </c>
      <c r="E30" s="43">
        <v>51</v>
      </c>
      <c r="F30" s="44" t="s">
        <v>153</v>
      </c>
      <c r="G30" s="44" t="s">
        <v>656</v>
      </c>
      <c r="H30" s="43" t="s">
        <v>154</v>
      </c>
      <c r="I30" s="43" t="s">
        <v>89</v>
      </c>
      <c r="J30" s="44" t="s">
        <v>155</v>
      </c>
      <c r="K30" s="44" t="s">
        <v>156</v>
      </c>
      <c r="L30" s="44" t="s">
        <v>136</v>
      </c>
      <c r="M30" s="44">
        <v>1</v>
      </c>
      <c r="N30" s="44" t="s">
        <v>27</v>
      </c>
      <c r="O30" s="43" t="s">
        <v>26</v>
      </c>
      <c r="P30" s="44" t="s">
        <v>91</v>
      </c>
      <c r="Q30" s="44" t="s">
        <v>137</v>
      </c>
      <c r="R30" s="44" t="s">
        <v>138</v>
      </c>
      <c r="S30" s="40" t="s">
        <v>638</v>
      </c>
      <c r="T30" s="44" t="s">
        <v>139</v>
      </c>
      <c r="U30" s="44" t="s">
        <v>551</v>
      </c>
      <c r="V30" s="9">
        <v>8</v>
      </c>
      <c r="W30" s="9">
        <v>50</v>
      </c>
      <c r="X30" s="9">
        <v>100</v>
      </c>
      <c r="Y30" s="9">
        <v>150</v>
      </c>
      <c r="Z30" s="9">
        <v>150</v>
      </c>
      <c r="AA30" s="9">
        <v>90</v>
      </c>
      <c r="AB30" s="9">
        <v>90</v>
      </c>
      <c r="AC30" s="9">
        <v>0</v>
      </c>
      <c r="AD30" s="9">
        <v>0</v>
      </c>
      <c r="AE30" s="9">
        <v>0</v>
      </c>
      <c r="AF30" s="9">
        <v>0</v>
      </c>
      <c r="AG30" s="9">
        <v>0</v>
      </c>
      <c r="AH30" s="9">
        <v>0</v>
      </c>
      <c r="AI30" s="9">
        <v>0</v>
      </c>
      <c r="AJ30" s="9">
        <v>0</v>
      </c>
      <c r="AK30" s="9">
        <v>0</v>
      </c>
      <c r="AL30" s="9">
        <v>0</v>
      </c>
      <c r="AM30" s="9">
        <v>0</v>
      </c>
      <c r="AN30" s="9">
        <v>0</v>
      </c>
      <c r="AO30" s="9">
        <v>0</v>
      </c>
      <c r="AP30" s="9">
        <v>0</v>
      </c>
      <c r="AQ30" s="9">
        <v>0</v>
      </c>
      <c r="AR30" s="9">
        <v>0</v>
      </c>
      <c r="AS30" s="9">
        <v>0</v>
      </c>
      <c r="AT30" s="9">
        <v>0</v>
      </c>
      <c r="AU30" s="9">
        <v>0</v>
      </c>
      <c r="AV30" s="9">
        <v>0</v>
      </c>
      <c r="AW30" s="31"/>
    </row>
    <row r="31" spans="1:49" s="32" customFormat="1" ht="21.75" customHeight="1" thickBot="1" x14ac:dyDescent="0.3">
      <c r="A31" s="41"/>
      <c r="B31" s="42" t="str">
        <f t="shared" ref="B31:B32" si="4">CONCATENATE(D31,"-Instrument",C31,"-Parameter",M31)</f>
        <v>Industrie-Instrument14-Parameter2</v>
      </c>
      <c r="C31" s="43">
        <v>14</v>
      </c>
      <c r="D31" s="43" t="s">
        <v>59</v>
      </c>
      <c r="E31" s="43">
        <v>51</v>
      </c>
      <c r="F31" s="44" t="s">
        <v>153</v>
      </c>
      <c r="G31" s="44" t="s">
        <v>657</v>
      </c>
      <c r="H31" s="43" t="s">
        <v>154</v>
      </c>
      <c r="I31" s="43" t="s">
        <v>89</v>
      </c>
      <c r="J31" s="44" t="s">
        <v>155</v>
      </c>
      <c r="K31" s="44" t="s">
        <v>140</v>
      </c>
      <c r="L31" s="44" t="s">
        <v>141</v>
      </c>
      <c r="M31" s="44">
        <v>2</v>
      </c>
      <c r="N31" s="44" t="s">
        <v>27</v>
      </c>
      <c r="O31" s="43" t="s">
        <v>26</v>
      </c>
      <c r="P31" s="44" t="s">
        <v>91</v>
      </c>
      <c r="Q31" s="40" t="s">
        <v>27</v>
      </c>
      <c r="R31" s="40" t="s">
        <v>27</v>
      </c>
      <c r="S31" s="40" t="s">
        <v>638</v>
      </c>
      <c r="T31" s="44" t="s">
        <v>142</v>
      </c>
      <c r="U31" s="44" t="s">
        <v>550</v>
      </c>
      <c r="V31" s="9">
        <v>40</v>
      </c>
      <c r="W31" s="9">
        <v>40</v>
      </c>
      <c r="X31" s="9">
        <v>40</v>
      </c>
      <c r="Y31" s="9">
        <v>40</v>
      </c>
      <c r="Z31" s="9">
        <v>40</v>
      </c>
      <c r="AA31" s="9">
        <v>40</v>
      </c>
      <c r="AB31" s="9">
        <v>40</v>
      </c>
      <c r="AC31" s="9">
        <v>40</v>
      </c>
      <c r="AD31" s="9">
        <v>40</v>
      </c>
      <c r="AE31" s="9">
        <v>40</v>
      </c>
      <c r="AF31" s="9">
        <v>40</v>
      </c>
      <c r="AG31" s="9">
        <v>40</v>
      </c>
      <c r="AH31" s="9">
        <v>40</v>
      </c>
      <c r="AI31" s="9">
        <v>40</v>
      </c>
      <c r="AJ31" s="9">
        <v>40</v>
      </c>
      <c r="AK31" s="9">
        <v>40</v>
      </c>
      <c r="AL31" s="9">
        <v>40</v>
      </c>
      <c r="AM31" s="9">
        <v>40</v>
      </c>
      <c r="AN31" s="9">
        <v>40</v>
      </c>
      <c r="AO31" s="9">
        <v>40</v>
      </c>
      <c r="AP31" s="9">
        <v>40</v>
      </c>
      <c r="AQ31" s="9">
        <v>40</v>
      </c>
      <c r="AR31" s="9">
        <v>40</v>
      </c>
      <c r="AS31" s="9">
        <v>40</v>
      </c>
      <c r="AT31" s="9">
        <v>40</v>
      </c>
      <c r="AU31" s="9">
        <v>40</v>
      </c>
      <c r="AV31" s="9">
        <v>40</v>
      </c>
      <c r="AW31" s="31"/>
    </row>
    <row r="32" spans="1:49" s="32" customFormat="1" ht="21.75" customHeight="1" thickBot="1" x14ac:dyDescent="0.3">
      <c r="A32" s="41"/>
      <c r="B32" s="42" t="str">
        <f t="shared" si="4"/>
        <v>Industrie-Instrument14-Parameter3</v>
      </c>
      <c r="C32" s="43">
        <v>14</v>
      </c>
      <c r="D32" s="43" t="s">
        <v>59</v>
      </c>
      <c r="E32" s="43">
        <v>51</v>
      </c>
      <c r="F32" s="44" t="s">
        <v>153</v>
      </c>
      <c r="G32" s="44" t="s">
        <v>657</v>
      </c>
      <c r="H32" s="43" t="s">
        <v>154</v>
      </c>
      <c r="I32" s="43" t="s">
        <v>89</v>
      </c>
      <c r="J32" s="44" t="s">
        <v>155</v>
      </c>
      <c r="K32" s="44" t="s">
        <v>143</v>
      </c>
      <c r="L32" s="44" t="s">
        <v>144</v>
      </c>
      <c r="M32" s="44">
        <v>3</v>
      </c>
      <c r="N32" s="44" t="s">
        <v>27</v>
      </c>
      <c r="O32" s="43" t="s">
        <v>26</v>
      </c>
      <c r="P32" s="44" t="s">
        <v>91</v>
      </c>
      <c r="Q32" s="44" t="s">
        <v>145</v>
      </c>
      <c r="R32" s="44" t="s">
        <v>146</v>
      </c>
      <c r="S32" s="40" t="s">
        <v>638</v>
      </c>
      <c r="T32" s="44" t="s">
        <v>147</v>
      </c>
      <c r="U32" s="44" t="s">
        <v>550</v>
      </c>
      <c r="V32" s="9">
        <v>70</v>
      </c>
      <c r="W32" s="9">
        <v>70</v>
      </c>
      <c r="X32" s="9">
        <v>70</v>
      </c>
      <c r="Y32" s="9">
        <v>70</v>
      </c>
      <c r="Z32" s="9">
        <v>70</v>
      </c>
      <c r="AA32" s="9">
        <v>70</v>
      </c>
      <c r="AB32" s="9">
        <v>70</v>
      </c>
      <c r="AC32" s="9">
        <v>70</v>
      </c>
      <c r="AD32" s="9">
        <v>70</v>
      </c>
      <c r="AE32" s="9">
        <v>70</v>
      </c>
      <c r="AF32" s="9">
        <v>70</v>
      </c>
      <c r="AG32" s="9">
        <v>70</v>
      </c>
      <c r="AH32" s="9">
        <v>70</v>
      </c>
      <c r="AI32" s="9">
        <v>70</v>
      </c>
      <c r="AJ32" s="9">
        <v>70</v>
      </c>
      <c r="AK32" s="9">
        <v>70</v>
      </c>
      <c r="AL32" s="9">
        <v>70</v>
      </c>
      <c r="AM32" s="9">
        <v>70</v>
      </c>
      <c r="AN32" s="9">
        <v>70</v>
      </c>
      <c r="AO32" s="9">
        <v>70</v>
      </c>
      <c r="AP32" s="9">
        <v>70</v>
      </c>
      <c r="AQ32" s="9">
        <v>70</v>
      </c>
      <c r="AR32" s="9">
        <v>70</v>
      </c>
      <c r="AS32" s="9">
        <v>70</v>
      </c>
      <c r="AT32" s="9">
        <v>70</v>
      </c>
      <c r="AU32" s="9">
        <v>70</v>
      </c>
      <c r="AV32" s="9">
        <v>70</v>
      </c>
      <c r="AW32" s="31"/>
    </row>
    <row r="33" spans="1:76" s="32" customFormat="1" ht="21.75" customHeight="1" thickBot="1" x14ac:dyDescent="0.3">
      <c r="A33" s="41"/>
      <c r="B33" s="42" t="str">
        <f t="shared" ref="B33" si="5">CONCATENATE(D33,"-Instrument",C33,"-Parameter",M33)</f>
        <v>Industrie-Instrument15-Parameter4</v>
      </c>
      <c r="C33" s="43">
        <v>15</v>
      </c>
      <c r="D33" s="43" t="s">
        <v>59</v>
      </c>
      <c r="E33" s="43">
        <v>51</v>
      </c>
      <c r="F33" s="44" t="s">
        <v>153</v>
      </c>
      <c r="G33" s="44" t="s">
        <v>658</v>
      </c>
      <c r="H33" s="43" t="s">
        <v>154</v>
      </c>
      <c r="I33" s="43" t="s">
        <v>89</v>
      </c>
      <c r="J33" s="44" t="s">
        <v>155</v>
      </c>
      <c r="K33" s="44" t="s">
        <v>148</v>
      </c>
      <c r="L33" s="44" t="s">
        <v>149</v>
      </c>
      <c r="M33" s="44">
        <v>4</v>
      </c>
      <c r="N33" s="44" t="s">
        <v>27</v>
      </c>
      <c r="O33" s="43" t="s">
        <v>26</v>
      </c>
      <c r="P33" s="44" t="s">
        <v>91</v>
      </c>
      <c r="Q33" s="44" t="s">
        <v>150</v>
      </c>
      <c r="R33" s="44" t="s">
        <v>151</v>
      </c>
      <c r="S33" s="40" t="s">
        <v>638</v>
      </c>
      <c r="T33" s="44" t="s">
        <v>152</v>
      </c>
      <c r="U33" s="44" t="s">
        <v>550</v>
      </c>
      <c r="V33" s="9">
        <v>20</v>
      </c>
      <c r="W33" s="9">
        <v>20</v>
      </c>
      <c r="X33" s="9">
        <v>20</v>
      </c>
      <c r="Y33" s="9">
        <v>20</v>
      </c>
      <c r="Z33" s="9">
        <v>20</v>
      </c>
      <c r="AA33" s="9">
        <v>20</v>
      </c>
      <c r="AB33" s="9">
        <v>20</v>
      </c>
      <c r="AC33" s="9">
        <v>20</v>
      </c>
      <c r="AD33" s="9">
        <v>20</v>
      </c>
      <c r="AE33" s="9">
        <v>20</v>
      </c>
      <c r="AF33" s="9">
        <v>20</v>
      </c>
      <c r="AG33" s="9">
        <v>20</v>
      </c>
      <c r="AH33" s="9">
        <v>20</v>
      </c>
      <c r="AI33" s="9">
        <v>20</v>
      </c>
      <c r="AJ33" s="9">
        <v>20</v>
      </c>
      <c r="AK33" s="9">
        <v>20</v>
      </c>
      <c r="AL33" s="9">
        <v>20</v>
      </c>
      <c r="AM33" s="9">
        <v>20</v>
      </c>
      <c r="AN33" s="9">
        <v>20</v>
      </c>
      <c r="AO33" s="9">
        <v>20</v>
      </c>
      <c r="AP33" s="9">
        <v>20</v>
      </c>
      <c r="AQ33" s="9">
        <v>20</v>
      </c>
      <c r="AR33" s="9">
        <v>20</v>
      </c>
      <c r="AS33" s="9">
        <v>20</v>
      </c>
      <c r="AT33" s="9">
        <v>20</v>
      </c>
      <c r="AU33" s="9">
        <v>20</v>
      </c>
      <c r="AV33" s="9">
        <v>20</v>
      </c>
      <c r="AW33" s="31"/>
    </row>
    <row r="34" spans="1:76" s="32" customFormat="1" ht="21.75" customHeight="1" thickBot="1" x14ac:dyDescent="0.3">
      <c r="A34" s="41"/>
      <c r="B34" s="42" t="str">
        <f>CONCATENATE(D34,"-Instrument",C34,"-Parameter",M34)</f>
        <v>Industrie-Instrument15-Parameter1</v>
      </c>
      <c r="C34" s="43">
        <v>15</v>
      </c>
      <c r="D34" s="43" t="s">
        <v>59</v>
      </c>
      <c r="E34" s="43">
        <v>52</v>
      </c>
      <c r="F34" s="44" t="s">
        <v>157</v>
      </c>
      <c r="G34" s="44" t="s">
        <v>659</v>
      </c>
      <c r="H34" s="43" t="s">
        <v>158</v>
      </c>
      <c r="I34" s="43" t="s">
        <v>74</v>
      </c>
      <c r="J34" s="44" t="s">
        <v>48</v>
      </c>
      <c r="K34" s="44" t="s">
        <v>159</v>
      </c>
      <c r="L34" s="44" t="s">
        <v>136</v>
      </c>
      <c r="M34" s="44">
        <v>1</v>
      </c>
      <c r="N34" s="44" t="s">
        <v>27</v>
      </c>
      <c r="O34" s="43" t="s">
        <v>26</v>
      </c>
      <c r="P34" s="44" t="s">
        <v>91</v>
      </c>
      <c r="Q34" s="44" t="s">
        <v>137</v>
      </c>
      <c r="R34" s="44" t="s">
        <v>160</v>
      </c>
      <c r="S34" s="40" t="s">
        <v>638</v>
      </c>
      <c r="T34" s="44" t="s">
        <v>139</v>
      </c>
      <c r="U34" s="44" t="s">
        <v>551</v>
      </c>
      <c r="V34" s="9">
        <v>450</v>
      </c>
      <c r="W34" s="9">
        <v>505</v>
      </c>
      <c r="X34" s="9">
        <v>525</v>
      </c>
      <c r="Y34" s="9">
        <v>545</v>
      </c>
      <c r="Z34" s="9">
        <v>565</v>
      </c>
      <c r="AA34" s="9">
        <v>585</v>
      </c>
      <c r="AB34" s="9">
        <v>605</v>
      </c>
      <c r="AC34" s="9">
        <v>500</v>
      </c>
      <c r="AD34" s="9">
        <v>450</v>
      </c>
      <c r="AE34" s="9">
        <v>400</v>
      </c>
      <c r="AF34" s="9">
        <v>350</v>
      </c>
      <c r="AG34" s="9">
        <v>300</v>
      </c>
      <c r="AH34" s="9">
        <v>250</v>
      </c>
      <c r="AI34" s="9">
        <v>200</v>
      </c>
      <c r="AJ34" s="9">
        <v>150</v>
      </c>
      <c r="AK34" s="9">
        <v>100</v>
      </c>
      <c r="AL34" s="9">
        <v>50</v>
      </c>
      <c r="AM34" s="9">
        <v>0</v>
      </c>
      <c r="AN34" s="9">
        <v>0</v>
      </c>
      <c r="AO34" s="9">
        <v>0</v>
      </c>
      <c r="AP34" s="9">
        <v>0</v>
      </c>
      <c r="AQ34" s="9">
        <v>0</v>
      </c>
      <c r="AR34" s="9">
        <v>0</v>
      </c>
      <c r="AS34" s="9">
        <v>0</v>
      </c>
      <c r="AT34" s="9">
        <v>0</v>
      </c>
      <c r="AU34" s="9">
        <v>0</v>
      </c>
      <c r="AV34" s="9">
        <v>0</v>
      </c>
      <c r="AW34" s="31"/>
    </row>
    <row r="35" spans="1:76" s="32" customFormat="1" ht="21.75" customHeight="1" thickBot="1" x14ac:dyDescent="0.3">
      <c r="A35" s="41"/>
      <c r="B35" s="42" t="str">
        <f t="shared" ref="B35" si="6">CONCATENATE(D35,"-Instrument",C35,"-Parameter",M35)</f>
        <v>Industrie-Instrument15-Parameter2</v>
      </c>
      <c r="C35" s="43">
        <v>15</v>
      </c>
      <c r="D35" s="43" t="s">
        <v>59</v>
      </c>
      <c r="E35" s="43">
        <v>52</v>
      </c>
      <c r="F35" s="44" t="s">
        <v>157</v>
      </c>
      <c r="G35" s="44" t="s">
        <v>660</v>
      </c>
      <c r="H35" s="43" t="s">
        <v>158</v>
      </c>
      <c r="I35" s="43" t="s">
        <v>74</v>
      </c>
      <c r="J35" s="44" t="s">
        <v>48</v>
      </c>
      <c r="K35" s="44" t="s">
        <v>161</v>
      </c>
      <c r="L35" s="44" t="s">
        <v>141</v>
      </c>
      <c r="M35" s="44">
        <v>2</v>
      </c>
      <c r="N35" s="44" t="s">
        <v>27</v>
      </c>
      <c r="O35" s="43" t="s">
        <v>26</v>
      </c>
      <c r="P35" s="44" t="s">
        <v>91</v>
      </c>
      <c r="Q35" s="44" t="s">
        <v>137</v>
      </c>
      <c r="R35" s="44" t="s">
        <v>162</v>
      </c>
      <c r="S35" s="40" t="s">
        <v>638</v>
      </c>
      <c r="T35" s="44" t="s">
        <v>163</v>
      </c>
      <c r="U35" s="44" t="s">
        <v>550</v>
      </c>
      <c r="V35" s="9">
        <v>60</v>
      </c>
      <c r="W35" s="9">
        <v>60</v>
      </c>
      <c r="X35" s="9">
        <v>60</v>
      </c>
      <c r="Y35" s="9">
        <v>60</v>
      </c>
      <c r="Z35" s="9">
        <v>60</v>
      </c>
      <c r="AA35" s="9">
        <v>60</v>
      </c>
      <c r="AB35" s="9">
        <v>60</v>
      </c>
      <c r="AC35" s="9">
        <v>60</v>
      </c>
      <c r="AD35" s="9">
        <v>60</v>
      </c>
      <c r="AE35" s="9">
        <v>60</v>
      </c>
      <c r="AF35" s="9">
        <v>60</v>
      </c>
      <c r="AG35" s="9">
        <v>60</v>
      </c>
      <c r="AH35" s="9">
        <v>60</v>
      </c>
      <c r="AI35" s="9">
        <v>60</v>
      </c>
      <c r="AJ35" s="9">
        <v>60</v>
      </c>
      <c r="AK35" s="9">
        <v>60</v>
      </c>
      <c r="AL35" s="9">
        <v>60</v>
      </c>
      <c r="AM35" s="9">
        <v>60</v>
      </c>
      <c r="AN35" s="9">
        <v>60</v>
      </c>
      <c r="AO35" s="9">
        <v>60</v>
      </c>
      <c r="AP35" s="9">
        <v>60</v>
      </c>
      <c r="AQ35" s="9">
        <v>60</v>
      </c>
      <c r="AR35" s="9">
        <v>60</v>
      </c>
      <c r="AS35" s="9">
        <v>60</v>
      </c>
      <c r="AT35" s="9">
        <v>60</v>
      </c>
      <c r="AU35" s="9">
        <v>60</v>
      </c>
      <c r="AV35" s="9">
        <v>60</v>
      </c>
      <c r="AW35" s="31"/>
    </row>
    <row r="36" spans="1:76" s="32" customFormat="1" ht="21.75" customHeight="1" thickBot="1" x14ac:dyDescent="0.3">
      <c r="A36" s="41"/>
      <c r="B36" s="42" t="str">
        <f t="shared" ref="B36" si="7">CONCATENATE(D36,"-Instrument",C36,"-Parameter",M36)</f>
        <v>Industrie-Instrument15-Parameter3</v>
      </c>
      <c r="C36" s="43">
        <v>15</v>
      </c>
      <c r="D36" s="43" t="s">
        <v>59</v>
      </c>
      <c r="E36" s="43">
        <v>52</v>
      </c>
      <c r="F36" s="44" t="s">
        <v>157</v>
      </c>
      <c r="G36" s="44" t="s">
        <v>661</v>
      </c>
      <c r="H36" s="43" t="s">
        <v>158</v>
      </c>
      <c r="I36" s="43" t="s">
        <v>74</v>
      </c>
      <c r="J36" s="44" t="s">
        <v>48</v>
      </c>
      <c r="K36" s="44" t="s">
        <v>164</v>
      </c>
      <c r="L36" s="44" t="s">
        <v>144</v>
      </c>
      <c r="M36" s="44">
        <v>3</v>
      </c>
      <c r="N36" s="44" t="s">
        <v>27</v>
      </c>
      <c r="O36" s="43" t="s">
        <v>26</v>
      </c>
      <c r="P36" s="44" t="s">
        <v>91</v>
      </c>
      <c r="Q36" s="44" t="s">
        <v>137</v>
      </c>
      <c r="R36" s="44" t="s">
        <v>162</v>
      </c>
      <c r="S36" s="40" t="s">
        <v>638</v>
      </c>
      <c r="T36" s="44" t="s">
        <v>165</v>
      </c>
      <c r="U36" s="44" t="s">
        <v>550</v>
      </c>
      <c r="V36" s="9">
        <v>90</v>
      </c>
      <c r="W36" s="9">
        <v>90</v>
      </c>
      <c r="X36" s="9">
        <v>90</v>
      </c>
      <c r="Y36" s="9">
        <v>90</v>
      </c>
      <c r="Z36" s="9">
        <v>90</v>
      </c>
      <c r="AA36" s="9">
        <v>90</v>
      </c>
      <c r="AB36" s="9">
        <v>90</v>
      </c>
      <c r="AC36" s="9">
        <v>90</v>
      </c>
      <c r="AD36" s="9">
        <v>90</v>
      </c>
      <c r="AE36" s="9">
        <v>90</v>
      </c>
      <c r="AF36" s="9">
        <v>90</v>
      </c>
      <c r="AG36" s="9">
        <v>90</v>
      </c>
      <c r="AH36" s="9">
        <v>90</v>
      </c>
      <c r="AI36" s="9">
        <v>90</v>
      </c>
      <c r="AJ36" s="9">
        <v>90</v>
      </c>
      <c r="AK36" s="9">
        <v>90</v>
      </c>
      <c r="AL36" s="9">
        <v>90</v>
      </c>
      <c r="AM36" s="9">
        <v>90</v>
      </c>
      <c r="AN36" s="9">
        <v>90</v>
      </c>
      <c r="AO36" s="9">
        <v>90</v>
      </c>
      <c r="AP36" s="9">
        <v>90</v>
      </c>
      <c r="AQ36" s="9">
        <v>90</v>
      </c>
      <c r="AR36" s="9">
        <v>90</v>
      </c>
      <c r="AS36" s="9">
        <v>90</v>
      </c>
      <c r="AT36" s="9">
        <v>90</v>
      </c>
      <c r="AU36" s="9">
        <v>90</v>
      </c>
      <c r="AV36" s="9">
        <v>90</v>
      </c>
      <c r="AW36" s="31"/>
    </row>
    <row r="37" spans="1:76" s="32" customFormat="1" ht="21.75" customHeight="1" thickBot="1" x14ac:dyDescent="0.3">
      <c r="A37" s="41"/>
      <c r="B37" s="42" t="str">
        <f>CONCATENATE(D37,"-Instrument",C37,"-Parameter",M37)</f>
        <v>Industrie-Instrument16-Parameter1</v>
      </c>
      <c r="C37" s="43">
        <v>16</v>
      </c>
      <c r="D37" s="43" t="s">
        <v>59</v>
      </c>
      <c r="E37" s="43">
        <v>53</v>
      </c>
      <c r="F37" s="44" t="s">
        <v>166</v>
      </c>
      <c r="G37" s="44" t="s">
        <v>662</v>
      </c>
      <c r="H37" s="40" t="s">
        <v>27</v>
      </c>
      <c r="I37" s="43" t="s">
        <v>74</v>
      </c>
      <c r="J37" s="44" t="s">
        <v>167</v>
      </c>
      <c r="K37" s="44" t="s">
        <v>168</v>
      </c>
      <c r="L37" s="44" t="s">
        <v>136</v>
      </c>
      <c r="M37" s="44">
        <v>1</v>
      </c>
      <c r="N37" s="44" t="s">
        <v>27</v>
      </c>
      <c r="O37" s="43" t="s">
        <v>26</v>
      </c>
      <c r="P37" s="44" t="s">
        <v>91</v>
      </c>
      <c r="Q37" s="40" t="s">
        <v>27</v>
      </c>
      <c r="R37" s="40" t="s">
        <v>27</v>
      </c>
      <c r="S37" s="40" t="s">
        <v>638</v>
      </c>
      <c r="T37" s="44" t="s">
        <v>169</v>
      </c>
      <c r="U37" s="44" t="s">
        <v>551</v>
      </c>
      <c r="V37" s="9">
        <v>200</v>
      </c>
      <c r="W37" s="9">
        <v>100</v>
      </c>
      <c r="X37" s="9">
        <v>250</v>
      </c>
      <c r="Y37" s="9">
        <v>900</v>
      </c>
      <c r="Z37" s="9">
        <v>1460</v>
      </c>
      <c r="AA37" s="9">
        <v>1780</v>
      </c>
      <c r="AB37" s="9">
        <v>1770</v>
      </c>
      <c r="AC37" s="9">
        <v>1735</v>
      </c>
      <c r="AD37" s="9">
        <v>1665</v>
      </c>
      <c r="AE37" s="9">
        <v>1595</v>
      </c>
      <c r="AF37" s="9">
        <v>1520</v>
      </c>
      <c r="AG37" s="9">
        <v>1445</v>
      </c>
      <c r="AH37" s="9">
        <v>1375</v>
      </c>
      <c r="AI37" s="9">
        <v>1301</v>
      </c>
      <c r="AJ37" s="9">
        <v>1225</v>
      </c>
      <c r="AK37" s="9">
        <v>1150</v>
      </c>
      <c r="AL37" s="9">
        <v>1045</v>
      </c>
      <c r="AM37" s="9">
        <v>0</v>
      </c>
      <c r="AN37" s="9">
        <v>0</v>
      </c>
      <c r="AO37" s="9">
        <v>0</v>
      </c>
      <c r="AP37" s="9">
        <v>0</v>
      </c>
      <c r="AQ37" s="9">
        <v>0</v>
      </c>
      <c r="AR37" s="9">
        <v>0</v>
      </c>
      <c r="AS37" s="9">
        <v>0</v>
      </c>
      <c r="AT37" s="9">
        <v>0</v>
      </c>
      <c r="AU37" s="9">
        <v>0</v>
      </c>
      <c r="AV37" s="9">
        <v>0</v>
      </c>
      <c r="AW37" s="31"/>
    </row>
    <row r="38" spans="1:76" s="32" customFormat="1" ht="21.75" customHeight="1" thickBot="1" x14ac:dyDescent="0.3">
      <c r="A38" s="41"/>
      <c r="B38" s="42" t="str">
        <f>CONCATENATE(D38,"-Instrument",C38,"-Parameter",M38)</f>
        <v>Industrie-Instrument16-Parameter2</v>
      </c>
      <c r="C38" s="43">
        <v>16</v>
      </c>
      <c r="D38" s="43" t="s">
        <v>59</v>
      </c>
      <c r="E38" s="43">
        <v>53</v>
      </c>
      <c r="F38" s="44" t="s">
        <v>166</v>
      </c>
      <c r="G38" s="44" t="s">
        <v>663</v>
      </c>
      <c r="H38" s="40" t="s">
        <v>27</v>
      </c>
      <c r="I38" s="43" t="s">
        <v>74</v>
      </c>
      <c r="J38" s="44" t="s">
        <v>170</v>
      </c>
      <c r="K38" s="44" t="s">
        <v>171</v>
      </c>
      <c r="L38" s="44" t="s">
        <v>172</v>
      </c>
      <c r="M38" s="44">
        <v>2</v>
      </c>
      <c r="N38" s="44" t="s">
        <v>27</v>
      </c>
      <c r="O38" s="43" t="s">
        <v>26</v>
      </c>
      <c r="P38" s="44" t="s">
        <v>91</v>
      </c>
      <c r="Q38" s="40" t="s">
        <v>27</v>
      </c>
      <c r="R38" s="40" t="s">
        <v>27</v>
      </c>
      <c r="S38" s="40" t="s">
        <v>638</v>
      </c>
      <c r="T38" s="44" t="s">
        <v>174</v>
      </c>
      <c r="U38" s="44" t="s">
        <v>550</v>
      </c>
      <c r="V38" s="9">
        <v>30</v>
      </c>
      <c r="W38" s="9">
        <v>30</v>
      </c>
      <c r="X38" s="9">
        <v>30</v>
      </c>
      <c r="Y38" s="9">
        <v>30</v>
      </c>
      <c r="Z38" s="9">
        <v>30</v>
      </c>
      <c r="AA38" s="9">
        <v>30</v>
      </c>
      <c r="AB38" s="9">
        <v>30</v>
      </c>
      <c r="AC38" s="9">
        <v>30</v>
      </c>
      <c r="AD38" s="9">
        <v>30</v>
      </c>
      <c r="AE38" s="9">
        <v>30</v>
      </c>
      <c r="AF38" s="9">
        <v>30</v>
      </c>
      <c r="AG38" s="9">
        <v>30</v>
      </c>
      <c r="AH38" s="9">
        <v>30</v>
      </c>
      <c r="AI38" s="9">
        <v>30</v>
      </c>
      <c r="AJ38" s="9">
        <v>30</v>
      </c>
      <c r="AK38" s="9">
        <v>30</v>
      </c>
      <c r="AL38" s="9">
        <v>30</v>
      </c>
      <c r="AM38" s="9">
        <v>30</v>
      </c>
      <c r="AN38" s="9">
        <v>30</v>
      </c>
      <c r="AO38" s="9">
        <v>30</v>
      </c>
      <c r="AP38" s="9">
        <v>30</v>
      </c>
      <c r="AQ38" s="9">
        <v>30</v>
      </c>
      <c r="AR38" s="9">
        <v>30</v>
      </c>
      <c r="AS38" s="9">
        <v>30</v>
      </c>
      <c r="AT38" s="9">
        <v>30</v>
      </c>
      <c r="AU38" s="9">
        <v>30</v>
      </c>
      <c r="AV38" s="9">
        <v>30</v>
      </c>
      <c r="AW38" s="31"/>
    </row>
    <row r="39" spans="1:76" s="32" customFormat="1" ht="21.75" customHeight="1" thickBot="1" x14ac:dyDescent="0.3">
      <c r="A39" s="41"/>
      <c r="B39" s="42" t="str">
        <f t="shared" ref="B39" si="8">CONCATENATE(D39,"-Instrument",C39,"-Parameter",M39)</f>
        <v>Industrie-Instrument16-Parameter3</v>
      </c>
      <c r="C39" s="43">
        <v>16</v>
      </c>
      <c r="D39" s="43" t="s">
        <v>59</v>
      </c>
      <c r="E39" s="43">
        <v>53</v>
      </c>
      <c r="F39" s="44" t="s">
        <v>166</v>
      </c>
      <c r="G39" s="44" t="s">
        <v>662</v>
      </c>
      <c r="H39" s="40" t="s">
        <v>27</v>
      </c>
      <c r="I39" s="43" t="s">
        <v>74</v>
      </c>
      <c r="J39" s="44" t="s">
        <v>170</v>
      </c>
      <c r="K39" s="44" t="s">
        <v>175</v>
      </c>
      <c r="L39" s="44" t="s">
        <v>176</v>
      </c>
      <c r="M39" s="44">
        <v>3</v>
      </c>
      <c r="N39" s="44" t="s">
        <v>27</v>
      </c>
      <c r="O39" s="43" t="s">
        <v>26</v>
      </c>
      <c r="P39" s="44" t="s">
        <v>91</v>
      </c>
      <c r="Q39" s="40" t="s">
        <v>27</v>
      </c>
      <c r="R39" s="40" t="s">
        <v>27</v>
      </c>
      <c r="S39" s="40" t="s">
        <v>638</v>
      </c>
      <c r="T39" s="44" t="s">
        <v>177</v>
      </c>
      <c r="U39" s="44" t="s">
        <v>550</v>
      </c>
      <c r="V39" s="9">
        <v>70</v>
      </c>
      <c r="W39" s="9">
        <v>70</v>
      </c>
      <c r="X39" s="9">
        <v>70</v>
      </c>
      <c r="Y39" s="9">
        <v>70</v>
      </c>
      <c r="Z39" s="9">
        <v>70</v>
      </c>
      <c r="AA39" s="9">
        <v>70</v>
      </c>
      <c r="AB39" s="9">
        <v>70</v>
      </c>
      <c r="AC39" s="9">
        <v>70</v>
      </c>
      <c r="AD39" s="9">
        <v>70</v>
      </c>
      <c r="AE39" s="9">
        <v>70</v>
      </c>
      <c r="AF39" s="9">
        <v>70</v>
      </c>
      <c r="AG39" s="9">
        <v>70</v>
      </c>
      <c r="AH39" s="9">
        <v>70</v>
      </c>
      <c r="AI39" s="9">
        <v>70</v>
      </c>
      <c r="AJ39" s="9">
        <v>70</v>
      </c>
      <c r="AK39" s="9">
        <v>70</v>
      </c>
      <c r="AL39" s="9">
        <v>70</v>
      </c>
      <c r="AM39" s="9">
        <v>70</v>
      </c>
      <c r="AN39" s="9">
        <v>70</v>
      </c>
      <c r="AO39" s="9">
        <v>70</v>
      </c>
      <c r="AP39" s="9">
        <v>70</v>
      </c>
      <c r="AQ39" s="9">
        <v>70</v>
      </c>
      <c r="AR39" s="9">
        <v>70</v>
      </c>
      <c r="AS39" s="9">
        <v>70</v>
      </c>
      <c r="AT39" s="9">
        <v>70</v>
      </c>
      <c r="AU39" s="9">
        <v>70</v>
      </c>
      <c r="AV39" s="9">
        <v>70</v>
      </c>
      <c r="AW39" s="31"/>
    </row>
    <row r="40" spans="1:76" ht="21.75" customHeight="1" thickBot="1" x14ac:dyDescent="0.3">
      <c r="B40" s="42" t="str">
        <f t="shared" ref="B40:B49" si="9">CONCATENATE(D40,"-Instrument",C40,"-Parameter",M40)</f>
        <v>Industrie-Instrument17-Parameter1</v>
      </c>
      <c r="C40" s="43">
        <v>17</v>
      </c>
      <c r="D40" s="43" t="s">
        <v>59</v>
      </c>
      <c r="E40" s="43">
        <v>54</v>
      </c>
      <c r="F40" s="40" t="s">
        <v>178</v>
      </c>
      <c r="G40" s="40" t="s">
        <v>179</v>
      </c>
      <c r="H40" s="39" t="s">
        <v>74</v>
      </c>
      <c r="I40" s="40" t="s">
        <v>180</v>
      </c>
      <c r="J40" s="40" t="s">
        <v>27</v>
      </c>
      <c r="K40" s="40" t="s">
        <v>181</v>
      </c>
      <c r="L40" s="44" t="s">
        <v>136</v>
      </c>
      <c r="M40" s="44">
        <v>1</v>
      </c>
      <c r="N40" s="40" t="s">
        <v>182</v>
      </c>
      <c r="O40" s="43" t="s">
        <v>26</v>
      </c>
      <c r="P40" s="44" t="s">
        <v>91</v>
      </c>
      <c r="Q40" s="44" t="s">
        <v>137</v>
      </c>
      <c r="R40" s="40" t="s">
        <v>183</v>
      </c>
      <c r="S40" s="40" t="s">
        <v>638</v>
      </c>
      <c r="T40" s="44" t="s">
        <v>169</v>
      </c>
      <c r="U40" s="44" t="s">
        <v>551</v>
      </c>
      <c r="V40" s="8">
        <v>1935</v>
      </c>
      <c r="W40" s="8">
        <v>1695</v>
      </c>
      <c r="X40" s="8">
        <v>1600</v>
      </c>
      <c r="Y40" s="8">
        <v>1195</v>
      </c>
      <c r="Z40" s="8">
        <v>415</v>
      </c>
      <c r="AA40" s="8">
        <v>200</v>
      </c>
      <c r="AB40" s="8">
        <v>200</v>
      </c>
      <c r="AC40" s="8">
        <v>0</v>
      </c>
      <c r="AD40" s="8">
        <v>0</v>
      </c>
      <c r="AE40" s="8">
        <v>0</v>
      </c>
      <c r="AF40" s="8">
        <v>0</v>
      </c>
      <c r="AG40" s="8">
        <v>0</v>
      </c>
      <c r="AH40" s="8">
        <v>0</v>
      </c>
      <c r="AI40" s="8">
        <v>0</v>
      </c>
      <c r="AJ40" s="8">
        <v>0</v>
      </c>
      <c r="AK40" s="8">
        <v>0</v>
      </c>
      <c r="AL40" s="8">
        <v>0</v>
      </c>
      <c r="AM40" s="9">
        <v>0</v>
      </c>
      <c r="AN40" s="9">
        <v>0</v>
      </c>
      <c r="AO40" s="9">
        <v>0</v>
      </c>
      <c r="AP40" s="9">
        <v>0</v>
      </c>
      <c r="AQ40" s="9">
        <v>0</v>
      </c>
      <c r="AR40" s="9">
        <v>0</v>
      </c>
      <c r="AS40" s="9">
        <v>0</v>
      </c>
      <c r="AT40" s="9">
        <v>0</v>
      </c>
      <c r="AU40" s="9">
        <v>0</v>
      </c>
      <c r="AV40" s="9">
        <v>0</v>
      </c>
      <c r="AW40" s="30"/>
    </row>
    <row r="41" spans="1:76" ht="21.75" customHeight="1" thickBot="1" x14ac:dyDescent="0.3">
      <c r="B41" s="42" t="str">
        <f t="shared" si="9"/>
        <v>Industrie-Instrument18-Parameter1</v>
      </c>
      <c r="C41" s="43">
        <v>18</v>
      </c>
      <c r="D41" s="43" t="s">
        <v>59</v>
      </c>
      <c r="E41" s="43">
        <v>55</v>
      </c>
      <c r="F41" s="40" t="s">
        <v>184</v>
      </c>
      <c r="G41" s="40" t="s">
        <v>664</v>
      </c>
      <c r="H41" s="39" t="s">
        <v>173</v>
      </c>
      <c r="I41" s="39" t="s">
        <v>74</v>
      </c>
      <c r="J41" s="40" t="s">
        <v>185</v>
      </c>
      <c r="K41" s="40" t="s">
        <v>186</v>
      </c>
      <c r="L41" s="44" t="s">
        <v>136</v>
      </c>
      <c r="M41" s="44">
        <v>1</v>
      </c>
      <c r="N41" s="40" t="s">
        <v>27</v>
      </c>
      <c r="O41" s="43" t="s">
        <v>26</v>
      </c>
      <c r="P41" s="44" t="s">
        <v>91</v>
      </c>
      <c r="Q41" s="44" t="s">
        <v>137</v>
      </c>
      <c r="R41" s="44" t="s">
        <v>160</v>
      </c>
      <c r="S41" s="40" t="s">
        <v>638</v>
      </c>
      <c r="T41" s="44" t="s">
        <v>169</v>
      </c>
      <c r="U41" s="44" t="s">
        <v>551</v>
      </c>
      <c r="V41" s="8">
        <v>850</v>
      </c>
      <c r="W41" s="8">
        <v>815</v>
      </c>
      <c r="X41" s="8">
        <v>840</v>
      </c>
      <c r="Y41" s="8">
        <v>840</v>
      </c>
      <c r="Z41" s="8">
        <v>840</v>
      </c>
      <c r="AA41" s="8">
        <v>840</v>
      </c>
      <c r="AB41" s="8">
        <v>840</v>
      </c>
      <c r="AC41" s="8">
        <v>650</v>
      </c>
      <c r="AD41" s="8">
        <v>500</v>
      </c>
      <c r="AE41" s="8">
        <v>330</v>
      </c>
      <c r="AF41" s="8">
        <v>160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30"/>
    </row>
    <row r="42" spans="1:76" ht="21.75" customHeight="1" thickBot="1" x14ac:dyDescent="0.3">
      <c r="B42" s="42" t="str">
        <f t="shared" si="9"/>
        <v>Industrie-Instrument19-ParameterN/A</v>
      </c>
      <c r="C42" s="43">
        <v>19</v>
      </c>
      <c r="D42" s="43" t="s">
        <v>59</v>
      </c>
      <c r="E42" s="43">
        <v>56</v>
      </c>
      <c r="F42" s="40" t="s">
        <v>187</v>
      </c>
      <c r="G42" s="40" t="s">
        <v>188</v>
      </c>
      <c r="H42" s="40" t="s">
        <v>27</v>
      </c>
      <c r="I42" s="40" t="s">
        <v>27</v>
      </c>
      <c r="J42" s="40" t="s">
        <v>27</v>
      </c>
      <c r="K42" s="40" t="s">
        <v>27</v>
      </c>
      <c r="L42" s="40" t="s">
        <v>27</v>
      </c>
      <c r="M42" s="40" t="s">
        <v>27</v>
      </c>
      <c r="N42" s="40" t="s">
        <v>188</v>
      </c>
      <c r="O42" s="43" t="s">
        <v>26</v>
      </c>
      <c r="P42" s="44" t="s">
        <v>27</v>
      </c>
      <c r="Q42" s="44" t="s">
        <v>27</v>
      </c>
      <c r="R42" s="44" t="s">
        <v>27</v>
      </c>
      <c r="S42" s="40" t="s">
        <v>638</v>
      </c>
      <c r="T42" s="44" t="s">
        <v>27</v>
      </c>
      <c r="U42" s="44" t="s">
        <v>27</v>
      </c>
      <c r="V42" s="11" t="s">
        <v>27</v>
      </c>
      <c r="W42" s="11" t="s">
        <v>27</v>
      </c>
      <c r="X42" s="11" t="s">
        <v>27</v>
      </c>
      <c r="Y42" s="11" t="s">
        <v>27</v>
      </c>
      <c r="Z42" s="11" t="s">
        <v>27</v>
      </c>
      <c r="AA42" s="11" t="s">
        <v>27</v>
      </c>
      <c r="AB42" s="11" t="s">
        <v>27</v>
      </c>
      <c r="AC42" s="11" t="s">
        <v>27</v>
      </c>
      <c r="AD42" s="11" t="s">
        <v>27</v>
      </c>
      <c r="AE42" s="11" t="s">
        <v>27</v>
      </c>
      <c r="AF42" s="11" t="s">
        <v>27</v>
      </c>
      <c r="AG42" s="11" t="s">
        <v>27</v>
      </c>
      <c r="AH42" s="11" t="s">
        <v>27</v>
      </c>
      <c r="AI42" s="11" t="s">
        <v>27</v>
      </c>
      <c r="AJ42" s="11" t="s">
        <v>27</v>
      </c>
      <c r="AK42" s="11" t="s">
        <v>27</v>
      </c>
      <c r="AL42" s="11" t="s">
        <v>27</v>
      </c>
      <c r="AM42" s="11" t="s">
        <v>27</v>
      </c>
      <c r="AN42" s="11" t="s">
        <v>27</v>
      </c>
      <c r="AO42" s="11" t="s">
        <v>27</v>
      </c>
      <c r="AP42" s="11" t="s">
        <v>27</v>
      </c>
      <c r="AQ42" s="11" t="s">
        <v>27</v>
      </c>
      <c r="AR42" s="11" t="s">
        <v>27</v>
      </c>
      <c r="AS42" s="11" t="s">
        <v>27</v>
      </c>
      <c r="AT42" s="11" t="s">
        <v>27</v>
      </c>
      <c r="AU42" s="11" t="s">
        <v>27</v>
      </c>
      <c r="AV42" s="11" t="s">
        <v>27</v>
      </c>
      <c r="AW42" s="30" t="s">
        <v>189</v>
      </c>
    </row>
    <row r="43" spans="1:76" ht="21.75" customHeight="1" thickBot="1" x14ac:dyDescent="0.3">
      <c r="B43" s="38" t="str">
        <f t="shared" si="9"/>
        <v>Industrieprozesse und Produktverwendung-Instrument1-Parameter1</v>
      </c>
      <c r="C43" s="39">
        <v>1</v>
      </c>
      <c r="D43" s="39" t="s">
        <v>190</v>
      </c>
      <c r="E43" s="39">
        <v>58</v>
      </c>
      <c r="F43" s="40" t="s">
        <v>191</v>
      </c>
      <c r="G43" s="40" t="s">
        <v>665</v>
      </c>
      <c r="H43" s="40" t="s">
        <v>27</v>
      </c>
      <c r="I43" s="40" t="s">
        <v>192</v>
      </c>
      <c r="J43" s="40" t="s">
        <v>193</v>
      </c>
      <c r="K43" s="40" t="s">
        <v>194</v>
      </c>
      <c r="L43" s="40" t="s">
        <v>195</v>
      </c>
      <c r="M43" s="40">
        <v>1</v>
      </c>
      <c r="N43" s="40" t="s">
        <v>27</v>
      </c>
      <c r="O43" s="39" t="s">
        <v>26</v>
      </c>
      <c r="P43" s="40" t="s">
        <v>196</v>
      </c>
      <c r="Q43" s="40" t="s">
        <v>27</v>
      </c>
      <c r="R43" s="40" t="s">
        <v>27</v>
      </c>
      <c r="S43" s="40" t="s">
        <v>639</v>
      </c>
      <c r="T43" s="40" t="s">
        <v>197</v>
      </c>
      <c r="U43" s="40" t="s">
        <v>560</v>
      </c>
      <c r="V43" s="3">
        <v>0.76435876018465376</v>
      </c>
      <c r="W43" s="3">
        <v>0.68561228289472709</v>
      </c>
      <c r="X43" s="3">
        <v>0.61857220169011828</v>
      </c>
      <c r="Y43" s="3">
        <v>0.54720320973991465</v>
      </c>
      <c r="Z43" s="3">
        <v>0.46815549526052114</v>
      </c>
      <c r="AA43" s="3">
        <v>0.37717017791083385</v>
      </c>
      <c r="AB43" s="3">
        <v>0.32843095140848572</v>
      </c>
      <c r="AC43" s="3">
        <v>0.30034815172874468</v>
      </c>
      <c r="AD43" s="3">
        <v>0.27330083867586191</v>
      </c>
      <c r="AE43" s="3">
        <v>0.24752696822425355</v>
      </c>
      <c r="AF43" s="3">
        <v>0.21009557843718624</v>
      </c>
      <c r="AG43" s="3">
        <v>0.17365890354649452</v>
      </c>
      <c r="AH43" s="3">
        <v>0.15485924339335053</v>
      </c>
      <c r="AI43" s="3">
        <v>0.13750164719673136</v>
      </c>
      <c r="AJ43" s="3">
        <v>0.12311058921869483</v>
      </c>
      <c r="AK43" s="3">
        <v>0.10834268725141401</v>
      </c>
      <c r="AL43" s="3">
        <v>9.5399421768802298E-2</v>
      </c>
      <c r="AM43" s="3">
        <v>9.0522637021518179E-2</v>
      </c>
      <c r="AN43" s="3">
        <v>8.5986126069374738E-2</v>
      </c>
      <c r="AO43" s="3">
        <v>8.1371991372448924E-2</v>
      </c>
      <c r="AP43" s="3">
        <v>7.747555331340221E-2</v>
      </c>
      <c r="AQ43" s="3">
        <v>7.3617221808045252E-2</v>
      </c>
      <c r="AR43" s="3">
        <v>7.1036433817258049E-2</v>
      </c>
      <c r="AS43" s="3">
        <v>6.8601230401970095E-2</v>
      </c>
      <c r="AT43" s="3">
        <v>6.6266648470970496E-2</v>
      </c>
      <c r="AU43" s="3">
        <v>6.3853584123885074E-2</v>
      </c>
      <c r="AV43" s="3">
        <v>6.1390860761175094E-2</v>
      </c>
      <c r="AW43" s="30"/>
    </row>
    <row r="44" spans="1:76" ht="21.75" customHeight="1" thickBot="1" x14ac:dyDescent="0.3">
      <c r="B44" s="38" t="str">
        <f t="shared" si="9"/>
        <v>Industrieprozesse und Produktverwendung-Instrument1-Parameter2</v>
      </c>
      <c r="C44" s="39">
        <v>1</v>
      </c>
      <c r="D44" s="39" t="s">
        <v>190</v>
      </c>
      <c r="E44" s="39">
        <v>58</v>
      </c>
      <c r="F44" s="40" t="s">
        <v>191</v>
      </c>
      <c r="G44" s="40" t="s">
        <v>666</v>
      </c>
      <c r="H44" s="40" t="s">
        <v>27</v>
      </c>
      <c r="I44" s="40" t="s">
        <v>192</v>
      </c>
      <c r="J44" s="40" t="s">
        <v>193</v>
      </c>
      <c r="K44" s="40" t="s">
        <v>198</v>
      </c>
      <c r="L44" s="40" t="s">
        <v>199</v>
      </c>
      <c r="M44" s="40">
        <v>2</v>
      </c>
      <c r="N44" s="40" t="s">
        <v>27</v>
      </c>
      <c r="O44" s="39" t="s">
        <v>26</v>
      </c>
      <c r="P44" s="40" t="s">
        <v>196</v>
      </c>
      <c r="Q44" s="40" t="s">
        <v>27</v>
      </c>
      <c r="R44" s="40" t="s">
        <v>27</v>
      </c>
      <c r="S44" s="40" t="s">
        <v>639</v>
      </c>
      <c r="T44" s="40" t="s">
        <v>200</v>
      </c>
      <c r="U44" s="40" t="s">
        <v>555</v>
      </c>
      <c r="V44" s="15">
        <v>97</v>
      </c>
      <c r="W44" s="15">
        <v>94</v>
      </c>
      <c r="X44" s="15">
        <v>85.6</v>
      </c>
      <c r="Y44" s="15">
        <v>77.2</v>
      </c>
      <c r="Z44" s="15">
        <v>68.800000000000011</v>
      </c>
      <c r="AA44" s="15">
        <v>60.400000000000006</v>
      </c>
      <c r="AB44" s="15">
        <v>52</v>
      </c>
      <c r="AC44" s="15">
        <v>49.65</v>
      </c>
      <c r="AD44" s="15">
        <v>47.3</v>
      </c>
      <c r="AE44" s="15">
        <v>44.949999999999996</v>
      </c>
      <c r="AF44" s="15">
        <v>42.599999999999994</v>
      </c>
      <c r="AG44" s="15">
        <v>40.249999999999993</v>
      </c>
      <c r="AH44" s="15">
        <v>37.899999999999991</v>
      </c>
      <c r="AI44" s="15">
        <v>35.54999999999999</v>
      </c>
      <c r="AJ44" s="15">
        <v>33.199999999999989</v>
      </c>
      <c r="AK44" s="15">
        <v>30.849999999999984</v>
      </c>
      <c r="AL44" s="15">
        <v>28.499999999999982</v>
      </c>
      <c r="AM44" s="15">
        <v>26.149999999999977</v>
      </c>
      <c r="AN44" s="15">
        <v>23.799999999999979</v>
      </c>
      <c r="AO44" s="15">
        <v>21.449999999999982</v>
      </c>
      <c r="AP44" s="15">
        <v>19.09999999999998</v>
      </c>
      <c r="AQ44" s="15">
        <v>16.749999999999982</v>
      </c>
      <c r="AR44" s="15">
        <v>14.399999999999983</v>
      </c>
      <c r="AS44" s="15">
        <v>12.049999999999983</v>
      </c>
      <c r="AT44" s="15">
        <v>9.6999999999999833</v>
      </c>
      <c r="AU44" s="15">
        <v>7.3499999999999845</v>
      </c>
      <c r="AV44" s="15">
        <v>5</v>
      </c>
      <c r="AW44" s="30"/>
      <c r="AX44" s="4">
        <f>V44*100</f>
        <v>9700</v>
      </c>
      <c r="AY44" s="4">
        <f t="shared" ref="AY44:BX44" si="10">W44*100</f>
        <v>9400</v>
      </c>
      <c r="AZ44" s="4">
        <f t="shared" si="10"/>
        <v>8560</v>
      </c>
      <c r="BA44" s="4">
        <f t="shared" si="10"/>
        <v>7720</v>
      </c>
      <c r="BB44" s="4">
        <f t="shared" si="10"/>
        <v>6880.0000000000009</v>
      </c>
      <c r="BC44" s="4">
        <f t="shared" si="10"/>
        <v>6040.0000000000009</v>
      </c>
      <c r="BD44" s="4">
        <f t="shared" si="10"/>
        <v>5200</v>
      </c>
      <c r="BE44" s="4">
        <f t="shared" si="10"/>
        <v>4965</v>
      </c>
      <c r="BF44" s="4">
        <f t="shared" si="10"/>
        <v>4730</v>
      </c>
      <c r="BG44" s="4">
        <f t="shared" si="10"/>
        <v>4495</v>
      </c>
      <c r="BH44" s="4">
        <f t="shared" si="10"/>
        <v>4259.9999999999991</v>
      </c>
      <c r="BI44" s="4">
        <f t="shared" si="10"/>
        <v>4024.9999999999991</v>
      </c>
      <c r="BJ44" s="4">
        <f t="shared" si="10"/>
        <v>3789.9999999999991</v>
      </c>
      <c r="BK44" s="4">
        <f t="shared" si="10"/>
        <v>3554.9999999999991</v>
      </c>
      <c r="BL44" s="4">
        <f t="shared" si="10"/>
        <v>3319.9999999999991</v>
      </c>
      <c r="BM44" s="4">
        <f t="shared" si="10"/>
        <v>3084.9999999999982</v>
      </c>
      <c r="BN44" s="4">
        <f t="shared" si="10"/>
        <v>2849.9999999999982</v>
      </c>
      <c r="BO44" s="4">
        <f t="shared" si="10"/>
        <v>2614.9999999999977</v>
      </c>
      <c r="BP44" s="4">
        <f t="shared" si="10"/>
        <v>2379.9999999999977</v>
      </c>
      <c r="BQ44" s="4">
        <f t="shared" si="10"/>
        <v>2144.9999999999982</v>
      </c>
      <c r="BR44" s="4">
        <f t="shared" si="10"/>
        <v>1909.999999999998</v>
      </c>
      <c r="BS44" s="4">
        <f t="shared" si="10"/>
        <v>1674.9999999999982</v>
      </c>
      <c r="BT44" s="4">
        <f t="shared" si="10"/>
        <v>1439.9999999999982</v>
      </c>
      <c r="BU44" s="4">
        <f t="shared" si="10"/>
        <v>1204.9999999999982</v>
      </c>
      <c r="BV44" s="4">
        <f t="shared" si="10"/>
        <v>969.99999999999829</v>
      </c>
      <c r="BW44" s="4">
        <f t="shared" si="10"/>
        <v>734.99999999999841</v>
      </c>
      <c r="BX44" s="4">
        <f t="shared" si="10"/>
        <v>500</v>
      </c>
    </row>
    <row r="45" spans="1:76" ht="21.75" customHeight="1" thickBot="1" x14ac:dyDescent="0.3">
      <c r="B45" s="38" t="str">
        <f t="shared" si="9"/>
        <v>Industrieprozesse und Produktverwendung-Instrument2-Parameter1</v>
      </c>
      <c r="C45" s="39">
        <v>2</v>
      </c>
      <c r="D45" s="39" t="s">
        <v>190</v>
      </c>
      <c r="E45" s="39">
        <v>59</v>
      </c>
      <c r="F45" s="40" t="s">
        <v>201</v>
      </c>
      <c r="G45" s="40" t="s">
        <v>491</v>
      </c>
      <c r="H45" s="40" t="s">
        <v>27</v>
      </c>
      <c r="I45" s="39" t="s">
        <v>74</v>
      </c>
      <c r="J45" s="40" t="s">
        <v>48</v>
      </c>
      <c r="K45" s="40" t="s">
        <v>202</v>
      </c>
      <c r="L45" s="40" t="s">
        <v>203</v>
      </c>
      <c r="M45" s="40">
        <v>1</v>
      </c>
      <c r="N45" s="40" t="s">
        <v>27</v>
      </c>
      <c r="O45" s="39" t="s">
        <v>26</v>
      </c>
      <c r="P45" s="40" t="s">
        <v>204</v>
      </c>
      <c r="Q45" s="40" t="s">
        <v>205</v>
      </c>
      <c r="R45" s="40" t="s">
        <v>206</v>
      </c>
      <c r="S45" s="40" t="s">
        <v>639</v>
      </c>
      <c r="T45" s="40" t="s">
        <v>207</v>
      </c>
      <c r="U45" s="40" t="s">
        <v>208</v>
      </c>
      <c r="V45" s="8">
        <v>483.33499999999998</v>
      </c>
      <c r="W45" s="8">
        <v>471.83199999999999</v>
      </c>
      <c r="X45" s="8">
        <v>476.22399999999999</v>
      </c>
      <c r="Y45" s="8">
        <v>477.69900000000001</v>
      </c>
      <c r="Z45" s="8">
        <v>477.54300000000001</v>
      </c>
      <c r="AA45" s="8">
        <v>477.375</v>
      </c>
      <c r="AB45" s="8">
        <v>477.31</v>
      </c>
      <c r="AC45" s="8">
        <v>477.428</v>
      </c>
      <c r="AD45" s="8">
        <v>477.65800000000002</v>
      </c>
      <c r="AE45" s="8">
        <v>477.81299999999999</v>
      </c>
      <c r="AF45" s="8">
        <v>477.74599999999998</v>
      </c>
      <c r="AG45" s="8">
        <v>477.44299999999998</v>
      </c>
      <c r="AH45" s="8">
        <v>476.97300000000001</v>
      </c>
      <c r="AI45" s="8">
        <v>476.36599999999999</v>
      </c>
      <c r="AJ45" s="8">
        <v>475.61</v>
      </c>
      <c r="AK45" s="8">
        <v>474.87400000000002</v>
      </c>
      <c r="AL45" s="8">
        <v>474.21699999999998</v>
      </c>
      <c r="AM45" s="8">
        <v>473.65199999999999</v>
      </c>
      <c r="AN45" s="8">
        <v>473.12799999999999</v>
      </c>
      <c r="AO45" s="8">
        <v>472.46</v>
      </c>
      <c r="AP45" s="8">
        <v>471.56099999999998</v>
      </c>
      <c r="AQ45" s="8">
        <v>470.392</v>
      </c>
      <c r="AR45" s="8">
        <v>469.02100000000002</v>
      </c>
      <c r="AS45" s="8">
        <v>467.52100000000002</v>
      </c>
      <c r="AT45" s="8">
        <v>466.03800000000001</v>
      </c>
      <c r="AU45" s="8">
        <v>464.584</v>
      </c>
      <c r="AV45" s="8">
        <v>463.08600000000001</v>
      </c>
      <c r="AW45" s="30"/>
    </row>
    <row r="46" spans="1:76" ht="21.75" customHeight="1" thickBot="1" x14ac:dyDescent="0.3">
      <c r="B46" s="38" t="str">
        <f t="shared" si="9"/>
        <v>Industrieprozesse und Produktverwendung-Instrument3-ParameterN/A</v>
      </c>
      <c r="C46" s="39">
        <v>3</v>
      </c>
      <c r="D46" s="39" t="s">
        <v>190</v>
      </c>
      <c r="E46" s="39">
        <v>60</v>
      </c>
      <c r="F46" s="40" t="s">
        <v>209</v>
      </c>
      <c r="G46" s="40" t="s">
        <v>667</v>
      </c>
      <c r="H46" s="40" t="s">
        <v>27</v>
      </c>
      <c r="I46" s="39" t="s">
        <v>74</v>
      </c>
      <c r="J46" s="40" t="s">
        <v>48</v>
      </c>
      <c r="K46" s="40" t="s">
        <v>27</v>
      </c>
      <c r="L46" s="40" t="s">
        <v>27</v>
      </c>
      <c r="M46" s="40" t="s">
        <v>27</v>
      </c>
      <c r="N46" s="40" t="s">
        <v>711</v>
      </c>
      <c r="O46" s="39" t="s">
        <v>26</v>
      </c>
      <c r="P46" s="40" t="s">
        <v>27</v>
      </c>
      <c r="Q46" s="40" t="s">
        <v>27</v>
      </c>
      <c r="R46" s="40" t="s">
        <v>27</v>
      </c>
      <c r="S46" s="40" t="s">
        <v>639</v>
      </c>
      <c r="T46" s="40" t="s">
        <v>27</v>
      </c>
      <c r="U46" s="40" t="s">
        <v>27</v>
      </c>
      <c r="V46" s="7" t="s">
        <v>27</v>
      </c>
      <c r="W46" s="7" t="s">
        <v>27</v>
      </c>
      <c r="X46" s="7" t="s">
        <v>27</v>
      </c>
      <c r="Y46" s="7" t="s">
        <v>27</v>
      </c>
      <c r="Z46" s="7" t="s">
        <v>27</v>
      </c>
      <c r="AA46" s="7" t="s">
        <v>27</v>
      </c>
      <c r="AB46" s="7" t="s">
        <v>27</v>
      </c>
      <c r="AC46" s="7" t="s">
        <v>27</v>
      </c>
      <c r="AD46" s="7" t="s">
        <v>27</v>
      </c>
      <c r="AE46" s="7" t="s">
        <v>27</v>
      </c>
      <c r="AF46" s="7" t="s">
        <v>27</v>
      </c>
      <c r="AG46" s="7" t="s">
        <v>27</v>
      </c>
      <c r="AH46" s="7" t="s">
        <v>27</v>
      </c>
      <c r="AI46" s="7" t="s">
        <v>27</v>
      </c>
      <c r="AJ46" s="7" t="s">
        <v>27</v>
      </c>
      <c r="AK46" s="7" t="s">
        <v>27</v>
      </c>
      <c r="AL46" s="7" t="s">
        <v>27</v>
      </c>
      <c r="AM46" s="7" t="s">
        <v>27</v>
      </c>
      <c r="AN46" s="7" t="s">
        <v>27</v>
      </c>
      <c r="AO46" s="7" t="s">
        <v>27</v>
      </c>
      <c r="AP46" s="7" t="s">
        <v>27</v>
      </c>
      <c r="AQ46" s="7" t="s">
        <v>27</v>
      </c>
      <c r="AR46" s="7" t="s">
        <v>27</v>
      </c>
      <c r="AS46" s="7" t="s">
        <v>27</v>
      </c>
      <c r="AT46" s="7" t="s">
        <v>27</v>
      </c>
      <c r="AU46" s="7" t="s">
        <v>27</v>
      </c>
      <c r="AV46" s="7" t="s">
        <v>27</v>
      </c>
      <c r="AW46" s="30" t="s">
        <v>712</v>
      </c>
    </row>
    <row r="47" spans="1:76" ht="21.75" customHeight="1" thickBot="1" x14ac:dyDescent="0.3">
      <c r="B47" s="38" t="str">
        <f t="shared" si="9"/>
        <v>Industrieprozesse und Produktverwendung-Instrument4-ParameterN/A</v>
      </c>
      <c r="C47" s="39">
        <v>4</v>
      </c>
      <c r="D47" s="39" t="s">
        <v>190</v>
      </c>
      <c r="E47" s="39">
        <v>61</v>
      </c>
      <c r="F47" s="40" t="s">
        <v>210</v>
      </c>
      <c r="G47" s="40" t="s">
        <v>492</v>
      </c>
      <c r="H47" s="40" t="s">
        <v>27</v>
      </c>
      <c r="I47" s="39" t="s">
        <v>74</v>
      </c>
      <c r="J47" s="40" t="s">
        <v>48</v>
      </c>
      <c r="K47" s="40" t="s">
        <v>27</v>
      </c>
      <c r="L47" s="40" t="s">
        <v>27</v>
      </c>
      <c r="M47" s="40" t="s">
        <v>27</v>
      </c>
      <c r="N47" s="40" t="s">
        <v>711</v>
      </c>
      <c r="O47" s="39" t="s">
        <v>26</v>
      </c>
      <c r="P47" s="40" t="s">
        <v>27</v>
      </c>
      <c r="Q47" s="40" t="s">
        <v>27</v>
      </c>
      <c r="R47" s="40" t="s">
        <v>27</v>
      </c>
      <c r="S47" s="40" t="s">
        <v>639</v>
      </c>
      <c r="T47" s="40" t="s">
        <v>27</v>
      </c>
      <c r="U47" s="40" t="s">
        <v>27</v>
      </c>
      <c r="V47" s="7" t="s">
        <v>27</v>
      </c>
      <c r="W47" s="7" t="s">
        <v>27</v>
      </c>
      <c r="X47" s="7" t="s">
        <v>27</v>
      </c>
      <c r="Y47" s="7" t="s">
        <v>27</v>
      </c>
      <c r="Z47" s="7" t="s">
        <v>27</v>
      </c>
      <c r="AA47" s="7" t="s">
        <v>27</v>
      </c>
      <c r="AB47" s="7" t="s">
        <v>27</v>
      </c>
      <c r="AC47" s="7" t="s">
        <v>27</v>
      </c>
      <c r="AD47" s="7" t="s">
        <v>27</v>
      </c>
      <c r="AE47" s="7" t="s">
        <v>27</v>
      </c>
      <c r="AF47" s="7" t="s">
        <v>27</v>
      </c>
      <c r="AG47" s="7" t="s">
        <v>27</v>
      </c>
      <c r="AH47" s="7" t="s">
        <v>27</v>
      </c>
      <c r="AI47" s="7" t="s">
        <v>27</v>
      </c>
      <c r="AJ47" s="7" t="s">
        <v>27</v>
      </c>
      <c r="AK47" s="7" t="s">
        <v>27</v>
      </c>
      <c r="AL47" s="7" t="s">
        <v>27</v>
      </c>
      <c r="AM47" s="7" t="s">
        <v>27</v>
      </c>
      <c r="AN47" s="7" t="s">
        <v>27</v>
      </c>
      <c r="AO47" s="7" t="s">
        <v>27</v>
      </c>
      <c r="AP47" s="7" t="s">
        <v>27</v>
      </c>
      <c r="AQ47" s="7" t="s">
        <v>27</v>
      </c>
      <c r="AR47" s="7" t="s">
        <v>27</v>
      </c>
      <c r="AS47" s="7" t="s">
        <v>27</v>
      </c>
      <c r="AT47" s="7" t="s">
        <v>27</v>
      </c>
      <c r="AU47" s="7" t="s">
        <v>27</v>
      </c>
      <c r="AV47" s="7" t="s">
        <v>27</v>
      </c>
      <c r="AW47" s="30" t="s">
        <v>712</v>
      </c>
    </row>
    <row r="48" spans="1:76" ht="21.75" customHeight="1" thickBot="1" x14ac:dyDescent="0.3">
      <c r="B48" s="38" t="str">
        <f t="shared" si="9"/>
        <v>Industrieprozesse und Produktverwendung-Instrument5-ParameterN/A</v>
      </c>
      <c r="C48" s="39">
        <v>5</v>
      </c>
      <c r="D48" s="39" t="s">
        <v>190</v>
      </c>
      <c r="E48" s="39">
        <v>62</v>
      </c>
      <c r="F48" s="40" t="s">
        <v>211</v>
      </c>
      <c r="G48" s="40" t="s">
        <v>668</v>
      </c>
      <c r="H48" s="40" t="s">
        <v>27</v>
      </c>
      <c r="I48" s="39" t="s">
        <v>74</v>
      </c>
      <c r="J48" s="40" t="s">
        <v>48</v>
      </c>
      <c r="K48" s="40" t="s">
        <v>27</v>
      </c>
      <c r="L48" s="40" t="s">
        <v>27</v>
      </c>
      <c r="M48" s="40" t="s">
        <v>27</v>
      </c>
      <c r="N48" s="40" t="s">
        <v>711</v>
      </c>
      <c r="O48" s="39" t="s">
        <v>26</v>
      </c>
      <c r="P48" s="40" t="s">
        <v>27</v>
      </c>
      <c r="Q48" s="40" t="s">
        <v>27</v>
      </c>
      <c r="R48" s="40" t="s">
        <v>27</v>
      </c>
      <c r="S48" s="40" t="s">
        <v>639</v>
      </c>
      <c r="T48" s="40" t="s">
        <v>27</v>
      </c>
      <c r="U48" s="40" t="s">
        <v>27</v>
      </c>
      <c r="V48" s="7" t="s">
        <v>27</v>
      </c>
      <c r="W48" s="7" t="s">
        <v>27</v>
      </c>
      <c r="X48" s="7" t="s">
        <v>27</v>
      </c>
      <c r="Y48" s="7" t="s">
        <v>27</v>
      </c>
      <c r="Z48" s="7" t="s">
        <v>27</v>
      </c>
      <c r="AA48" s="7" t="s">
        <v>27</v>
      </c>
      <c r="AB48" s="7" t="s">
        <v>27</v>
      </c>
      <c r="AC48" s="7" t="s">
        <v>27</v>
      </c>
      <c r="AD48" s="7" t="s">
        <v>27</v>
      </c>
      <c r="AE48" s="7" t="s">
        <v>27</v>
      </c>
      <c r="AF48" s="7" t="s">
        <v>27</v>
      </c>
      <c r="AG48" s="7" t="s">
        <v>27</v>
      </c>
      <c r="AH48" s="7" t="s">
        <v>27</v>
      </c>
      <c r="AI48" s="7" t="s">
        <v>27</v>
      </c>
      <c r="AJ48" s="7" t="s">
        <v>27</v>
      </c>
      <c r="AK48" s="7" t="s">
        <v>27</v>
      </c>
      <c r="AL48" s="7" t="s">
        <v>27</v>
      </c>
      <c r="AM48" s="7" t="s">
        <v>27</v>
      </c>
      <c r="AN48" s="7" t="s">
        <v>27</v>
      </c>
      <c r="AO48" s="7" t="s">
        <v>27</v>
      </c>
      <c r="AP48" s="7" t="s">
        <v>27</v>
      </c>
      <c r="AQ48" s="7" t="s">
        <v>27</v>
      </c>
      <c r="AR48" s="7" t="s">
        <v>27</v>
      </c>
      <c r="AS48" s="7" t="s">
        <v>27</v>
      </c>
      <c r="AT48" s="7" t="s">
        <v>27</v>
      </c>
      <c r="AU48" s="7" t="s">
        <v>27</v>
      </c>
      <c r="AV48" s="7" t="s">
        <v>27</v>
      </c>
      <c r="AW48" s="30" t="s">
        <v>712</v>
      </c>
    </row>
    <row r="49" spans="2:49" ht="21.75" customHeight="1" thickBot="1" x14ac:dyDescent="0.3">
      <c r="B49" s="38" t="str">
        <f t="shared" si="9"/>
        <v>Gebäude-Instrument6-Parameter1</v>
      </c>
      <c r="C49" s="39">
        <v>6</v>
      </c>
      <c r="D49" s="39" t="s">
        <v>212</v>
      </c>
      <c r="E49" s="39">
        <v>63</v>
      </c>
      <c r="F49" s="40" t="s">
        <v>213</v>
      </c>
      <c r="G49" s="40" t="s">
        <v>214</v>
      </c>
      <c r="H49" s="39" t="s">
        <v>215</v>
      </c>
      <c r="I49" s="39" t="s">
        <v>23</v>
      </c>
      <c r="J49" s="40" t="s">
        <v>216</v>
      </c>
      <c r="K49" s="40" t="s">
        <v>27</v>
      </c>
      <c r="L49" s="40" t="s">
        <v>71</v>
      </c>
      <c r="M49" s="40">
        <v>1</v>
      </c>
      <c r="N49" s="40" t="s">
        <v>65</v>
      </c>
      <c r="O49" s="39" t="s">
        <v>26</v>
      </c>
      <c r="P49" s="40" t="s">
        <v>66</v>
      </c>
      <c r="Q49" s="40" t="s">
        <v>27</v>
      </c>
      <c r="R49" s="40" t="s">
        <v>27</v>
      </c>
      <c r="S49" s="40" t="s">
        <v>642</v>
      </c>
      <c r="T49" s="40" t="s">
        <v>217</v>
      </c>
      <c r="U49" s="40" t="s">
        <v>68</v>
      </c>
      <c r="V49" s="8">
        <f t="shared" ref="V49:AV49" si="11">V15</f>
        <v>43.105304991318135</v>
      </c>
      <c r="W49" s="8">
        <f t="shared" si="11"/>
        <v>50.773535274597513</v>
      </c>
      <c r="X49" s="8">
        <f t="shared" si="11"/>
        <v>58.020772462428496</v>
      </c>
      <c r="Y49" s="8">
        <f t="shared" si="11"/>
        <v>69.482333530889136</v>
      </c>
      <c r="Z49" s="8">
        <f t="shared" si="11"/>
        <v>80.67073778292567</v>
      </c>
      <c r="AA49" s="8">
        <f t="shared" si="11"/>
        <v>91.560184273897903</v>
      </c>
      <c r="AB49" s="8">
        <f t="shared" si="11"/>
        <v>102.22519804862686</v>
      </c>
      <c r="AC49" s="8">
        <f t="shared" si="11"/>
        <v>112.45880330864775</v>
      </c>
      <c r="AD49" s="8">
        <f t="shared" si="11"/>
        <v>122.32419124343922</v>
      </c>
      <c r="AE49" s="8">
        <f t="shared" si="11"/>
        <v>131.83320307014765</v>
      </c>
      <c r="AF49" s="8">
        <f t="shared" si="11"/>
        <v>140.98987411060287</v>
      </c>
      <c r="AG49" s="8">
        <f t="shared" si="11"/>
        <v>149.78390983204102</v>
      </c>
      <c r="AH49" s="8">
        <f t="shared" si="11"/>
        <v>158.20808319831846</v>
      </c>
      <c r="AI49" s="8">
        <f t="shared" si="11"/>
        <v>166.25615739507737</v>
      </c>
      <c r="AJ49" s="8">
        <f t="shared" si="11"/>
        <v>173.92355809864659</v>
      </c>
      <c r="AK49" s="8">
        <f t="shared" si="11"/>
        <v>181.20892187138307</v>
      </c>
      <c r="AL49" s="8">
        <f t="shared" si="11"/>
        <v>188.11193775076981</v>
      </c>
      <c r="AM49" s="8">
        <f t="shared" si="11"/>
        <v>194.64286035133364</v>
      </c>
      <c r="AN49" s="8">
        <f t="shared" si="11"/>
        <v>200.80922569991554</v>
      </c>
      <c r="AO49" s="8">
        <f t="shared" si="11"/>
        <v>206.61541987886861</v>
      </c>
      <c r="AP49" s="8">
        <f t="shared" si="11"/>
        <v>212.06463318399503</v>
      </c>
      <c r="AQ49" s="8">
        <f t="shared" si="11"/>
        <v>217.16016479990122</v>
      </c>
      <c r="AR49" s="8">
        <f t="shared" si="11"/>
        <v>221.8625206632843</v>
      </c>
      <c r="AS49" s="8">
        <f t="shared" si="11"/>
        <v>225.91238689581786</v>
      </c>
      <c r="AT49" s="8">
        <f t="shared" si="11"/>
        <v>229.89358727677623</v>
      </c>
      <c r="AU49" s="8">
        <f t="shared" si="11"/>
        <v>233.80355742006125</v>
      </c>
      <c r="AV49" s="8">
        <f t="shared" si="11"/>
        <v>237.63929820481096</v>
      </c>
      <c r="AW49" s="30"/>
    </row>
    <row r="50" spans="2:49" ht="21.75" customHeight="1" thickBot="1" x14ac:dyDescent="0.3">
      <c r="B50" s="38" t="str">
        <f t="shared" ref="B50:B51" si="12">CONCATENATE(D50,"-Instrument",C50,"-Parameter",M50)</f>
        <v>Gebäude-Instrument2-Parameter1</v>
      </c>
      <c r="C50" s="39">
        <v>2</v>
      </c>
      <c r="D50" s="39" t="s">
        <v>212</v>
      </c>
      <c r="E50" s="39">
        <v>64</v>
      </c>
      <c r="F50" s="40" t="s">
        <v>218</v>
      </c>
      <c r="G50" s="40" t="s">
        <v>219</v>
      </c>
      <c r="H50" s="39" t="s">
        <v>220</v>
      </c>
      <c r="I50" s="39" t="s">
        <v>23</v>
      </c>
      <c r="J50" s="40" t="s">
        <v>221</v>
      </c>
      <c r="K50" s="40" t="s">
        <v>27</v>
      </c>
      <c r="L50" s="40" t="s">
        <v>76</v>
      </c>
      <c r="M50" s="40">
        <v>1</v>
      </c>
      <c r="N50" s="40" t="s">
        <v>27</v>
      </c>
      <c r="O50" s="39" t="s">
        <v>26</v>
      </c>
      <c r="P50" s="40" t="s">
        <v>222</v>
      </c>
      <c r="Q50" s="40" t="s">
        <v>223</v>
      </c>
      <c r="R50" s="40" t="s">
        <v>710</v>
      </c>
      <c r="S50" s="40" t="s">
        <v>642</v>
      </c>
      <c r="T50" s="40" t="s">
        <v>224</v>
      </c>
      <c r="U50" s="40" t="s">
        <v>225</v>
      </c>
      <c r="V50" s="8">
        <v>3.0464894490276504</v>
      </c>
      <c r="W50" s="8">
        <v>4.1660426729522033</v>
      </c>
      <c r="X50" s="8">
        <v>7.500753411549673</v>
      </c>
      <c r="Y50" s="8">
        <v>7.500753411549673</v>
      </c>
      <c r="Z50" s="8">
        <f t="shared" ref="Z50:AQ50" si="13">Y50</f>
        <v>7.500753411549673</v>
      </c>
      <c r="AA50" s="8">
        <f t="shared" si="13"/>
        <v>7.500753411549673</v>
      </c>
      <c r="AB50" s="8">
        <f t="shared" si="13"/>
        <v>7.500753411549673</v>
      </c>
      <c r="AC50" s="8">
        <f t="shared" si="13"/>
        <v>7.500753411549673</v>
      </c>
      <c r="AD50" s="8">
        <f t="shared" si="13"/>
        <v>7.500753411549673</v>
      </c>
      <c r="AE50" s="8">
        <f t="shared" si="13"/>
        <v>7.500753411549673</v>
      </c>
      <c r="AF50" s="8">
        <f t="shared" si="13"/>
        <v>7.500753411549673</v>
      </c>
      <c r="AG50" s="8">
        <f t="shared" si="13"/>
        <v>7.500753411549673</v>
      </c>
      <c r="AH50" s="8">
        <f t="shared" si="13"/>
        <v>7.500753411549673</v>
      </c>
      <c r="AI50" s="8">
        <f t="shared" si="13"/>
        <v>7.500753411549673</v>
      </c>
      <c r="AJ50" s="8">
        <f t="shared" si="13"/>
        <v>7.500753411549673</v>
      </c>
      <c r="AK50" s="8">
        <f t="shared" si="13"/>
        <v>7.500753411549673</v>
      </c>
      <c r="AL50" s="8">
        <f t="shared" si="13"/>
        <v>7.500753411549673</v>
      </c>
      <c r="AM50" s="8">
        <f t="shared" si="13"/>
        <v>7.500753411549673</v>
      </c>
      <c r="AN50" s="8">
        <f t="shared" si="13"/>
        <v>7.500753411549673</v>
      </c>
      <c r="AO50" s="8">
        <f t="shared" si="13"/>
        <v>7.500753411549673</v>
      </c>
      <c r="AP50" s="8">
        <f t="shared" si="13"/>
        <v>7.500753411549673</v>
      </c>
      <c r="AQ50" s="8">
        <f t="shared" si="13"/>
        <v>7.500753411549673</v>
      </c>
      <c r="AR50" s="8">
        <f t="shared" ref="AR50:AV52" si="14">AQ50</f>
        <v>7.500753411549673</v>
      </c>
      <c r="AS50" s="8">
        <f t="shared" si="14"/>
        <v>7.500753411549673</v>
      </c>
      <c r="AT50" s="8">
        <f t="shared" si="14"/>
        <v>7.500753411549673</v>
      </c>
      <c r="AU50" s="8">
        <f t="shared" si="14"/>
        <v>7.500753411549673</v>
      </c>
      <c r="AV50" s="8">
        <f t="shared" si="14"/>
        <v>7.500753411549673</v>
      </c>
      <c r="AW50" s="30" t="s">
        <v>226</v>
      </c>
    </row>
    <row r="51" spans="2:49" ht="21.75" customHeight="1" thickBot="1" x14ac:dyDescent="0.3">
      <c r="B51" s="38" t="str">
        <f t="shared" si="12"/>
        <v>Gebäude-Instrument2-Parameter2</v>
      </c>
      <c r="C51" s="39">
        <v>2</v>
      </c>
      <c r="D51" s="39" t="s">
        <v>212</v>
      </c>
      <c r="E51" s="39">
        <v>64</v>
      </c>
      <c r="F51" s="40" t="s">
        <v>218</v>
      </c>
      <c r="G51" s="40" t="s">
        <v>227</v>
      </c>
      <c r="H51" s="39" t="s">
        <v>220</v>
      </c>
      <c r="I51" s="39" t="s">
        <v>23</v>
      </c>
      <c r="J51" s="40" t="s">
        <v>221</v>
      </c>
      <c r="K51" s="40" t="s">
        <v>27</v>
      </c>
      <c r="L51" s="40" t="s">
        <v>76</v>
      </c>
      <c r="M51" s="40">
        <v>2</v>
      </c>
      <c r="N51" s="40" t="s">
        <v>27</v>
      </c>
      <c r="O51" s="39" t="s">
        <v>26</v>
      </c>
      <c r="P51" s="40" t="s">
        <v>228</v>
      </c>
      <c r="Q51" s="40" t="s">
        <v>223</v>
      </c>
      <c r="R51" s="40" t="s">
        <v>710</v>
      </c>
      <c r="S51" s="40" t="s">
        <v>642</v>
      </c>
      <c r="T51" s="40" t="s">
        <v>224</v>
      </c>
      <c r="U51" s="40" t="s">
        <v>225</v>
      </c>
      <c r="V51" s="8">
        <v>4.4244906675127105</v>
      </c>
      <c r="W51" s="8">
        <v>3.1598000000000002</v>
      </c>
      <c r="X51" s="8">
        <v>2.8046199999999999</v>
      </c>
      <c r="Y51" s="8">
        <v>2.8046199999999999</v>
      </c>
      <c r="Z51" s="8">
        <f t="shared" ref="Z51:AQ51" si="15">Y51</f>
        <v>2.8046199999999999</v>
      </c>
      <c r="AA51" s="8">
        <f t="shared" si="15"/>
        <v>2.8046199999999999</v>
      </c>
      <c r="AB51" s="8">
        <f t="shared" si="15"/>
        <v>2.8046199999999999</v>
      </c>
      <c r="AC51" s="8">
        <f t="shared" si="15"/>
        <v>2.8046199999999999</v>
      </c>
      <c r="AD51" s="8">
        <f t="shared" si="15"/>
        <v>2.8046199999999999</v>
      </c>
      <c r="AE51" s="8">
        <f t="shared" si="15"/>
        <v>2.8046199999999999</v>
      </c>
      <c r="AF51" s="8">
        <f t="shared" si="15"/>
        <v>2.8046199999999999</v>
      </c>
      <c r="AG51" s="8">
        <f t="shared" si="15"/>
        <v>2.8046199999999999</v>
      </c>
      <c r="AH51" s="8">
        <f t="shared" si="15"/>
        <v>2.8046199999999999</v>
      </c>
      <c r="AI51" s="8">
        <f t="shared" si="15"/>
        <v>2.8046199999999999</v>
      </c>
      <c r="AJ51" s="8">
        <f t="shared" si="15"/>
        <v>2.8046199999999999</v>
      </c>
      <c r="AK51" s="8">
        <f t="shared" si="15"/>
        <v>2.8046199999999999</v>
      </c>
      <c r="AL51" s="8">
        <f t="shared" si="15"/>
        <v>2.8046199999999999</v>
      </c>
      <c r="AM51" s="8">
        <f t="shared" si="15"/>
        <v>2.8046199999999999</v>
      </c>
      <c r="AN51" s="8">
        <f t="shared" si="15"/>
        <v>2.8046199999999999</v>
      </c>
      <c r="AO51" s="8">
        <f t="shared" si="15"/>
        <v>2.8046199999999999</v>
      </c>
      <c r="AP51" s="8">
        <f t="shared" si="15"/>
        <v>2.8046199999999999</v>
      </c>
      <c r="AQ51" s="8">
        <f t="shared" si="15"/>
        <v>2.8046199999999999</v>
      </c>
      <c r="AR51" s="8">
        <f t="shared" si="14"/>
        <v>2.8046199999999999</v>
      </c>
      <c r="AS51" s="8">
        <f t="shared" si="14"/>
        <v>2.8046199999999999</v>
      </c>
      <c r="AT51" s="8">
        <f t="shared" si="14"/>
        <v>2.8046199999999999</v>
      </c>
      <c r="AU51" s="8">
        <f t="shared" si="14"/>
        <v>2.8046199999999999</v>
      </c>
      <c r="AV51" s="8">
        <f t="shared" si="14"/>
        <v>2.8046199999999999</v>
      </c>
      <c r="AW51" s="30" t="s">
        <v>229</v>
      </c>
    </row>
    <row r="52" spans="2:49" ht="21.75" customHeight="1" thickBot="1" x14ac:dyDescent="0.3">
      <c r="B52" s="38" t="str">
        <f t="shared" ref="B52:B70" si="16">CONCATENATE(D52,"-Instrument",C52,"-Parameter",M52)</f>
        <v>Gebäude-Instrument3-Parameter1</v>
      </c>
      <c r="C52" s="39">
        <v>3</v>
      </c>
      <c r="D52" s="39" t="s">
        <v>212</v>
      </c>
      <c r="E52" s="39">
        <v>65</v>
      </c>
      <c r="F52" s="40" t="s">
        <v>230</v>
      </c>
      <c r="G52" s="40" t="s">
        <v>669</v>
      </c>
      <c r="H52" s="39" t="s">
        <v>27</v>
      </c>
      <c r="I52" s="39" t="s">
        <v>23</v>
      </c>
      <c r="J52" s="40" t="s">
        <v>221</v>
      </c>
      <c r="K52" s="40" t="s">
        <v>27</v>
      </c>
      <c r="L52" s="40" t="s">
        <v>76</v>
      </c>
      <c r="M52" s="40">
        <v>1</v>
      </c>
      <c r="N52" s="40" t="s">
        <v>27</v>
      </c>
      <c r="O52" s="39" t="s">
        <v>26</v>
      </c>
      <c r="P52" s="40" t="s">
        <v>231</v>
      </c>
      <c r="Q52" s="40" t="s">
        <v>223</v>
      </c>
      <c r="R52" s="40" t="s">
        <v>710</v>
      </c>
      <c r="S52" s="40" t="s">
        <v>642</v>
      </c>
      <c r="T52" s="40" t="s">
        <v>224</v>
      </c>
      <c r="U52" s="40" t="s">
        <v>225</v>
      </c>
      <c r="V52" s="8">
        <v>0.7</v>
      </c>
      <c r="W52" s="8">
        <v>0.7</v>
      </c>
      <c r="X52" s="8">
        <v>0.7</v>
      </c>
      <c r="Y52" s="8">
        <v>0.6</v>
      </c>
      <c r="Z52" s="8">
        <f t="shared" ref="Z52:AQ52" si="17">Y52</f>
        <v>0.6</v>
      </c>
      <c r="AA52" s="8">
        <f t="shared" si="17"/>
        <v>0.6</v>
      </c>
      <c r="AB52" s="8">
        <f t="shared" si="17"/>
        <v>0.6</v>
      </c>
      <c r="AC52" s="8">
        <f t="shared" si="17"/>
        <v>0.6</v>
      </c>
      <c r="AD52" s="8">
        <f t="shared" si="17"/>
        <v>0.6</v>
      </c>
      <c r="AE52" s="8">
        <f t="shared" si="17"/>
        <v>0.6</v>
      </c>
      <c r="AF52" s="8">
        <f t="shared" si="17"/>
        <v>0.6</v>
      </c>
      <c r="AG52" s="8">
        <f t="shared" si="17"/>
        <v>0.6</v>
      </c>
      <c r="AH52" s="8">
        <f t="shared" si="17"/>
        <v>0.6</v>
      </c>
      <c r="AI52" s="8">
        <f t="shared" si="17"/>
        <v>0.6</v>
      </c>
      <c r="AJ52" s="8">
        <f t="shared" si="17"/>
        <v>0.6</v>
      </c>
      <c r="AK52" s="8">
        <f t="shared" si="17"/>
        <v>0.6</v>
      </c>
      <c r="AL52" s="8">
        <f t="shared" si="17"/>
        <v>0.6</v>
      </c>
      <c r="AM52" s="8">
        <f t="shared" si="17"/>
        <v>0.6</v>
      </c>
      <c r="AN52" s="8">
        <f t="shared" si="17"/>
        <v>0.6</v>
      </c>
      <c r="AO52" s="8">
        <f t="shared" si="17"/>
        <v>0.6</v>
      </c>
      <c r="AP52" s="8">
        <f t="shared" si="17"/>
        <v>0.6</v>
      </c>
      <c r="AQ52" s="8">
        <f t="shared" si="17"/>
        <v>0.6</v>
      </c>
      <c r="AR52" s="8">
        <f t="shared" si="14"/>
        <v>0.6</v>
      </c>
      <c r="AS52" s="8">
        <f t="shared" si="14"/>
        <v>0.6</v>
      </c>
      <c r="AT52" s="8">
        <f t="shared" si="14"/>
        <v>0.6</v>
      </c>
      <c r="AU52" s="8">
        <f t="shared" si="14"/>
        <v>0.6</v>
      </c>
      <c r="AV52" s="8">
        <f t="shared" si="14"/>
        <v>0.6</v>
      </c>
      <c r="AW52" s="7"/>
    </row>
    <row r="53" spans="2:49" ht="21.75" customHeight="1" thickBot="1" x14ac:dyDescent="0.3">
      <c r="B53" s="38" t="str">
        <f t="shared" si="16"/>
        <v>Gebäude-Instrument3-Parameter2</v>
      </c>
      <c r="C53" s="39">
        <v>3</v>
      </c>
      <c r="D53" s="39" t="s">
        <v>212</v>
      </c>
      <c r="E53" s="39">
        <v>66</v>
      </c>
      <c r="F53" s="40" t="s">
        <v>232</v>
      </c>
      <c r="G53" s="40" t="s">
        <v>670</v>
      </c>
      <c r="H53" s="39" t="s">
        <v>27</v>
      </c>
      <c r="I53" s="39" t="s">
        <v>23</v>
      </c>
      <c r="J53" s="40" t="s">
        <v>233</v>
      </c>
      <c r="K53" s="40" t="s">
        <v>27</v>
      </c>
      <c r="L53" s="40" t="s">
        <v>76</v>
      </c>
      <c r="M53" s="40">
        <v>2</v>
      </c>
      <c r="N53" s="40" t="s">
        <v>27</v>
      </c>
      <c r="O53" s="39" t="s">
        <v>26</v>
      </c>
      <c r="P53" s="40" t="s">
        <v>231</v>
      </c>
      <c r="Q53" s="40" t="s">
        <v>705</v>
      </c>
      <c r="R53" s="40" t="s">
        <v>707</v>
      </c>
      <c r="S53" s="40" t="s">
        <v>642</v>
      </c>
      <c r="T53" s="40" t="s">
        <v>224</v>
      </c>
      <c r="U53" s="40" t="s">
        <v>225</v>
      </c>
      <c r="V53" s="8">
        <v>0.35</v>
      </c>
      <c r="W53" s="8">
        <v>0.3</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7"/>
    </row>
    <row r="54" spans="2:49" ht="21.75" customHeight="1" thickBot="1" x14ac:dyDescent="0.3">
      <c r="B54" s="38" t="str">
        <f>CONCATENATE(D54,"-Instrument",C54,"-Parameter",M54)</f>
        <v>Gebäude-Instrument3-Parameter3</v>
      </c>
      <c r="C54" s="39">
        <v>3</v>
      </c>
      <c r="D54" s="39" t="s">
        <v>212</v>
      </c>
      <c r="E54" s="39">
        <v>67</v>
      </c>
      <c r="F54" s="40" t="s">
        <v>234</v>
      </c>
      <c r="G54" s="40" t="s">
        <v>235</v>
      </c>
      <c r="H54" s="39" t="s">
        <v>27</v>
      </c>
      <c r="I54" s="39" t="s">
        <v>89</v>
      </c>
      <c r="J54" s="40" t="s">
        <v>27</v>
      </c>
      <c r="K54" s="40" t="s">
        <v>27</v>
      </c>
      <c r="L54" s="40" t="s">
        <v>76</v>
      </c>
      <c r="M54" s="40">
        <v>3</v>
      </c>
      <c r="N54" s="40" t="s">
        <v>27</v>
      </c>
      <c r="O54" s="39" t="s">
        <v>26</v>
      </c>
      <c r="P54" s="40" t="s">
        <v>231</v>
      </c>
      <c r="Q54" s="40" t="s">
        <v>705</v>
      </c>
      <c r="R54" s="40" t="s">
        <v>707</v>
      </c>
      <c r="S54" s="40" t="s">
        <v>642</v>
      </c>
      <c r="T54" s="40" t="s">
        <v>224</v>
      </c>
      <c r="U54" s="40" t="s">
        <v>225</v>
      </c>
      <c r="V54" s="8">
        <v>0.4</v>
      </c>
      <c r="W54" s="8">
        <v>1.5</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7"/>
    </row>
    <row r="55" spans="2:49" ht="21.75" customHeight="1" thickBot="1" x14ac:dyDescent="0.3">
      <c r="B55" s="38" t="str">
        <f>CONCATENATE(D55,"-Instrument",C55,"-Parameter",M55)</f>
        <v>Gebäude-Instrument5-Parameter1</v>
      </c>
      <c r="C55" s="39">
        <v>5</v>
      </c>
      <c r="D55" s="39" t="s">
        <v>212</v>
      </c>
      <c r="E55" s="39">
        <v>68</v>
      </c>
      <c r="F55" s="40" t="s">
        <v>236</v>
      </c>
      <c r="G55" s="40" t="s">
        <v>671</v>
      </c>
      <c r="H55" s="39" t="s">
        <v>237</v>
      </c>
      <c r="I55" s="39" t="s">
        <v>23</v>
      </c>
      <c r="J55" s="40" t="s">
        <v>238</v>
      </c>
      <c r="K55" s="40" t="s">
        <v>27</v>
      </c>
      <c r="L55" s="40" t="s">
        <v>239</v>
      </c>
      <c r="M55" s="40">
        <v>1</v>
      </c>
      <c r="N55" s="40" t="s">
        <v>27</v>
      </c>
      <c r="O55" s="39" t="s">
        <v>26</v>
      </c>
      <c r="P55" s="40" t="s">
        <v>240</v>
      </c>
      <c r="Q55" s="40" t="s">
        <v>706</v>
      </c>
      <c r="R55" s="40" t="s">
        <v>708</v>
      </c>
      <c r="S55" s="40" t="s">
        <v>642</v>
      </c>
      <c r="T55" s="40" t="s">
        <v>224</v>
      </c>
      <c r="U55" s="40" t="s">
        <v>225</v>
      </c>
      <c r="V55" s="8">
        <v>0.6</v>
      </c>
      <c r="W55" s="8">
        <v>0.6</v>
      </c>
      <c r="X55" s="8">
        <v>0.6</v>
      </c>
      <c r="Y55" s="8">
        <v>0.6</v>
      </c>
      <c r="Z55" s="8">
        <v>0.6</v>
      </c>
      <c r="AA55" s="8">
        <v>0.6</v>
      </c>
      <c r="AB55" s="8">
        <v>0.6</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7"/>
    </row>
    <row r="56" spans="2:49" ht="21.75" customHeight="1" thickBot="1" x14ac:dyDescent="0.3">
      <c r="B56" s="38" t="str">
        <f t="shared" si="16"/>
        <v>Gebäude-Instrument4-Parameter1</v>
      </c>
      <c r="C56" s="39">
        <v>4</v>
      </c>
      <c r="D56" s="39" t="s">
        <v>212</v>
      </c>
      <c r="E56" s="39">
        <v>69</v>
      </c>
      <c r="F56" s="40" t="s">
        <v>241</v>
      </c>
      <c r="G56" s="40" t="s">
        <v>672</v>
      </c>
      <c r="H56" s="39" t="s">
        <v>242</v>
      </c>
      <c r="I56" s="39" t="s">
        <v>23</v>
      </c>
      <c r="J56" s="40" t="s">
        <v>221</v>
      </c>
      <c r="K56" s="40" t="s">
        <v>27</v>
      </c>
      <c r="L56" s="40" t="s">
        <v>76</v>
      </c>
      <c r="M56" s="40">
        <v>1</v>
      </c>
      <c r="N56" s="40" t="s">
        <v>27</v>
      </c>
      <c r="O56" s="39" t="s">
        <v>26</v>
      </c>
      <c r="P56" s="40" t="s">
        <v>231</v>
      </c>
      <c r="Q56" s="40" t="s">
        <v>705</v>
      </c>
      <c r="R56" s="40" t="s">
        <v>707</v>
      </c>
      <c r="S56" s="40" t="s">
        <v>642</v>
      </c>
      <c r="T56" s="40" t="s">
        <v>224</v>
      </c>
      <c r="U56" s="40" t="s">
        <v>225</v>
      </c>
      <c r="V56" s="8">
        <v>0.35</v>
      </c>
      <c r="W56" s="8">
        <v>0.35</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7"/>
    </row>
    <row r="57" spans="2:49" ht="21.75" customHeight="1" thickBot="1" x14ac:dyDescent="0.3">
      <c r="B57" s="38" t="str">
        <f t="shared" ref="B57:B59" si="18">CONCATENATE(D57,"-Instrument",C57,"-Parameter",M57)</f>
        <v>Gebäude-Instrument7-Parameter1</v>
      </c>
      <c r="C57" s="39">
        <v>7</v>
      </c>
      <c r="D57" s="39" t="s">
        <v>212</v>
      </c>
      <c r="E57" s="39">
        <v>71</v>
      </c>
      <c r="F57" s="40" t="s">
        <v>243</v>
      </c>
      <c r="G57" s="40" t="s">
        <v>673</v>
      </c>
      <c r="H57" s="39" t="s">
        <v>27</v>
      </c>
      <c r="I57" s="39" t="s">
        <v>23</v>
      </c>
      <c r="J57" s="40" t="s">
        <v>48</v>
      </c>
      <c r="K57" s="40" t="s">
        <v>244</v>
      </c>
      <c r="L57" s="40" t="s">
        <v>27</v>
      </c>
      <c r="M57" s="40">
        <v>1</v>
      </c>
      <c r="N57" s="40" t="s">
        <v>27</v>
      </c>
      <c r="O57" s="39" t="s">
        <v>26</v>
      </c>
      <c r="P57" s="40" t="s">
        <v>27</v>
      </c>
      <c r="Q57" s="40" t="s">
        <v>27</v>
      </c>
      <c r="R57" s="40" t="s">
        <v>27</v>
      </c>
      <c r="S57" s="40" t="s">
        <v>642</v>
      </c>
      <c r="T57" s="40" t="s">
        <v>27</v>
      </c>
      <c r="U57" s="40" t="s">
        <v>27</v>
      </c>
      <c r="V57" s="7" t="s">
        <v>27</v>
      </c>
      <c r="W57" s="7" t="s">
        <v>27</v>
      </c>
      <c r="X57" s="7" t="s">
        <v>27</v>
      </c>
      <c r="Y57" s="7" t="s">
        <v>27</v>
      </c>
      <c r="Z57" s="7" t="s">
        <v>27</v>
      </c>
      <c r="AA57" s="7" t="s">
        <v>27</v>
      </c>
      <c r="AB57" s="7" t="s">
        <v>27</v>
      </c>
      <c r="AC57" s="7" t="s">
        <v>27</v>
      </c>
      <c r="AD57" s="7" t="s">
        <v>27</v>
      </c>
      <c r="AE57" s="7" t="s">
        <v>27</v>
      </c>
      <c r="AF57" s="7" t="s">
        <v>27</v>
      </c>
      <c r="AG57" s="7" t="s">
        <v>27</v>
      </c>
      <c r="AH57" s="7" t="s">
        <v>27</v>
      </c>
      <c r="AI57" s="7" t="s">
        <v>27</v>
      </c>
      <c r="AJ57" s="7" t="s">
        <v>27</v>
      </c>
      <c r="AK57" s="7" t="s">
        <v>27</v>
      </c>
      <c r="AL57" s="7" t="s">
        <v>27</v>
      </c>
      <c r="AM57" s="7" t="s">
        <v>27</v>
      </c>
      <c r="AN57" s="7" t="s">
        <v>27</v>
      </c>
      <c r="AO57" s="7" t="s">
        <v>27</v>
      </c>
      <c r="AP57" s="7" t="s">
        <v>27</v>
      </c>
      <c r="AQ57" s="7" t="s">
        <v>27</v>
      </c>
      <c r="AR57" s="7" t="s">
        <v>27</v>
      </c>
      <c r="AS57" s="7" t="s">
        <v>27</v>
      </c>
      <c r="AT57" s="7" t="s">
        <v>27</v>
      </c>
      <c r="AU57" s="7" t="s">
        <v>27</v>
      </c>
      <c r="AV57" s="7" t="s">
        <v>27</v>
      </c>
      <c r="AW57" s="33" t="s">
        <v>245</v>
      </c>
    </row>
    <row r="58" spans="2:49" ht="21.75" customHeight="1" thickBot="1" x14ac:dyDescent="0.3">
      <c r="B58" s="38" t="str">
        <f t="shared" si="18"/>
        <v>Gebäude-Instrument8-Parameter1</v>
      </c>
      <c r="C58" s="39">
        <v>8</v>
      </c>
      <c r="D58" s="39" t="s">
        <v>212</v>
      </c>
      <c r="E58" s="39">
        <v>72</v>
      </c>
      <c r="F58" s="40" t="s">
        <v>246</v>
      </c>
      <c r="G58" s="40" t="s">
        <v>247</v>
      </c>
      <c r="H58" s="39" t="s">
        <v>27</v>
      </c>
      <c r="I58" s="39" t="s">
        <v>23</v>
      </c>
      <c r="J58" s="40" t="s">
        <v>248</v>
      </c>
      <c r="K58" s="40" t="s">
        <v>27</v>
      </c>
      <c r="L58" s="40" t="s">
        <v>249</v>
      </c>
      <c r="M58" s="40">
        <v>1</v>
      </c>
      <c r="N58" s="40" t="s">
        <v>27</v>
      </c>
      <c r="O58" s="39" t="s">
        <v>26</v>
      </c>
      <c r="P58" s="40" t="s">
        <v>27</v>
      </c>
      <c r="Q58" s="40" t="s">
        <v>250</v>
      </c>
      <c r="R58" s="40" t="s">
        <v>27</v>
      </c>
      <c r="S58" s="40" t="s">
        <v>642</v>
      </c>
      <c r="T58" s="40" t="s">
        <v>251</v>
      </c>
      <c r="U58" s="40" t="s">
        <v>27</v>
      </c>
      <c r="V58" s="7" t="s">
        <v>27</v>
      </c>
      <c r="W58" s="7" t="s">
        <v>27</v>
      </c>
      <c r="X58" s="7" t="s">
        <v>27</v>
      </c>
      <c r="Y58" s="7" t="s">
        <v>27</v>
      </c>
      <c r="Z58" s="7" t="s">
        <v>27</v>
      </c>
      <c r="AA58" s="7" t="s">
        <v>27</v>
      </c>
      <c r="AB58" s="7" t="s">
        <v>27</v>
      </c>
      <c r="AC58" s="7" t="s">
        <v>27</v>
      </c>
      <c r="AD58" s="7" t="s">
        <v>27</v>
      </c>
      <c r="AE58" s="7" t="s">
        <v>27</v>
      </c>
      <c r="AF58" s="7" t="s">
        <v>27</v>
      </c>
      <c r="AG58" s="7" t="s">
        <v>27</v>
      </c>
      <c r="AH58" s="7" t="s">
        <v>27</v>
      </c>
      <c r="AI58" s="7" t="s">
        <v>27</v>
      </c>
      <c r="AJ58" s="7" t="s">
        <v>27</v>
      </c>
      <c r="AK58" s="7" t="s">
        <v>27</v>
      </c>
      <c r="AL58" s="7" t="s">
        <v>27</v>
      </c>
      <c r="AM58" s="7" t="s">
        <v>27</v>
      </c>
      <c r="AN58" s="7" t="s">
        <v>27</v>
      </c>
      <c r="AO58" s="7" t="s">
        <v>27</v>
      </c>
      <c r="AP58" s="7" t="s">
        <v>27</v>
      </c>
      <c r="AQ58" s="7" t="s">
        <v>27</v>
      </c>
      <c r="AR58" s="7" t="s">
        <v>27</v>
      </c>
      <c r="AS58" s="7" t="s">
        <v>27</v>
      </c>
      <c r="AT58" s="7" t="s">
        <v>27</v>
      </c>
      <c r="AU58" s="7" t="s">
        <v>27</v>
      </c>
      <c r="AV58" s="7" t="s">
        <v>27</v>
      </c>
      <c r="AW58" s="33" t="s">
        <v>252</v>
      </c>
    </row>
    <row r="59" spans="2:49" ht="21.75" customHeight="1" thickBot="1" x14ac:dyDescent="0.3">
      <c r="B59" s="38" t="str">
        <f t="shared" si="18"/>
        <v>Gebäude-Instrument9-Parameter1</v>
      </c>
      <c r="C59" s="39">
        <v>9</v>
      </c>
      <c r="D59" s="39" t="s">
        <v>212</v>
      </c>
      <c r="E59" s="39">
        <v>73</v>
      </c>
      <c r="F59" s="40" t="s">
        <v>253</v>
      </c>
      <c r="G59" s="40" t="s">
        <v>254</v>
      </c>
      <c r="H59" s="39" t="s">
        <v>255</v>
      </c>
      <c r="I59" s="39" t="s">
        <v>23</v>
      </c>
      <c r="J59" s="40" t="s">
        <v>48</v>
      </c>
      <c r="K59" s="40" t="s">
        <v>27</v>
      </c>
      <c r="L59" s="40" t="s">
        <v>256</v>
      </c>
      <c r="M59" s="40">
        <v>1</v>
      </c>
      <c r="N59" s="40" t="s">
        <v>27</v>
      </c>
      <c r="O59" s="39" t="s">
        <v>26</v>
      </c>
      <c r="P59" s="40" t="s">
        <v>27</v>
      </c>
      <c r="Q59" s="40" t="s">
        <v>27</v>
      </c>
      <c r="R59" s="40" t="s">
        <v>27</v>
      </c>
      <c r="S59" s="40" t="s">
        <v>709</v>
      </c>
      <c r="T59" s="40" t="s">
        <v>251</v>
      </c>
      <c r="U59" s="40" t="s">
        <v>257</v>
      </c>
      <c r="V59" s="13">
        <v>0.01</v>
      </c>
      <c r="W59" s="13">
        <v>1.3333333333333332E-2</v>
      </c>
      <c r="X59" s="13">
        <v>1.6666666666666666E-2</v>
      </c>
      <c r="Y59" s="13">
        <v>1.9999999999999997E-2</v>
      </c>
      <c r="Z59" s="13">
        <v>2.3333333333333331E-2</v>
      </c>
      <c r="AA59" s="13">
        <v>2.6666666666666665E-2</v>
      </c>
      <c r="AB59" s="13">
        <v>0.03</v>
      </c>
      <c r="AC59" s="13">
        <v>0.03</v>
      </c>
      <c r="AD59" s="13">
        <v>0.03</v>
      </c>
      <c r="AE59" s="13">
        <v>0.03</v>
      </c>
      <c r="AF59" s="13">
        <v>0.03</v>
      </c>
      <c r="AG59" s="13">
        <v>0.03</v>
      </c>
      <c r="AH59" s="13">
        <v>0.03</v>
      </c>
      <c r="AI59" s="13">
        <v>0.03</v>
      </c>
      <c r="AJ59" s="13">
        <v>0.03</v>
      </c>
      <c r="AK59" s="13">
        <v>0.03</v>
      </c>
      <c r="AL59" s="13">
        <v>0.03</v>
      </c>
      <c r="AM59" s="13">
        <v>0.03</v>
      </c>
      <c r="AN59" s="13">
        <v>0.03</v>
      </c>
      <c r="AO59" s="13">
        <v>0.03</v>
      </c>
      <c r="AP59" s="13">
        <v>0.03</v>
      </c>
      <c r="AQ59" s="13">
        <v>0.03</v>
      </c>
      <c r="AR59" s="13">
        <v>0.03</v>
      </c>
      <c r="AS59" s="13">
        <v>0.03</v>
      </c>
      <c r="AT59" s="13">
        <v>0.03</v>
      </c>
      <c r="AU59" s="13">
        <v>0.03</v>
      </c>
      <c r="AV59" s="13">
        <v>0.03</v>
      </c>
      <c r="AW59" s="7"/>
    </row>
    <row r="60" spans="2:49" ht="21.75" customHeight="1" thickBot="1" x14ac:dyDescent="0.3">
      <c r="B60" s="38" t="str">
        <f t="shared" ref="B60:B65" si="19">CONCATENATE(D60,"-Instrument",C60,"-Parameter",M60)</f>
        <v>Gebäude-Instrument10-ParameterN/A</v>
      </c>
      <c r="C60" s="39">
        <v>10</v>
      </c>
      <c r="D60" s="39" t="s">
        <v>212</v>
      </c>
      <c r="E60" s="39">
        <v>74</v>
      </c>
      <c r="F60" s="40" t="s">
        <v>715</v>
      </c>
      <c r="G60" s="40" t="s">
        <v>674</v>
      </c>
      <c r="H60" s="39" t="s">
        <v>27</v>
      </c>
      <c r="I60" s="39" t="s">
        <v>23</v>
      </c>
      <c r="J60" s="40" t="s">
        <v>258</v>
      </c>
      <c r="K60" s="40" t="s">
        <v>27</v>
      </c>
      <c r="L60" s="40" t="s">
        <v>27</v>
      </c>
      <c r="M60" s="40" t="s">
        <v>27</v>
      </c>
      <c r="N60" s="40" t="s">
        <v>711</v>
      </c>
      <c r="O60" s="39" t="s">
        <v>26</v>
      </c>
      <c r="P60" s="40" t="s">
        <v>27</v>
      </c>
      <c r="Q60" s="40" t="s">
        <v>27</v>
      </c>
      <c r="R60" s="40" t="s">
        <v>27</v>
      </c>
      <c r="S60" s="40" t="s">
        <v>27</v>
      </c>
      <c r="T60" s="40" t="s">
        <v>27</v>
      </c>
      <c r="U60" s="40" t="s">
        <v>27</v>
      </c>
      <c r="V60" s="14" t="s">
        <v>27</v>
      </c>
      <c r="W60" s="14" t="s">
        <v>27</v>
      </c>
      <c r="X60" s="14" t="s">
        <v>27</v>
      </c>
      <c r="Y60" s="14" t="s">
        <v>27</v>
      </c>
      <c r="Z60" s="14" t="s">
        <v>27</v>
      </c>
      <c r="AA60" s="14" t="s">
        <v>27</v>
      </c>
      <c r="AB60" s="14" t="s">
        <v>27</v>
      </c>
      <c r="AC60" s="14" t="s">
        <v>27</v>
      </c>
      <c r="AD60" s="14" t="s">
        <v>27</v>
      </c>
      <c r="AE60" s="14" t="s">
        <v>27</v>
      </c>
      <c r="AF60" s="14" t="s">
        <v>27</v>
      </c>
      <c r="AG60" s="14" t="s">
        <v>27</v>
      </c>
      <c r="AH60" s="14" t="s">
        <v>27</v>
      </c>
      <c r="AI60" s="14" t="s">
        <v>27</v>
      </c>
      <c r="AJ60" s="14" t="s">
        <v>27</v>
      </c>
      <c r="AK60" s="14" t="s">
        <v>27</v>
      </c>
      <c r="AL60" s="14" t="s">
        <v>27</v>
      </c>
      <c r="AM60" s="14" t="s">
        <v>27</v>
      </c>
      <c r="AN60" s="14" t="s">
        <v>27</v>
      </c>
      <c r="AO60" s="14" t="s">
        <v>27</v>
      </c>
      <c r="AP60" s="14" t="s">
        <v>27</v>
      </c>
      <c r="AQ60" s="14" t="s">
        <v>27</v>
      </c>
      <c r="AR60" s="14" t="s">
        <v>27</v>
      </c>
      <c r="AS60" s="14" t="s">
        <v>27</v>
      </c>
      <c r="AT60" s="14" t="s">
        <v>27</v>
      </c>
      <c r="AU60" s="14" t="s">
        <v>27</v>
      </c>
      <c r="AV60" s="14" t="s">
        <v>27</v>
      </c>
      <c r="AW60" s="34" t="s">
        <v>259</v>
      </c>
    </row>
    <row r="61" spans="2:49" ht="21.75" customHeight="1" thickBot="1" x14ac:dyDescent="0.3">
      <c r="B61" s="38" t="str">
        <f t="shared" si="19"/>
        <v>Gebäude-Instrument11-ParameterN/A</v>
      </c>
      <c r="C61" s="39">
        <v>11</v>
      </c>
      <c r="D61" s="39" t="s">
        <v>212</v>
      </c>
      <c r="E61" s="39">
        <v>75</v>
      </c>
      <c r="F61" s="40" t="s">
        <v>260</v>
      </c>
      <c r="G61" s="40" t="s">
        <v>675</v>
      </c>
      <c r="H61" s="39" t="s">
        <v>261</v>
      </c>
      <c r="I61" s="39" t="s">
        <v>23</v>
      </c>
      <c r="J61" s="40" t="s">
        <v>48</v>
      </c>
      <c r="K61" s="40" t="s">
        <v>27</v>
      </c>
      <c r="L61" s="40" t="s">
        <v>27</v>
      </c>
      <c r="M61" s="40" t="s">
        <v>27</v>
      </c>
      <c r="N61" s="40" t="s">
        <v>711</v>
      </c>
      <c r="O61" s="39" t="s">
        <v>26</v>
      </c>
      <c r="P61" s="40" t="s">
        <v>27</v>
      </c>
      <c r="Q61" s="40" t="s">
        <v>27</v>
      </c>
      <c r="R61" s="40" t="s">
        <v>27</v>
      </c>
      <c r="S61" s="40" t="s">
        <v>27</v>
      </c>
      <c r="T61" s="40" t="s">
        <v>27</v>
      </c>
      <c r="U61" s="40" t="s">
        <v>27</v>
      </c>
      <c r="V61" s="14" t="s">
        <v>27</v>
      </c>
      <c r="W61" s="14" t="s">
        <v>27</v>
      </c>
      <c r="X61" s="14" t="s">
        <v>27</v>
      </c>
      <c r="Y61" s="14" t="s">
        <v>27</v>
      </c>
      <c r="Z61" s="14" t="s">
        <v>27</v>
      </c>
      <c r="AA61" s="14" t="s">
        <v>27</v>
      </c>
      <c r="AB61" s="14" t="s">
        <v>27</v>
      </c>
      <c r="AC61" s="14" t="s">
        <v>27</v>
      </c>
      <c r="AD61" s="14" t="s">
        <v>27</v>
      </c>
      <c r="AE61" s="14" t="s">
        <v>27</v>
      </c>
      <c r="AF61" s="14" t="s">
        <v>27</v>
      </c>
      <c r="AG61" s="14" t="s">
        <v>27</v>
      </c>
      <c r="AH61" s="14" t="s">
        <v>27</v>
      </c>
      <c r="AI61" s="14" t="s">
        <v>27</v>
      </c>
      <c r="AJ61" s="14" t="s">
        <v>27</v>
      </c>
      <c r="AK61" s="14" t="s">
        <v>27</v>
      </c>
      <c r="AL61" s="14" t="s">
        <v>27</v>
      </c>
      <c r="AM61" s="14" t="s">
        <v>27</v>
      </c>
      <c r="AN61" s="14" t="s">
        <v>27</v>
      </c>
      <c r="AO61" s="14" t="s">
        <v>27</v>
      </c>
      <c r="AP61" s="14" t="s">
        <v>27</v>
      </c>
      <c r="AQ61" s="14" t="s">
        <v>27</v>
      </c>
      <c r="AR61" s="14" t="s">
        <v>27</v>
      </c>
      <c r="AS61" s="14" t="s">
        <v>27</v>
      </c>
      <c r="AT61" s="14" t="s">
        <v>27</v>
      </c>
      <c r="AU61" s="14" t="s">
        <v>27</v>
      </c>
      <c r="AV61" s="14" t="s">
        <v>27</v>
      </c>
      <c r="AW61" s="34" t="s">
        <v>259</v>
      </c>
    </row>
    <row r="62" spans="2:49" ht="21.75" customHeight="1" thickBot="1" x14ac:dyDescent="0.3">
      <c r="B62" s="38" t="str">
        <f t="shared" si="19"/>
        <v>Gebäude-Instrument12-ParameterN/A</v>
      </c>
      <c r="C62" s="39">
        <v>12</v>
      </c>
      <c r="D62" s="39" t="s">
        <v>212</v>
      </c>
      <c r="E62" s="39">
        <v>76</v>
      </c>
      <c r="F62" s="40" t="s">
        <v>262</v>
      </c>
      <c r="G62" s="40" t="s">
        <v>676</v>
      </c>
      <c r="H62" s="39" t="s">
        <v>263</v>
      </c>
      <c r="I62" s="39" t="s">
        <v>23</v>
      </c>
      <c r="J62" s="40" t="s">
        <v>48</v>
      </c>
      <c r="K62" s="40" t="s">
        <v>27</v>
      </c>
      <c r="L62" s="40" t="s">
        <v>27</v>
      </c>
      <c r="M62" s="40" t="s">
        <v>27</v>
      </c>
      <c r="N62" s="40" t="s">
        <v>711</v>
      </c>
      <c r="O62" s="39" t="s">
        <v>26</v>
      </c>
      <c r="P62" s="40" t="s">
        <v>27</v>
      </c>
      <c r="Q62" s="40" t="s">
        <v>27</v>
      </c>
      <c r="R62" s="40" t="s">
        <v>27</v>
      </c>
      <c r="S62" s="40" t="s">
        <v>27</v>
      </c>
      <c r="T62" s="40" t="s">
        <v>27</v>
      </c>
      <c r="U62" s="40" t="s">
        <v>27</v>
      </c>
      <c r="V62" s="14" t="s">
        <v>27</v>
      </c>
      <c r="W62" s="14" t="s">
        <v>27</v>
      </c>
      <c r="X62" s="14" t="s">
        <v>27</v>
      </c>
      <c r="Y62" s="14" t="s">
        <v>27</v>
      </c>
      <c r="Z62" s="14" t="s">
        <v>27</v>
      </c>
      <c r="AA62" s="14" t="s">
        <v>27</v>
      </c>
      <c r="AB62" s="14" t="s">
        <v>27</v>
      </c>
      <c r="AC62" s="14" t="s">
        <v>27</v>
      </c>
      <c r="AD62" s="14" t="s">
        <v>27</v>
      </c>
      <c r="AE62" s="14" t="s">
        <v>27</v>
      </c>
      <c r="AF62" s="14" t="s">
        <v>27</v>
      </c>
      <c r="AG62" s="14" t="s">
        <v>27</v>
      </c>
      <c r="AH62" s="14" t="s">
        <v>27</v>
      </c>
      <c r="AI62" s="14" t="s">
        <v>27</v>
      </c>
      <c r="AJ62" s="14" t="s">
        <v>27</v>
      </c>
      <c r="AK62" s="14" t="s">
        <v>27</v>
      </c>
      <c r="AL62" s="14" t="s">
        <v>27</v>
      </c>
      <c r="AM62" s="14" t="s">
        <v>27</v>
      </c>
      <c r="AN62" s="14" t="s">
        <v>27</v>
      </c>
      <c r="AO62" s="14" t="s">
        <v>27</v>
      </c>
      <c r="AP62" s="14" t="s">
        <v>27</v>
      </c>
      <c r="AQ62" s="14" t="s">
        <v>27</v>
      </c>
      <c r="AR62" s="14" t="s">
        <v>27</v>
      </c>
      <c r="AS62" s="14" t="s">
        <v>27</v>
      </c>
      <c r="AT62" s="14" t="s">
        <v>27</v>
      </c>
      <c r="AU62" s="14" t="s">
        <v>27</v>
      </c>
      <c r="AV62" s="14" t="s">
        <v>27</v>
      </c>
      <c r="AW62" s="34" t="s">
        <v>259</v>
      </c>
    </row>
    <row r="63" spans="2:49" ht="21.75" customHeight="1" thickBot="1" x14ac:dyDescent="0.3">
      <c r="B63" s="38" t="str">
        <f t="shared" si="19"/>
        <v>Gebäude-Instrument13-ParameterN/A</v>
      </c>
      <c r="C63" s="39">
        <v>13</v>
      </c>
      <c r="D63" s="39" t="s">
        <v>212</v>
      </c>
      <c r="E63" s="39">
        <v>77</v>
      </c>
      <c r="F63" s="40" t="s">
        <v>264</v>
      </c>
      <c r="G63" s="40" t="s">
        <v>677</v>
      </c>
      <c r="H63" s="39" t="s">
        <v>255</v>
      </c>
      <c r="I63" s="39" t="s">
        <v>23</v>
      </c>
      <c r="J63" s="40" t="s">
        <v>265</v>
      </c>
      <c r="K63" s="40" t="s">
        <v>27</v>
      </c>
      <c r="L63" s="40" t="s">
        <v>27</v>
      </c>
      <c r="M63" s="40" t="s">
        <v>27</v>
      </c>
      <c r="N63" s="40" t="s">
        <v>711</v>
      </c>
      <c r="O63" s="39" t="s">
        <v>26</v>
      </c>
      <c r="P63" s="40" t="s">
        <v>27</v>
      </c>
      <c r="Q63" s="40" t="s">
        <v>27</v>
      </c>
      <c r="R63" s="40" t="s">
        <v>27</v>
      </c>
      <c r="S63" s="40" t="s">
        <v>27</v>
      </c>
      <c r="T63" s="40" t="s">
        <v>27</v>
      </c>
      <c r="U63" s="40" t="s">
        <v>27</v>
      </c>
      <c r="V63" s="14" t="s">
        <v>27</v>
      </c>
      <c r="W63" s="14" t="s">
        <v>27</v>
      </c>
      <c r="X63" s="14" t="s">
        <v>27</v>
      </c>
      <c r="Y63" s="14" t="s">
        <v>27</v>
      </c>
      <c r="Z63" s="14" t="s">
        <v>27</v>
      </c>
      <c r="AA63" s="14" t="s">
        <v>27</v>
      </c>
      <c r="AB63" s="14" t="s">
        <v>27</v>
      </c>
      <c r="AC63" s="14" t="s">
        <v>27</v>
      </c>
      <c r="AD63" s="14" t="s">
        <v>27</v>
      </c>
      <c r="AE63" s="14" t="s">
        <v>27</v>
      </c>
      <c r="AF63" s="14" t="s">
        <v>27</v>
      </c>
      <c r="AG63" s="14" t="s">
        <v>27</v>
      </c>
      <c r="AH63" s="14" t="s">
        <v>27</v>
      </c>
      <c r="AI63" s="14" t="s">
        <v>27</v>
      </c>
      <c r="AJ63" s="14" t="s">
        <v>27</v>
      </c>
      <c r="AK63" s="14" t="s">
        <v>27</v>
      </c>
      <c r="AL63" s="14" t="s">
        <v>27</v>
      </c>
      <c r="AM63" s="14" t="s">
        <v>27</v>
      </c>
      <c r="AN63" s="14" t="s">
        <v>27</v>
      </c>
      <c r="AO63" s="14" t="s">
        <v>27</v>
      </c>
      <c r="AP63" s="14" t="s">
        <v>27</v>
      </c>
      <c r="AQ63" s="14" t="s">
        <v>27</v>
      </c>
      <c r="AR63" s="14" t="s">
        <v>27</v>
      </c>
      <c r="AS63" s="14" t="s">
        <v>27</v>
      </c>
      <c r="AT63" s="14" t="s">
        <v>27</v>
      </c>
      <c r="AU63" s="14" t="s">
        <v>27</v>
      </c>
      <c r="AV63" s="14" t="s">
        <v>27</v>
      </c>
      <c r="AW63" s="34" t="s">
        <v>259</v>
      </c>
    </row>
    <row r="64" spans="2:49" ht="21.75" customHeight="1" thickBot="1" x14ac:dyDescent="0.3">
      <c r="B64" s="38" t="str">
        <f t="shared" si="19"/>
        <v>Gebäude-Instrument14-ParameterN/A</v>
      </c>
      <c r="C64" s="39">
        <v>14</v>
      </c>
      <c r="D64" s="39" t="s">
        <v>212</v>
      </c>
      <c r="E64" s="39">
        <v>78</v>
      </c>
      <c r="F64" s="40" t="s">
        <v>716</v>
      </c>
      <c r="G64" s="40" t="s">
        <v>678</v>
      </c>
      <c r="H64" s="39" t="s">
        <v>266</v>
      </c>
      <c r="I64" s="39" t="s">
        <v>23</v>
      </c>
      <c r="J64" s="40" t="s">
        <v>48</v>
      </c>
      <c r="K64" s="40" t="s">
        <v>27</v>
      </c>
      <c r="L64" s="40" t="s">
        <v>27</v>
      </c>
      <c r="M64" s="40" t="s">
        <v>27</v>
      </c>
      <c r="N64" s="40" t="s">
        <v>711</v>
      </c>
      <c r="O64" s="39" t="s">
        <v>26</v>
      </c>
      <c r="P64" s="40" t="s">
        <v>27</v>
      </c>
      <c r="Q64" s="40" t="s">
        <v>27</v>
      </c>
      <c r="R64" s="40" t="s">
        <v>27</v>
      </c>
      <c r="S64" s="40" t="s">
        <v>642</v>
      </c>
      <c r="T64" s="40" t="s">
        <v>27</v>
      </c>
      <c r="U64" s="40" t="s">
        <v>27</v>
      </c>
      <c r="V64" s="14" t="s">
        <v>27</v>
      </c>
      <c r="W64" s="14" t="s">
        <v>27</v>
      </c>
      <c r="X64" s="14" t="s">
        <v>27</v>
      </c>
      <c r="Y64" s="14" t="s">
        <v>27</v>
      </c>
      <c r="Z64" s="14" t="s">
        <v>27</v>
      </c>
      <c r="AA64" s="14" t="s">
        <v>27</v>
      </c>
      <c r="AB64" s="14" t="s">
        <v>27</v>
      </c>
      <c r="AC64" s="14" t="s">
        <v>27</v>
      </c>
      <c r="AD64" s="14" t="s">
        <v>27</v>
      </c>
      <c r="AE64" s="14" t="s">
        <v>27</v>
      </c>
      <c r="AF64" s="14" t="s">
        <v>27</v>
      </c>
      <c r="AG64" s="14" t="s">
        <v>27</v>
      </c>
      <c r="AH64" s="14" t="s">
        <v>27</v>
      </c>
      <c r="AI64" s="14" t="s">
        <v>27</v>
      </c>
      <c r="AJ64" s="14" t="s">
        <v>27</v>
      </c>
      <c r="AK64" s="14" t="s">
        <v>27</v>
      </c>
      <c r="AL64" s="14" t="s">
        <v>27</v>
      </c>
      <c r="AM64" s="14" t="s">
        <v>27</v>
      </c>
      <c r="AN64" s="14" t="s">
        <v>27</v>
      </c>
      <c r="AO64" s="14" t="s">
        <v>27</v>
      </c>
      <c r="AP64" s="14" t="s">
        <v>27</v>
      </c>
      <c r="AQ64" s="14" t="s">
        <v>27</v>
      </c>
      <c r="AR64" s="14" t="s">
        <v>27</v>
      </c>
      <c r="AS64" s="14" t="s">
        <v>27</v>
      </c>
      <c r="AT64" s="14" t="s">
        <v>27</v>
      </c>
      <c r="AU64" s="14" t="s">
        <v>27</v>
      </c>
      <c r="AV64" s="14" t="s">
        <v>27</v>
      </c>
      <c r="AW64" s="34" t="s">
        <v>259</v>
      </c>
    </row>
    <row r="65" spans="2:49" ht="21.75" customHeight="1" thickBot="1" x14ac:dyDescent="0.3">
      <c r="B65" s="38" t="str">
        <f t="shared" si="19"/>
        <v>Gebäude-Instrument15-ParameterN/A</v>
      </c>
      <c r="C65" s="39">
        <v>15</v>
      </c>
      <c r="D65" s="39" t="s">
        <v>212</v>
      </c>
      <c r="E65" s="39">
        <v>79</v>
      </c>
      <c r="F65" s="40" t="s">
        <v>267</v>
      </c>
      <c r="G65" s="40" t="s">
        <v>679</v>
      </c>
      <c r="H65" s="39" t="s">
        <v>27</v>
      </c>
      <c r="I65" s="39" t="s">
        <v>23</v>
      </c>
      <c r="J65" s="40" t="s">
        <v>48</v>
      </c>
      <c r="K65" s="40" t="s">
        <v>27</v>
      </c>
      <c r="L65" s="40" t="s">
        <v>27</v>
      </c>
      <c r="M65" s="40" t="s">
        <v>27</v>
      </c>
      <c r="N65" s="40" t="s">
        <v>711</v>
      </c>
      <c r="O65" s="39" t="s">
        <v>26</v>
      </c>
      <c r="P65" s="40" t="s">
        <v>27</v>
      </c>
      <c r="Q65" s="40" t="s">
        <v>27</v>
      </c>
      <c r="R65" s="40" t="s">
        <v>27</v>
      </c>
      <c r="S65" s="40"/>
      <c r="T65" s="40" t="s">
        <v>27</v>
      </c>
      <c r="U65" s="40" t="s">
        <v>27</v>
      </c>
      <c r="V65" s="14" t="s">
        <v>27</v>
      </c>
      <c r="W65" s="14" t="s">
        <v>27</v>
      </c>
      <c r="X65" s="14" t="s">
        <v>27</v>
      </c>
      <c r="Y65" s="14" t="s">
        <v>27</v>
      </c>
      <c r="Z65" s="14" t="s">
        <v>27</v>
      </c>
      <c r="AA65" s="14" t="s">
        <v>27</v>
      </c>
      <c r="AB65" s="14" t="s">
        <v>27</v>
      </c>
      <c r="AC65" s="14" t="s">
        <v>27</v>
      </c>
      <c r="AD65" s="14" t="s">
        <v>27</v>
      </c>
      <c r="AE65" s="14" t="s">
        <v>27</v>
      </c>
      <c r="AF65" s="14" t="s">
        <v>27</v>
      </c>
      <c r="AG65" s="14" t="s">
        <v>27</v>
      </c>
      <c r="AH65" s="14" t="s">
        <v>27</v>
      </c>
      <c r="AI65" s="14" t="s">
        <v>27</v>
      </c>
      <c r="AJ65" s="14" t="s">
        <v>27</v>
      </c>
      <c r="AK65" s="14" t="s">
        <v>27</v>
      </c>
      <c r="AL65" s="14" t="s">
        <v>27</v>
      </c>
      <c r="AM65" s="14" t="s">
        <v>27</v>
      </c>
      <c r="AN65" s="14" t="s">
        <v>27</v>
      </c>
      <c r="AO65" s="14" t="s">
        <v>27</v>
      </c>
      <c r="AP65" s="14" t="s">
        <v>27</v>
      </c>
      <c r="AQ65" s="14" t="s">
        <v>27</v>
      </c>
      <c r="AR65" s="14" t="s">
        <v>27</v>
      </c>
      <c r="AS65" s="14" t="s">
        <v>27</v>
      </c>
      <c r="AT65" s="14" t="s">
        <v>27</v>
      </c>
      <c r="AU65" s="14" t="s">
        <v>27</v>
      </c>
      <c r="AV65" s="14" t="s">
        <v>27</v>
      </c>
      <c r="AW65" s="34" t="s">
        <v>259</v>
      </c>
    </row>
    <row r="66" spans="2:49" ht="21.75" customHeight="1" thickBot="1" x14ac:dyDescent="0.3">
      <c r="B66" s="38" t="str">
        <f t="shared" si="16"/>
        <v>Private Haushalte Geräte-Instrument1-Parameter1</v>
      </c>
      <c r="C66" s="39">
        <v>1</v>
      </c>
      <c r="D66" s="39" t="s">
        <v>268</v>
      </c>
      <c r="E66" s="39">
        <v>85</v>
      </c>
      <c r="F66" s="40" t="s">
        <v>213</v>
      </c>
      <c r="G66" s="40" t="s">
        <v>214</v>
      </c>
      <c r="H66" s="39" t="str">
        <f>H49</f>
        <v>Klimaschutzprogramm 2030, 3. Entlastungspaket der Bundesregierung</v>
      </c>
      <c r="I66" s="39" t="s">
        <v>23</v>
      </c>
      <c r="J66" s="40" t="s">
        <v>216</v>
      </c>
      <c r="K66" s="40" t="s">
        <v>269</v>
      </c>
      <c r="L66" s="40" t="s">
        <v>71</v>
      </c>
      <c r="M66" s="40">
        <v>1</v>
      </c>
      <c r="N66" s="40" t="s">
        <v>27</v>
      </c>
      <c r="O66" s="39" t="s">
        <v>26</v>
      </c>
      <c r="P66" s="40" t="s">
        <v>66</v>
      </c>
      <c r="Q66" s="40" t="s">
        <v>27</v>
      </c>
      <c r="R66" s="40" t="s">
        <v>27</v>
      </c>
      <c r="S66" s="40" t="s">
        <v>640</v>
      </c>
      <c r="T66" s="40" t="s">
        <v>270</v>
      </c>
      <c r="U66" s="40" t="s">
        <v>557</v>
      </c>
      <c r="V66" s="8">
        <v>43.105304991318135</v>
      </c>
      <c r="W66" s="8">
        <v>50.773535274597513</v>
      </c>
      <c r="X66" s="8">
        <v>58.020772462428496</v>
      </c>
      <c r="Y66" s="8">
        <v>69.482333530889136</v>
      </c>
      <c r="Z66" s="8">
        <v>80.67073778292567</v>
      </c>
      <c r="AA66" s="8">
        <v>91.560184273897903</v>
      </c>
      <c r="AB66" s="8">
        <v>102.22519804862686</v>
      </c>
      <c r="AC66" s="8">
        <v>112.45880330864775</v>
      </c>
      <c r="AD66" s="8">
        <v>122.32419124343922</v>
      </c>
      <c r="AE66" s="8">
        <v>131.83320307014765</v>
      </c>
      <c r="AF66" s="8">
        <v>140.98987411060287</v>
      </c>
      <c r="AG66" s="8">
        <v>149.78390983204102</v>
      </c>
      <c r="AH66" s="8">
        <v>158.20808319831846</v>
      </c>
      <c r="AI66" s="8">
        <v>166.25615739507737</v>
      </c>
      <c r="AJ66" s="8">
        <v>173.92355809864659</v>
      </c>
      <c r="AK66" s="8">
        <v>181.20892187138307</v>
      </c>
      <c r="AL66" s="8">
        <v>188.11193775076981</v>
      </c>
      <c r="AM66" s="8">
        <v>194.64286035133364</v>
      </c>
      <c r="AN66" s="8">
        <v>200.80922569991554</v>
      </c>
      <c r="AO66" s="8">
        <v>206.61541987886861</v>
      </c>
      <c r="AP66" s="8">
        <v>212.06463318399503</v>
      </c>
      <c r="AQ66" s="8">
        <v>217.16016479990122</v>
      </c>
      <c r="AR66" s="8">
        <v>221.8625206632843</v>
      </c>
      <c r="AS66" s="8">
        <v>225.91238689581786</v>
      </c>
      <c r="AT66" s="8">
        <v>229.89358727677623</v>
      </c>
      <c r="AU66" s="8">
        <v>233.80355742006125</v>
      </c>
      <c r="AV66" s="8">
        <v>237.63929820481096</v>
      </c>
      <c r="AW66" s="34"/>
    </row>
    <row r="67" spans="2:49" ht="21.75" customHeight="1" thickBot="1" x14ac:dyDescent="0.3">
      <c r="B67" s="38" t="str">
        <f t="shared" si="16"/>
        <v>Private Haushalte Geräte-Instrument2-Parameter1</v>
      </c>
      <c r="C67" s="39">
        <v>2</v>
      </c>
      <c r="D67" s="39" t="s">
        <v>268</v>
      </c>
      <c r="E67" s="39">
        <v>86</v>
      </c>
      <c r="F67" s="40" t="s">
        <v>80</v>
      </c>
      <c r="G67" s="40" t="s">
        <v>271</v>
      </c>
      <c r="H67" s="40" t="s">
        <v>27</v>
      </c>
      <c r="I67" s="39" t="s">
        <v>23</v>
      </c>
      <c r="J67" s="40" t="s">
        <v>272</v>
      </c>
      <c r="K67" s="40" t="s">
        <v>273</v>
      </c>
      <c r="L67" s="40" t="s">
        <v>274</v>
      </c>
      <c r="M67" s="40">
        <v>1</v>
      </c>
      <c r="N67" s="40" t="s">
        <v>27</v>
      </c>
      <c r="O67" s="39" t="s">
        <v>26</v>
      </c>
      <c r="P67" s="40" t="s">
        <v>275</v>
      </c>
      <c r="Q67" s="40" t="s">
        <v>27</v>
      </c>
      <c r="R67" s="40" t="s">
        <v>27</v>
      </c>
      <c r="S67" s="40" t="s">
        <v>640</v>
      </c>
      <c r="T67" s="40" t="s">
        <v>276</v>
      </c>
      <c r="U67" s="40" t="s">
        <v>81</v>
      </c>
      <c r="V67" s="8" t="s">
        <v>27</v>
      </c>
      <c r="W67" s="8" t="s">
        <v>27</v>
      </c>
      <c r="X67" s="8" t="s">
        <v>27</v>
      </c>
      <c r="Y67" s="8" t="s">
        <v>27</v>
      </c>
      <c r="Z67" s="8" t="s">
        <v>27</v>
      </c>
      <c r="AA67" s="8" t="s">
        <v>27</v>
      </c>
      <c r="AB67" s="8" t="s">
        <v>27</v>
      </c>
      <c r="AC67" s="8" t="s">
        <v>27</v>
      </c>
      <c r="AD67" s="8" t="s">
        <v>27</v>
      </c>
      <c r="AE67" s="8" t="s">
        <v>27</v>
      </c>
      <c r="AF67" s="8" t="s">
        <v>27</v>
      </c>
      <c r="AG67" s="8" t="s">
        <v>27</v>
      </c>
      <c r="AH67" s="8" t="s">
        <v>27</v>
      </c>
      <c r="AI67" s="8" t="s">
        <v>27</v>
      </c>
      <c r="AJ67" s="8" t="s">
        <v>27</v>
      </c>
      <c r="AK67" s="8" t="s">
        <v>27</v>
      </c>
      <c r="AL67" s="8" t="s">
        <v>27</v>
      </c>
      <c r="AM67" s="8" t="s">
        <v>27</v>
      </c>
      <c r="AN67" s="8" t="s">
        <v>27</v>
      </c>
      <c r="AO67" s="8" t="s">
        <v>27</v>
      </c>
      <c r="AP67" s="8" t="s">
        <v>27</v>
      </c>
      <c r="AQ67" s="8" t="s">
        <v>27</v>
      </c>
      <c r="AR67" s="8" t="s">
        <v>27</v>
      </c>
      <c r="AS67" s="8" t="s">
        <v>27</v>
      </c>
      <c r="AT67" s="8" t="s">
        <v>27</v>
      </c>
      <c r="AU67" s="8" t="s">
        <v>27</v>
      </c>
      <c r="AV67" s="8" t="s">
        <v>27</v>
      </c>
      <c r="AW67" s="34" t="s">
        <v>277</v>
      </c>
    </row>
    <row r="68" spans="2:49" ht="21.75" customHeight="1" thickBot="1" x14ac:dyDescent="0.3">
      <c r="B68" s="38" t="str">
        <f t="shared" si="16"/>
        <v>Private Haushalte Geräte-Instrument3-Parameter1</v>
      </c>
      <c r="C68" s="39">
        <v>3</v>
      </c>
      <c r="D68" s="39" t="s">
        <v>268</v>
      </c>
      <c r="E68" s="39">
        <v>87</v>
      </c>
      <c r="F68" s="40" t="s">
        <v>278</v>
      </c>
      <c r="G68" s="40" t="s">
        <v>279</v>
      </c>
      <c r="H68" s="40" t="s">
        <v>27</v>
      </c>
      <c r="I68" s="39" t="s">
        <v>23</v>
      </c>
      <c r="J68" s="40" t="s">
        <v>280</v>
      </c>
      <c r="K68" s="40" t="s">
        <v>281</v>
      </c>
      <c r="L68" s="40" t="s">
        <v>282</v>
      </c>
      <c r="M68" s="40">
        <v>1</v>
      </c>
      <c r="N68" s="40" t="s">
        <v>27</v>
      </c>
      <c r="O68" s="39" t="s">
        <v>26</v>
      </c>
      <c r="P68" s="40" t="s">
        <v>283</v>
      </c>
      <c r="Q68" s="40" t="s">
        <v>27</v>
      </c>
      <c r="R68" s="40" t="s">
        <v>27</v>
      </c>
      <c r="S68" s="40" t="s">
        <v>640</v>
      </c>
      <c r="T68" s="40" t="s">
        <v>282</v>
      </c>
      <c r="U68" s="40" t="s">
        <v>81</v>
      </c>
      <c r="V68" s="8">
        <v>2.5</v>
      </c>
      <c r="W68" s="8">
        <v>2.5</v>
      </c>
      <c r="X68" s="8">
        <v>2.5</v>
      </c>
      <c r="Y68" s="8">
        <v>2.5</v>
      </c>
      <c r="Z68" s="8">
        <v>2.5</v>
      </c>
      <c r="AA68" s="8">
        <v>2.5</v>
      </c>
      <c r="AB68" s="8">
        <v>2.5</v>
      </c>
      <c r="AC68" s="8">
        <v>2.5</v>
      </c>
      <c r="AD68" s="8">
        <v>2.5</v>
      </c>
      <c r="AE68" s="8">
        <v>2.5</v>
      </c>
      <c r="AF68" s="8">
        <v>2.5</v>
      </c>
      <c r="AG68" s="8">
        <v>2.5</v>
      </c>
      <c r="AH68" s="8">
        <v>2.5</v>
      </c>
      <c r="AI68" s="8">
        <v>2.5</v>
      </c>
      <c r="AJ68" s="8">
        <v>2.5</v>
      </c>
      <c r="AK68" s="8">
        <v>2.5</v>
      </c>
      <c r="AL68" s="8">
        <v>2.5</v>
      </c>
      <c r="AM68" s="8">
        <v>2.5</v>
      </c>
      <c r="AN68" s="8">
        <v>2.5</v>
      </c>
      <c r="AO68" s="8">
        <v>2.5</v>
      </c>
      <c r="AP68" s="8">
        <v>2.5</v>
      </c>
      <c r="AQ68" s="8">
        <v>2.5</v>
      </c>
      <c r="AR68" s="8">
        <v>2.5</v>
      </c>
      <c r="AS68" s="8">
        <v>2.5</v>
      </c>
      <c r="AT68" s="8">
        <v>2.5</v>
      </c>
      <c r="AU68" s="8">
        <v>2.5</v>
      </c>
      <c r="AV68" s="8">
        <v>2.5</v>
      </c>
      <c r="AW68" s="34" t="s">
        <v>284</v>
      </c>
    </row>
    <row r="69" spans="2:49" ht="21.75" customHeight="1" thickBot="1" x14ac:dyDescent="0.3">
      <c r="B69" s="38" t="str">
        <f>CONCATENATE(D69,"-Instrument",C69,"-Parameter",M69)</f>
        <v>Private Haushalte Geräte-Instrument4-Parameter1</v>
      </c>
      <c r="C69" s="39">
        <v>4</v>
      </c>
      <c r="D69" s="39" t="s">
        <v>268</v>
      </c>
      <c r="E69" s="39">
        <v>88</v>
      </c>
      <c r="F69" s="40" t="s">
        <v>285</v>
      </c>
      <c r="G69" s="40" t="s">
        <v>680</v>
      </c>
      <c r="H69" s="40" t="s">
        <v>27</v>
      </c>
      <c r="I69" s="39" t="s">
        <v>23</v>
      </c>
      <c r="J69" s="40" t="s">
        <v>286</v>
      </c>
      <c r="K69" s="40" t="s">
        <v>287</v>
      </c>
      <c r="L69" s="40" t="s">
        <v>288</v>
      </c>
      <c r="M69" s="40">
        <v>1</v>
      </c>
      <c r="N69" s="40" t="s">
        <v>27</v>
      </c>
      <c r="O69" s="39" t="s">
        <v>26</v>
      </c>
      <c r="P69" s="40" t="s">
        <v>289</v>
      </c>
      <c r="Q69" s="40" t="s">
        <v>290</v>
      </c>
      <c r="R69" s="40" t="s">
        <v>27</v>
      </c>
      <c r="S69" s="40" t="s">
        <v>640</v>
      </c>
      <c r="T69" s="40" t="s">
        <v>291</v>
      </c>
      <c r="U69" s="40" t="s">
        <v>556</v>
      </c>
      <c r="V69" s="8">
        <v>9.6999999999999993</v>
      </c>
      <c r="W69" s="8">
        <v>9.6999999999999993</v>
      </c>
      <c r="X69" s="8">
        <v>9.6999999999999993</v>
      </c>
      <c r="Y69" s="8">
        <v>9.6999999999999993</v>
      </c>
      <c r="Z69" s="8">
        <v>9.6999999999999993</v>
      </c>
      <c r="AA69" s="8">
        <v>9.6999999999999993</v>
      </c>
      <c r="AB69" s="8">
        <v>9.6999999999999993</v>
      </c>
      <c r="AC69" s="8" t="s">
        <v>27</v>
      </c>
      <c r="AD69" s="8" t="s">
        <v>27</v>
      </c>
      <c r="AE69" s="8" t="s">
        <v>27</v>
      </c>
      <c r="AF69" s="8" t="s">
        <v>27</v>
      </c>
      <c r="AG69" s="8" t="s">
        <v>27</v>
      </c>
      <c r="AH69" s="8" t="s">
        <v>27</v>
      </c>
      <c r="AI69" s="8" t="s">
        <v>27</v>
      </c>
      <c r="AJ69" s="8" t="s">
        <v>27</v>
      </c>
      <c r="AK69" s="8" t="s">
        <v>27</v>
      </c>
      <c r="AL69" s="8" t="s">
        <v>27</v>
      </c>
      <c r="AM69" s="8" t="s">
        <v>27</v>
      </c>
      <c r="AN69" s="8" t="s">
        <v>27</v>
      </c>
      <c r="AO69" s="8" t="s">
        <v>27</v>
      </c>
      <c r="AP69" s="8" t="s">
        <v>27</v>
      </c>
      <c r="AQ69" s="8" t="s">
        <v>27</v>
      </c>
      <c r="AR69" s="8" t="s">
        <v>27</v>
      </c>
      <c r="AS69" s="8" t="s">
        <v>27</v>
      </c>
      <c r="AT69" s="8" t="s">
        <v>27</v>
      </c>
      <c r="AU69" s="8" t="s">
        <v>27</v>
      </c>
      <c r="AV69" s="8" t="s">
        <v>27</v>
      </c>
      <c r="AW69" s="30"/>
    </row>
    <row r="70" spans="2:49" ht="21.75" customHeight="1" thickBot="1" x14ac:dyDescent="0.3">
      <c r="B70" s="38" t="str">
        <f t="shared" si="16"/>
        <v>Private Haushalte Geräte-Instrument5-Parameter1</v>
      </c>
      <c r="C70" s="39">
        <v>5</v>
      </c>
      <c r="D70" s="39" t="s">
        <v>268</v>
      </c>
      <c r="E70" s="39">
        <v>89</v>
      </c>
      <c r="F70" s="40" t="s">
        <v>292</v>
      </c>
      <c r="G70" s="40" t="s">
        <v>293</v>
      </c>
      <c r="H70" s="40" t="s">
        <v>27</v>
      </c>
      <c r="I70" s="39" t="s">
        <v>23</v>
      </c>
      <c r="J70" s="40" t="s">
        <v>27</v>
      </c>
      <c r="K70" s="40" t="s">
        <v>740</v>
      </c>
      <c r="L70" s="40" t="s">
        <v>294</v>
      </c>
      <c r="M70" s="40">
        <v>1</v>
      </c>
      <c r="N70" s="40" t="s">
        <v>27</v>
      </c>
      <c r="O70" s="39" t="s">
        <v>26</v>
      </c>
      <c r="P70" s="40" t="s">
        <v>27</v>
      </c>
      <c r="Q70" s="40" t="s">
        <v>295</v>
      </c>
      <c r="R70" s="40" t="s">
        <v>81</v>
      </c>
      <c r="S70" s="40" t="s">
        <v>640</v>
      </c>
      <c r="T70" s="40" t="s">
        <v>296</v>
      </c>
      <c r="U70" s="40" t="s">
        <v>297</v>
      </c>
      <c r="V70" s="8">
        <v>99.711399711399707</v>
      </c>
      <c r="W70" s="8">
        <v>99.422799422799415</v>
      </c>
      <c r="X70" s="8">
        <v>99.134199134199122</v>
      </c>
      <c r="Y70" s="8">
        <v>98.845598845598829</v>
      </c>
      <c r="Z70" s="8">
        <v>98.556998556998522</v>
      </c>
      <c r="AA70" s="8">
        <v>98.268398268398229</v>
      </c>
      <c r="AB70" s="8">
        <v>97.979797979797979</v>
      </c>
      <c r="AC70" s="8">
        <v>97.979797979797979</v>
      </c>
      <c r="AD70" s="8">
        <v>97.979797979797979</v>
      </c>
      <c r="AE70" s="8">
        <v>97.979797979797979</v>
      </c>
      <c r="AF70" s="8">
        <v>97.979797979797979</v>
      </c>
      <c r="AG70" s="8">
        <v>97.979797979797979</v>
      </c>
      <c r="AH70" s="8">
        <v>97.979797979797979</v>
      </c>
      <c r="AI70" s="8">
        <v>97.979797979797979</v>
      </c>
      <c r="AJ70" s="8">
        <v>97.979797979797979</v>
      </c>
      <c r="AK70" s="8">
        <v>97.979797979797979</v>
      </c>
      <c r="AL70" s="8">
        <v>97.979797979797979</v>
      </c>
      <c r="AM70" s="8">
        <v>97.979797979797979</v>
      </c>
      <c r="AN70" s="8">
        <v>97.979797979797979</v>
      </c>
      <c r="AO70" s="8">
        <v>97.979797979797979</v>
      </c>
      <c r="AP70" s="8">
        <v>97.979797979797979</v>
      </c>
      <c r="AQ70" s="8">
        <v>97.979797979797979</v>
      </c>
      <c r="AR70" s="8">
        <v>97.979797979797979</v>
      </c>
      <c r="AS70" s="8">
        <v>97.979797979797979</v>
      </c>
      <c r="AT70" s="8">
        <v>97.979797979797979</v>
      </c>
      <c r="AU70" s="8">
        <v>97.979797979797979</v>
      </c>
      <c r="AV70" s="8">
        <v>97.979797979797979</v>
      </c>
      <c r="AW70" s="34" t="s">
        <v>298</v>
      </c>
    </row>
    <row r="71" spans="2:49" ht="21.75" customHeight="1" thickBot="1" x14ac:dyDescent="0.3">
      <c r="B71" s="38" t="str">
        <f t="shared" ref="B71:B99" si="20">CONCATENATE(D71,"-Instrument",C71,"-Parameter",M71)</f>
        <v>Verkehr-Instrument1-Parameter1</v>
      </c>
      <c r="C71" s="39">
        <v>1</v>
      </c>
      <c r="D71" s="39" t="s">
        <v>299</v>
      </c>
      <c r="E71" s="39">
        <v>92</v>
      </c>
      <c r="F71" s="40" t="s">
        <v>213</v>
      </c>
      <c r="G71" s="40" t="s">
        <v>214</v>
      </c>
      <c r="H71" s="39" t="s">
        <v>215</v>
      </c>
      <c r="I71" s="39" t="s">
        <v>23</v>
      </c>
      <c r="J71" s="40" t="s">
        <v>216</v>
      </c>
      <c r="K71" s="40" t="s">
        <v>561</v>
      </c>
      <c r="L71" s="40" t="s">
        <v>71</v>
      </c>
      <c r="M71" s="40">
        <v>1</v>
      </c>
      <c r="N71" s="40" t="s">
        <v>65</v>
      </c>
      <c r="O71" s="39" t="s">
        <v>26</v>
      </c>
      <c r="P71" s="40" t="s">
        <v>66</v>
      </c>
      <c r="Q71" s="40" t="s">
        <v>27</v>
      </c>
      <c r="R71" s="40" t="s">
        <v>27</v>
      </c>
      <c r="S71" s="40" t="s">
        <v>643</v>
      </c>
      <c r="T71" s="40" t="s">
        <v>562</v>
      </c>
      <c r="U71" s="40" t="str">
        <f t="shared" ref="U71:AV71" si="21">U15</f>
        <v>Euro(2023)/EUA</v>
      </c>
      <c r="V71" s="8">
        <f t="shared" si="21"/>
        <v>43.105304991318135</v>
      </c>
      <c r="W71" s="8">
        <f t="shared" si="21"/>
        <v>50.773535274597513</v>
      </c>
      <c r="X71" s="8">
        <f t="shared" si="21"/>
        <v>58.020772462428496</v>
      </c>
      <c r="Y71" s="8">
        <f t="shared" si="21"/>
        <v>69.482333530889136</v>
      </c>
      <c r="Z71" s="8">
        <f t="shared" si="21"/>
        <v>80.67073778292567</v>
      </c>
      <c r="AA71" s="8">
        <f t="shared" si="21"/>
        <v>91.560184273897903</v>
      </c>
      <c r="AB71" s="8">
        <f t="shared" si="21"/>
        <v>102.22519804862686</v>
      </c>
      <c r="AC71" s="8">
        <f t="shared" si="21"/>
        <v>112.45880330864775</v>
      </c>
      <c r="AD71" s="8">
        <f t="shared" si="21"/>
        <v>122.32419124343922</v>
      </c>
      <c r="AE71" s="8">
        <f t="shared" si="21"/>
        <v>131.83320307014765</v>
      </c>
      <c r="AF71" s="8">
        <f t="shared" si="21"/>
        <v>140.98987411060287</v>
      </c>
      <c r="AG71" s="8">
        <f t="shared" si="21"/>
        <v>149.78390983204102</v>
      </c>
      <c r="AH71" s="8">
        <f t="shared" si="21"/>
        <v>158.20808319831846</v>
      </c>
      <c r="AI71" s="8">
        <f t="shared" si="21"/>
        <v>166.25615739507737</v>
      </c>
      <c r="AJ71" s="8">
        <f t="shared" si="21"/>
        <v>173.92355809864659</v>
      </c>
      <c r="AK71" s="8">
        <f t="shared" si="21"/>
        <v>181.20892187138307</v>
      </c>
      <c r="AL71" s="8">
        <f t="shared" si="21"/>
        <v>188.11193775076981</v>
      </c>
      <c r="AM71" s="8">
        <f t="shared" si="21"/>
        <v>194.64286035133364</v>
      </c>
      <c r="AN71" s="8">
        <f t="shared" si="21"/>
        <v>200.80922569991554</v>
      </c>
      <c r="AO71" s="8">
        <f t="shared" si="21"/>
        <v>206.61541987886861</v>
      </c>
      <c r="AP71" s="8">
        <f t="shared" si="21"/>
        <v>212.06463318399503</v>
      </c>
      <c r="AQ71" s="8">
        <f t="shared" si="21"/>
        <v>217.16016479990122</v>
      </c>
      <c r="AR71" s="8">
        <f t="shared" si="21"/>
        <v>221.8625206632843</v>
      </c>
      <c r="AS71" s="8">
        <f t="shared" si="21"/>
        <v>225.91238689581786</v>
      </c>
      <c r="AT71" s="8">
        <f t="shared" si="21"/>
        <v>229.89358727677623</v>
      </c>
      <c r="AU71" s="8">
        <f t="shared" si="21"/>
        <v>233.80355742006125</v>
      </c>
      <c r="AV71" s="8">
        <f t="shared" si="21"/>
        <v>237.63929820481096</v>
      </c>
      <c r="AW71" s="30"/>
    </row>
    <row r="72" spans="2:49" ht="21.75" customHeight="1" thickBot="1" x14ac:dyDescent="0.3">
      <c r="B72" s="38" t="str">
        <f t="shared" si="20"/>
        <v>Verkehr-Instrument2-Parameter1</v>
      </c>
      <c r="C72" s="39">
        <v>2</v>
      </c>
      <c r="D72" s="39" t="s">
        <v>299</v>
      </c>
      <c r="E72" s="39">
        <v>93</v>
      </c>
      <c r="F72" s="40" t="s">
        <v>300</v>
      </c>
      <c r="G72" s="40" t="s">
        <v>301</v>
      </c>
      <c r="H72" s="39" t="s">
        <v>302</v>
      </c>
      <c r="I72" s="39" t="s">
        <v>74</v>
      </c>
      <c r="J72" s="40" t="s">
        <v>303</v>
      </c>
      <c r="K72" s="40" t="s">
        <v>304</v>
      </c>
      <c r="L72" s="40" t="s">
        <v>564</v>
      </c>
      <c r="M72" s="40">
        <v>1</v>
      </c>
      <c r="N72" s="40" t="s">
        <v>27</v>
      </c>
      <c r="O72" s="39" t="s">
        <v>26</v>
      </c>
      <c r="P72" s="40" t="s">
        <v>563</v>
      </c>
      <c r="Q72" s="39" t="s">
        <v>27</v>
      </c>
      <c r="R72" s="39" t="s">
        <v>27</v>
      </c>
      <c r="S72" s="40" t="s">
        <v>643</v>
      </c>
      <c r="T72" s="40" t="s">
        <v>305</v>
      </c>
      <c r="U72" s="40" t="s">
        <v>550</v>
      </c>
      <c r="V72" s="55">
        <v>0.25</v>
      </c>
      <c r="W72" s="55">
        <v>0.25</v>
      </c>
      <c r="X72" s="55">
        <v>0.25</v>
      </c>
      <c r="Y72" s="55">
        <v>0.25</v>
      </c>
      <c r="Z72" s="55">
        <v>0.25</v>
      </c>
      <c r="AA72" s="55">
        <v>0.25</v>
      </c>
      <c r="AB72" s="55">
        <v>0.25</v>
      </c>
      <c r="AC72" s="55">
        <v>0.25</v>
      </c>
      <c r="AD72" s="55">
        <v>0.25</v>
      </c>
      <c r="AE72" s="55">
        <v>0.25</v>
      </c>
      <c r="AF72" s="55">
        <v>0.25</v>
      </c>
      <c r="AG72" s="55">
        <v>0.25</v>
      </c>
      <c r="AH72" s="55">
        <v>0.25</v>
      </c>
      <c r="AI72" s="55">
        <v>0.25</v>
      </c>
      <c r="AJ72" s="55">
        <v>0.25</v>
      </c>
      <c r="AK72" s="55">
        <v>0.25</v>
      </c>
      <c r="AL72" s="55">
        <v>0.25</v>
      </c>
      <c r="AM72" s="55">
        <v>0.25</v>
      </c>
      <c r="AN72" s="55">
        <v>0.25</v>
      </c>
      <c r="AO72" s="55">
        <v>0.25</v>
      </c>
      <c r="AP72" s="55">
        <v>0.25</v>
      </c>
      <c r="AQ72" s="55">
        <v>0.25</v>
      </c>
      <c r="AR72" s="55">
        <v>0.25</v>
      </c>
      <c r="AS72" s="55">
        <v>0.25</v>
      </c>
      <c r="AT72" s="55">
        <v>0.25</v>
      </c>
      <c r="AU72" s="55">
        <v>0.25</v>
      </c>
      <c r="AV72" s="55">
        <v>0.25</v>
      </c>
      <c r="AW72" s="30"/>
    </row>
    <row r="73" spans="2:49" ht="21.75" customHeight="1" thickBot="1" x14ac:dyDescent="0.3">
      <c r="B73" s="38" t="str">
        <f t="shared" si="20"/>
        <v>Verkehr-Instrument2-Parameter2</v>
      </c>
      <c r="C73" s="39">
        <v>2</v>
      </c>
      <c r="D73" s="39" t="s">
        <v>299</v>
      </c>
      <c r="E73" s="39">
        <v>93</v>
      </c>
      <c r="F73" s="40" t="s">
        <v>300</v>
      </c>
      <c r="G73" s="40" t="s">
        <v>301</v>
      </c>
      <c r="H73" s="39" t="s">
        <v>302</v>
      </c>
      <c r="I73" s="39" t="s">
        <v>74</v>
      </c>
      <c r="J73" s="40" t="s">
        <v>303</v>
      </c>
      <c r="K73" s="40" t="s">
        <v>304</v>
      </c>
      <c r="L73" s="37" t="s">
        <v>565</v>
      </c>
      <c r="M73" s="40">
        <v>2</v>
      </c>
      <c r="N73" s="40" t="s">
        <v>27</v>
      </c>
      <c r="O73" s="39" t="s">
        <v>26</v>
      </c>
      <c r="P73" s="40" t="s">
        <v>563</v>
      </c>
      <c r="Q73" s="39" t="s">
        <v>27</v>
      </c>
      <c r="R73" s="39" t="s">
        <v>27</v>
      </c>
      <c r="S73" s="40" t="s">
        <v>643</v>
      </c>
      <c r="T73" s="40" t="s">
        <v>305</v>
      </c>
      <c r="U73" s="40" t="s">
        <v>550</v>
      </c>
      <c r="V73" s="55">
        <v>0.5</v>
      </c>
      <c r="W73" s="55">
        <v>0.5</v>
      </c>
      <c r="X73" s="55">
        <v>0.5</v>
      </c>
      <c r="Y73" s="55">
        <v>0.5</v>
      </c>
      <c r="Z73" s="55">
        <v>0.5</v>
      </c>
      <c r="AA73" s="55">
        <v>0.5</v>
      </c>
      <c r="AB73" s="55">
        <v>0.5</v>
      </c>
      <c r="AC73" s="55">
        <v>0.5</v>
      </c>
      <c r="AD73" s="55">
        <v>0.5</v>
      </c>
      <c r="AE73" s="55">
        <v>0.5</v>
      </c>
      <c r="AF73" s="55">
        <v>0.5</v>
      </c>
      <c r="AG73" s="55">
        <v>0.5</v>
      </c>
      <c r="AH73" s="55">
        <v>0.5</v>
      </c>
      <c r="AI73" s="55">
        <v>0.5</v>
      </c>
      <c r="AJ73" s="55">
        <v>0.5</v>
      </c>
      <c r="AK73" s="55">
        <v>0.5</v>
      </c>
      <c r="AL73" s="55">
        <v>0.5</v>
      </c>
      <c r="AM73" s="55">
        <v>0.5</v>
      </c>
      <c r="AN73" s="55">
        <v>0.5</v>
      </c>
      <c r="AO73" s="55">
        <v>0.5</v>
      </c>
      <c r="AP73" s="55">
        <v>0.5</v>
      </c>
      <c r="AQ73" s="55">
        <v>0.5</v>
      </c>
      <c r="AR73" s="55">
        <v>0.5</v>
      </c>
      <c r="AS73" s="55">
        <v>0.5</v>
      </c>
      <c r="AT73" s="55">
        <v>0.5</v>
      </c>
      <c r="AU73" s="55">
        <v>0.5</v>
      </c>
      <c r="AV73" s="55">
        <v>0.5</v>
      </c>
      <c r="AW73" s="30"/>
    </row>
    <row r="74" spans="2:49" ht="21.75" customHeight="1" thickBot="1" x14ac:dyDescent="0.3">
      <c r="B74" s="38" t="str">
        <f t="shared" si="20"/>
        <v>Verkehr-Instrument3-Parameter1</v>
      </c>
      <c r="C74" s="39">
        <v>3</v>
      </c>
      <c r="D74" s="39" t="s">
        <v>299</v>
      </c>
      <c r="E74" s="39">
        <v>94</v>
      </c>
      <c r="F74" s="40" t="s">
        <v>306</v>
      </c>
      <c r="G74" s="40" t="s">
        <v>681</v>
      </c>
      <c r="H74" s="39" t="s">
        <v>498</v>
      </c>
      <c r="I74" s="39" t="s">
        <v>74</v>
      </c>
      <c r="J74" s="40" t="s">
        <v>307</v>
      </c>
      <c r="K74" s="40" t="s">
        <v>549</v>
      </c>
      <c r="L74" s="40" t="s">
        <v>308</v>
      </c>
      <c r="M74" s="40">
        <v>1</v>
      </c>
      <c r="N74" s="40" t="s">
        <v>27</v>
      </c>
      <c r="O74" s="39" t="s">
        <v>309</v>
      </c>
      <c r="P74" s="40" t="s">
        <v>578</v>
      </c>
      <c r="Q74" s="40" t="s">
        <v>310</v>
      </c>
      <c r="R74" s="40" t="s">
        <v>579</v>
      </c>
      <c r="S74" s="40" t="s">
        <v>692</v>
      </c>
      <c r="T74" s="40" t="s">
        <v>311</v>
      </c>
      <c r="U74" s="40" t="s">
        <v>577</v>
      </c>
      <c r="V74" s="17">
        <v>4.7999999999999996E-3</v>
      </c>
      <c r="W74" s="17">
        <v>4.7999999999999996E-3</v>
      </c>
      <c r="X74" s="17">
        <v>4.7999999999999996E-3</v>
      </c>
      <c r="Y74" s="8">
        <v>0</v>
      </c>
      <c r="Z74" s="8">
        <v>0</v>
      </c>
      <c r="AA74" s="8">
        <v>0</v>
      </c>
      <c r="AB74" s="8">
        <v>0</v>
      </c>
      <c r="AC74" s="8">
        <v>0</v>
      </c>
      <c r="AD74" s="8">
        <v>0</v>
      </c>
      <c r="AE74" s="8">
        <v>0</v>
      </c>
      <c r="AF74" s="8">
        <v>0</v>
      </c>
      <c r="AG74" s="8">
        <v>0</v>
      </c>
      <c r="AH74" s="8">
        <v>0</v>
      </c>
      <c r="AI74" s="8">
        <v>0</v>
      </c>
      <c r="AJ74" s="8">
        <v>0</v>
      </c>
      <c r="AK74" s="8">
        <v>0</v>
      </c>
      <c r="AL74" s="8">
        <v>0</v>
      </c>
      <c r="AM74" s="8">
        <v>0</v>
      </c>
      <c r="AN74" s="8">
        <v>0</v>
      </c>
      <c r="AO74" s="8">
        <v>0</v>
      </c>
      <c r="AP74" s="8">
        <v>0</v>
      </c>
      <c r="AQ74" s="8">
        <v>0</v>
      </c>
      <c r="AR74" s="8">
        <v>0</v>
      </c>
      <c r="AS74" s="8">
        <v>0</v>
      </c>
      <c r="AT74" s="8">
        <v>0</v>
      </c>
      <c r="AU74" s="8">
        <v>0</v>
      </c>
      <c r="AV74" s="8">
        <v>0</v>
      </c>
      <c r="AW74" s="30"/>
    </row>
    <row r="75" spans="2:49" ht="21.75" customHeight="1" thickBot="1" x14ac:dyDescent="0.3">
      <c r="B75" s="38" t="str">
        <f t="shared" si="20"/>
        <v>Verkehr-Instrument4-Parameter1</v>
      </c>
      <c r="C75" s="39">
        <v>4</v>
      </c>
      <c r="D75" s="43" t="s">
        <v>299</v>
      </c>
      <c r="E75" s="43">
        <v>95</v>
      </c>
      <c r="F75" s="40" t="s">
        <v>312</v>
      </c>
      <c r="G75" s="40" t="s">
        <v>313</v>
      </c>
      <c r="H75" s="39" t="s">
        <v>314</v>
      </c>
      <c r="I75" s="39" t="s">
        <v>74</v>
      </c>
      <c r="J75" s="40" t="s">
        <v>315</v>
      </c>
      <c r="K75" s="40" t="s">
        <v>580</v>
      </c>
      <c r="L75" s="44" t="s">
        <v>316</v>
      </c>
      <c r="M75" s="44">
        <v>1</v>
      </c>
      <c r="N75" s="40" t="s">
        <v>27</v>
      </c>
      <c r="O75" s="43" t="s">
        <v>309</v>
      </c>
      <c r="P75" s="40" t="s">
        <v>317</v>
      </c>
      <c r="Q75" s="40" t="s">
        <v>318</v>
      </c>
      <c r="R75" s="40" t="s">
        <v>499</v>
      </c>
      <c r="S75" s="40" t="s">
        <v>692</v>
      </c>
      <c r="T75" s="44" t="s">
        <v>548</v>
      </c>
      <c r="U75" s="44" t="s">
        <v>556</v>
      </c>
      <c r="V75" s="8">
        <v>1437.5</v>
      </c>
      <c r="W75" s="8">
        <v>2437.5</v>
      </c>
      <c r="X75" s="8">
        <v>2473.5</v>
      </c>
      <c r="Y75" s="8">
        <v>2511.1480000000001</v>
      </c>
      <c r="Z75" s="8">
        <v>2549.4556640000001</v>
      </c>
      <c r="AA75" s="8">
        <v>2588.4348659520001</v>
      </c>
      <c r="AB75" s="8">
        <v>2628.0976935391363</v>
      </c>
      <c r="AC75" s="8">
        <v>2668.4564520228409</v>
      </c>
      <c r="AD75" s="8">
        <v>2709.5236681592523</v>
      </c>
      <c r="AE75" s="8">
        <v>2751.3120941861189</v>
      </c>
      <c r="AF75" s="8">
        <v>2793.834711881469</v>
      </c>
      <c r="AG75" s="8">
        <v>2837.1047366953353</v>
      </c>
      <c r="AH75" s="8">
        <v>2881.1356219558515</v>
      </c>
      <c r="AI75" s="8">
        <v>2925.9410631510568</v>
      </c>
      <c r="AJ75" s="8">
        <v>2971.535002287776</v>
      </c>
      <c r="AK75" s="8">
        <v>3017.9316323289559</v>
      </c>
      <c r="AL75" s="8">
        <v>3065.1454017108772</v>
      </c>
      <c r="AM75" s="9">
        <v>3113.1910189416731</v>
      </c>
      <c r="AN75" s="9">
        <v>3162.0834572826234</v>
      </c>
      <c r="AO75" s="9">
        <v>3211.8379595137108</v>
      </c>
      <c r="AP75" s="9">
        <v>3262.4700427849575</v>
      </c>
      <c r="AQ75" s="9">
        <v>3313.995503555087</v>
      </c>
      <c r="AR75" s="9">
        <v>3366.4304226190784</v>
      </c>
      <c r="AS75" s="9">
        <v>3419.7911702262218</v>
      </c>
      <c r="AT75" s="9">
        <v>3474.0944112902939</v>
      </c>
      <c r="AU75" s="9">
        <v>3529.3571106935192</v>
      </c>
      <c r="AV75" s="9">
        <v>3585.5965386860025</v>
      </c>
      <c r="AW75" s="30"/>
    </row>
    <row r="76" spans="2:49" ht="21.75" customHeight="1" thickBot="1" x14ac:dyDescent="0.3">
      <c r="B76" s="38" t="str">
        <f t="shared" si="20"/>
        <v>Verkehr-Instrument5-Parameter1</v>
      </c>
      <c r="C76" s="39">
        <v>5</v>
      </c>
      <c r="D76" s="43" t="s">
        <v>299</v>
      </c>
      <c r="E76" s="43">
        <v>96</v>
      </c>
      <c r="F76" s="40" t="s">
        <v>319</v>
      </c>
      <c r="G76" s="40" t="s">
        <v>581</v>
      </c>
      <c r="H76" s="39" t="s">
        <v>320</v>
      </c>
      <c r="I76" s="39" t="s">
        <v>74</v>
      </c>
      <c r="J76" s="40" t="s">
        <v>321</v>
      </c>
      <c r="K76" s="40" t="s">
        <v>583</v>
      </c>
      <c r="L76" s="44" t="s">
        <v>322</v>
      </c>
      <c r="M76" s="44">
        <v>1</v>
      </c>
      <c r="N76" s="40" t="s">
        <v>27</v>
      </c>
      <c r="O76" s="43" t="s">
        <v>309</v>
      </c>
      <c r="P76" s="40" t="s">
        <v>317</v>
      </c>
      <c r="Q76" s="40" t="s">
        <v>500</v>
      </c>
      <c r="R76" s="40" t="s">
        <v>323</v>
      </c>
      <c r="S76" s="40" t="s">
        <v>692</v>
      </c>
      <c r="T76" s="44" t="s">
        <v>324</v>
      </c>
      <c r="U76" s="44" t="s">
        <v>584</v>
      </c>
      <c r="V76" s="8">
        <v>49</v>
      </c>
      <c r="W76" s="8">
        <v>58</v>
      </c>
      <c r="X76" s="8" t="s">
        <v>27</v>
      </c>
      <c r="Y76" s="8" t="s">
        <v>27</v>
      </c>
      <c r="Z76" s="8" t="s">
        <v>27</v>
      </c>
      <c r="AA76" s="8" t="s">
        <v>27</v>
      </c>
      <c r="AB76" s="8" t="s">
        <v>27</v>
      </c>
      <c r="AC76" s="8" t="s">
        <v>27</v>
      </c>
      <c r="AD76" s="8" t="s">
        <v>27</v>
      </c>
      <c r="AE76" s="8" t="s">
        <v>27</v>
      </c>
      <c r="AF76" s="8" t="s">
        <v>27</v>
      </c>
      <c r="AG76" s="8" t="s">
        <v>27</v>
      </c>
      <c r="AH76" s="8" t="s">
        <v>27</v>
      </c>
      <c r="AI76" s="8" t="s">
        <v>27</v>
      </c>
      <c r="AJ76" s="8" t="s">
        <v>27</v>
      </c>
      <c r="AK76" s="8" t="s">
        <v>27</v>
      </c>
      <c r="AL76" s="8" t="s">
        <v>27</v>
      </c>
      <c r="AM76" s="8" t="s">
        <v>27</v>
      </c>
      <c r="AN76" s="8" t="s">
        <v>27</v>
      </c>
      <c r="AO76" s="8" t="s">
        <v>27</v>
      </c>
      <c r="AP76" s="8" t="s">
        <v>27</v>
      </c>
      <c r="AQ76" s="8" t="s">
        <v>27</v>
      </c>
      <c r="AR76" s="8" t="s">
        <v>27</v>
      </c>
      <c r="AS76" s="8" t="s">
        <v>27</v>
      </c>
      <c r="AT76" s="8" t="s">
        <v>27</v>
      </c>
      <c r="AU76" s="8" t="s">
        <v>27</v>
      </c>
      <c r="AV76" s="8" t="s">
        <v>27</v>
      </c>
      <c r="AW76" s="30"/>
    </row>
    <row r="77" spans="2:49" ht="21.75" customHeight="1" thickBot="1" x14ac:dyDescent="0.3">
      <c r="B77" s="38" t="str">
        <f t="shared" si="20"/>
        <v>Verkehr-Instrument6-Parameter1</v>
      </c>
      <c r="C77" s="39">
        <v>6</v>
      </c>
      <c r="D77" s="43" t="s">
        <v>299</v>
      </c>
      <c r="E77" s="43">
        <v>97</v>
      </c>
      <c r="F77" s="40" t="s">
        <v>325</v>
      </c>
      <c r="G77" s="40" t="s">
        <v>326</v>
      </c>
      <c r="H77" s="39" t="s">
        <v>327</v>
      </c>
      <c r="I77" s="39" t="s">
        <v>74</v>
      </c>
      <c r="J77" s="40" t="s">
        <v>328</v>
      </c>
      <c r="K77" s="40" t="s">
        <v>582</v>
      </c>
      <c r="L77" s="44" t="s">
        <v>329</v>
      </c>
      <c r="M77" s="44">
        <v>1</v>
      </c>
      <c r="N77" s="40" t="s">
        <v>27</v>
      </c>
      <c r="O77" s="43" t="s">
        <v>309</v>
      </c>
      <c r="P77" s="40" t="s">
        <v>317</v>
      </c>
      <c r="Q77" s="40" t="s">
        <v>330</v>
      </c>
      <c r="R77" s="40" t="s">
        <v>331</v>
      </c>
      <c r="S77" s="40" t="s">
        <v>692</v>
      </c>
      <c r="T77" s="44" t="s">
        <v>332</v>
      </c>
      <c r="U77" s="44" t="s">
        <v>556</v>
      </c>
      <c r="V77" s="8">
        <v>370.37400000000002</v>
      </c>
      <c r="W77" s="8">
        <v>407.5</v>
      </c>
      <c r="X77" s="8">
        <v>414.16199999999998</v>
      </c>
      <c r="Y77" s="8">
        <v>408.16199999999998</v>
      </c>
      <c r="Z77" s="8">
        <v>393.16199999999998</v>
      </c>
      <c r="AA77" s="8">
        <v>42.764000000000003</v>
      </c>
      <c r="AB77" s="8">
        <v>37.106000000000002</v>
      </c>
      <c r="AC77" s="8" t="s">
        <v>27</v>
      </c>
      <c r="AD77" s="8" t="s">
        <v>27</v>
      </c>
      <c r="AE77" s="8" t="s">
        <v>27</v>
      </c>
      <c r="AF77" s="8" t="s">
        <v>27</v>
      </c>
      <c r="AG77" s="8" t="s">
        <v>27</v>
      </c>
      <c r="AH77" s="8" t="s">
        <v>27</v>
      </c>
      <c r="AI77" s="8" t="s">
        <v>27</v>
      </c>
      <c r="AJ77" s="8" t="s">
        <v>27</v>
      </c>
      <c r="AK77" s="8" t="s">
        <v>27</v>
      </c>
      <c r="AL77" s="8" t="s">
        <v>27</v>
      </c>
      <c r="AM77" s="8" t="s">
        <v>27</v>
      </c>
      <c r="AN77" s="8" t="s">
        <v>27</v>
      </c>
      <c r="AO77" s="8" t="s">
        <v>27</v>
      </c>
      <c r="AP77" s="8" t="s">
        <v>27</v>
      </c>
      <c r="AQ77" s="8" t="s">
        <v>27</v>
      </c>
      <c r="AR77" s="8" t="s">
        <v>27</v>
      </c>
      <c r="AS77" s="8" t="s">
        <v>27</v>
      </c>
      <c r="AT77" s="8" t="s">
        <v>27</v>
      </c>
      <c r="AU77" s="8" t="s">
        <v>27</v>
      </c>
      <c r="AV77" s="8" t="s">
        <v>27</v>
      </c>
      <c r="AW77" s="30"/>
    </row>
    <row r="78" spans="2:49" ht="56.25" customHeight="1" thickBot="1" x14ac:dyDescent="0.3">
      <c r="B78" s="38" t="str">
        <f t="shared" si="20"/>
        <v>Verkehr-Instrument7-Parameter1</v>
      </c>
      <c r="C78" s="39">
        <v>7</v>
      </c>
      <c r="D78" s="43" t="s">
        <v>299</v>
      </c>
      <c r="E78" s="43">
        <v>98</v>
      </c>
      <c r="F78" s="40" t="s">
        <v>333</v>
      </c>
      <c r="G78" s="40" t="s">
        <v>334</v>
      </c>
      <c r="H78" s="39" t="s">
        <v>335</v>
      </c>
      <c r="I78" s="39" t="s">
        <v>74</v>
      </c>
      <c r="J78" s="40" t="s">
        <v>48</v>
      </c>
      <c r="K78" s="40" t="s">
        <v>503</v>
      </c>
      <c r="L78" s="44" t="s">
        <v>502</v>
      </c>
      <c r="M78" s="44">
        <v>1</v>
      </c>
      <c r="N78" s="40" t="s">
        <v>336</v>
      </c>
      <c r="O78" s="43" t="s">
        <v>26</v>
      </c>
      <c r="P78" s="40" t="s">
        <v>566</v>
      </c>
      <c r="Q78" s="40" t="s">
        <v>501</v>
      </c>
      <c r="R78" s="40" t="s">
        <v>567</v>
      </c>
      <c r="S78" s="40" t="s">
        <v>643</v>
      </c>
      <c r="T78" s="44" t="s">
        <v>337</v>
      </c>
      <c r="U78" s="44" t="s">
        <v>550</v>
      </c>
      <c r="V78" s="15">
        <v>100</v>
      </c>
      <c r="W78" s="15">
        <v>100</v>
      </c>
      <c r="X78" s="15">
        <v>75</v>
      </c>
      <c r="Y78" s="15">
        <v>75</v>
      </c>
      <c r="Z78" s="15">
        <v>75</v>
      </c>
      <c r="AA78" s="15">
        <v>75</v>
      </c>
      <c r="AB78" s="15">
        <v>75</v>
      </c>
      <c r="AC78" s="15">
        <v>50</v>
      </c>
      <c r="AD78" s="15">
        <v>50</v>
      </c>
      <c r="AE78" s="15">
        <v>50</v>
      </c>
      <c r="AF78" s="15">
        <v>50</v>
      </c>
      <c r="AG78" s="15">
        <v>50</v>
      </c>
      <c r="AH78" s="15">
        <v>50</v>
      </c>
      <c r="AI78" s="15">
        <v>50</v>
      </c>
      <c r="AJ78" s="15">
        <v>50</v>
      </c>
      <c r="AK78" s="15">
        <v>50</v>
      </c>
      <c r="AL78" s="15">
        <v>50</v>
      </c>
      <c r="AM78" s="15">
        <v>50</v>
      </c>
      <c r="AN78" s="15">
        <v>50</v>
      </c>
      <c r="AO78" s="15">
        <v>50</v>
      </c>
      <c r="AP78" s="15">
        <v>50</v>
      </c>
      <c r="AQ78" s="15">
        <v>50</v>
      </c>
      <c r="AR78" s="15">
        <v>50</v>
      </c>
      <c r="AS78" s="15">
        <v>50</v>
      </c>
      <c r="AT78" s="15">
        <v>50</v>
      </c>
      <c r="AU78" s="15">
        <v>50</v>
      </c>
      <c r="AV78" s="15">
        <v>50</v>
      </c>
      <c r="AW78" s="30"/>
    </row>
    <row r="79" spans="2:49" ht="56.25" customHeight="1" thickBot="1" x14ac:dyDescent="0.3">
      <c r="B79" s="38" t="str">
        <f t="shared" si="20"/>
        <v>Verkehr-Instrument7-Parameter2</v>
      </c>
      <c r="C79" s="39">
        <v>7</v>
      </c>
      <c r="D79" s="43" t="s">
        <v>299</v>
      </c>
      <c r="E79" s="43">
        <v>98</v>
      </c>
      <c r="F79" s="40" t="s">
        <v>333</v>
      </c>
      <c r="G79" s="40" t="s">
        <v>334</v>
      </c>
      <c r="H79" s="39" t="s">
        <v>335</v>
      </c>
      <c r="I79" s="39" t="s">
        <v>74</v>
      </c>
      <c r="J79" s="40" t="s">
        <v>48</v>
      </c>
      <c r="K79" s="40" t="s">
        <v>504</v>
      </c>
      <c r="L79" s="44" t="s">
        <v>568</v>
      </c>
      <c r="M79" s="44">
        <v>2</v>
      </c>
      <c r="N79" s="40" t="s">
        <v>507</v>
      </c>
      <c r="O79" s="43" t="s">
        <v>26</v>
      </c>
      <c r="P79" s="40" t="s">
        <v>566</v>
      </c>
      <c r="Q79" s="40" t="s">
        <v>27</v>
      </c>
      <c r="R79" s="40" t="s">
        <v>27</v>
      </c>
      <c r="S79" s="40" t="s">
        <v>643</v>
      </c>
      <c r="T79" s="44" t="s">
        <v>505</v>
      </c>
      <c r="U79" s="44" t="s">
        <v>552</v>
      </c>
      <c r="V79" s="2">
        <v>200</v>
      </c>
      <c r="W79" s="2">
        <v>200</v>
      </c>
      <c r="X79" s="2">
        <v>200</v>
      </c>
      <c r="Y79" s="2">
        <v>200</v>
      </c>
      <c r="Z79" s="2">
        <v>200</v>
      </c>
      <c r="AA79" s="2">
        <v>200</v>
      </c>
      <c r="AB79" s="2">
        <v>200</v>
      </c>
      <c r="AC79" s="2">
        <v>200</v>
      </c>
      <c r="AD79" s="2">
        <v>200</v>
      </c>
      <c r="AE79" s="2">
        <v>200</v>
      </c>
      <c r="AF79" s="2">
        <v>200</v>
      </c>
      <c r="AG79" s="2">
        <v>200</v>
      </c>
      <c r="AH79" s="2">
        <v>200</v>
      </c>
      <c r="AI79" s="2">
        <v>200</v>
      </c>
      <c r="AJ79" s="2">
        <v>200</v>
      </c>
      <c r="AK79" s="2">
        <v>200</v>
      </c>
      <c r="AL79" s="2">
        <v>200</v>
      </c>
      <c r="AM79" s="2">
        <v>200</v>
      </c>
      <c r="AN79" s="2">
        <v>200</v>
      </c>
      <c r="AO79" s="2">
        <v>200</v>
      </c>
      <c r="AP79" s="2">
        <v>200</v>
      </c>
      <c r="AQ79" s="2">
        <v>200</v>
      </c>
      <c r="AR79" s="2">
        <v>200</v>
      </c>
      <c r="AS79" s="2">
        <v>200</v>
      </c>
      <c r="AT79" s="2">
        <v>200</v>
      </c>
      <c r="AU79" s="2">
        <v>200</v>
      </c>
      <c r="AV79" s="2">
        <v>200</v>
      </c>
      <c r="AW79" s="30"/>
    </row>
    <row r="80" spans="2:49" ht="44.25" customHeight="1" thickBot="1" x14ac:dyDescent="0.3">
      <c r="B80" s="38" t="str">
        <f t="shared" si="20"/>
        <v>Verkehr-Instrument8-Parameter1</v>
      </c>
      <c r="C80" s="39">
        <v>8</v>
      </c>
      <c r="D80" s="43" t="s">
        <v>299</v>
      </c>
      <c r="E80" s="43">
        <v>99</v>
      </c>
      <c r="F80" s="40" t="s">
        <v>338</v>
      </c>
      <c r="G80" s="40" t="s">
        <v>506</v>
      </c>
      <c r="H80" s="39" t="s">
        <v>339</v>
      </c>
      <c r="I80" s="39" t="s">
        <v>74</v>
      </c>
      <c r="J80" s="40" t="s">
        <v>340</v>
      </c>
      <c r="K80" s="40" t="s">
        <v>341</v>
      </c>
      <c r="L80" s="44" t="s">
        <v>519</v>
      </c>
      <c r="M80" s="44">
        <v>1</v>
      </c>
      <c r="N80" s="40" t="s">
        <v>27</v>
      </c>
      <c r="O80" s="43" t="s">
        <v>26</v>
      </c>
      <c r="P80" s="40" t="s">
        <v>585</v>
      </c>
      <c r="Q80" s="40" t="s">
        <v>569</v>
      </c>
      <c r="R80" s="40" t="s">
        <v>27</v>
      </c>
      <c r="S80" s="40" t="s">
        <v>643</v>
      </c>
      <c r="T80" s="44" t="s">
        <v>342</v>
      </c>
      <c r="U80" s="44" t="s">
        <v>550</v>
      </c>
      <c r="V80" s="55">
        <v>0.24000000000000002</v>
      </c>
      <c r="W80" s="55">
        <v>0.3</v>
      </c>
      <c r="X80" s="55">
        <v>0.36</v>
      </c>
      <c r="Y80" s="55">
        <v>0.42</v>
      </c>
      <c r="Z80" s="55">
        <v>0.48</v>
      </c>
      <c r="AA80" s="55">
        <v>0.53999999999999992</v>
      </c>
      <c r="AB80" s="55">
        <v>0.6</v>
      </c>
      <c r="AC80" s="55">
        <v>0.6</v>
      </c>
      <c r="AD80" s="55">
        <v>0.6</v>
      </c>
      <c r="AE80" s="55">
        <v>0.6</v>
      </c>
      <c r="AF80" s="55">
        <v>0.6</v>
      </c>
      <c r="AG80" s="55">
        <v>0.6</v>
      </c>
      <c r="AH80" s="55">
        <v>0.6</v>
      </c>
      <c r="AI80" s="55">
        <v>0.6</v>
      </c>
      <c r="AJ80" s="55">
        <v>0.6</v>
      </c>
      <c r="AK80" s="55">
        <v>0.6</v>
      </c>
      <c r="AL80" s="55">
        <v>0.6</v>
      </c>
      <c r="AM80" s="55">
        <v>0.6</v>
      </c>
      <c r="AN80" s="55">
        <v>0.6</v>
      </c>
      <c r="AO80" s="55">
        <v>0.6</v>
      </c>
      <c r="AP80" s="55">
        <v>0.6</v>
      </c>
      <c r="AQ80" s="55">
        <v>0.6</v>
      </c>
      <c r="AR80" s="55">
        <v>0.6</v>
      </c>
      <c r="AS80" s="55">
        <v>0.6</v>
      </c>
      <c r="AT80" s="55">
        <v>0.6</v>
      </c>
      <c r="AU80" s="55">
        <v>0.6</v>
      </c>
      <c r="AV80" s="55">
        <v>0.6</v>
      </c>
      <c r="AW80" s="30"/>
    </row>
    <row r="81" spans="2:49" ht="21.75" customHeight="1" thickBot="1" x14ac:dyDescent="0.3">
      <c r="B81" s="38" t="str">
        <f t="shared" si="20"/>
        <v>Verkehr-Instrument9-Parameter1</v>
      </c>
      <c r="C81" s="39">
        <v>9</v>
      </c>
      <c r="D81" s="43" t="s">
        <v>299</v>
      </c>
      <c r="E81" s="43">
        <v>100</v>
      </c>
      <c r="F81" s="40" t="s">
        <v>343</v>
      </c>
      <c r="G81" s="40" t="s">
        <v>508</v>
      </c>
      <c r="H81" s="39" t="s">
        <v>344</v>
      </c>
      <c r="I81" s="39" t="s">
        <v>74</v>
      </c>
      <c r="J81" s="40" t="s">
        <v>345</v>
      </c>
      <c r="K81" s="40" t="s">
        <v>509</v>
      </c>
      <c r="L81" s="40" t="s">
        <v>570</v>
      </c>
      <c r="M81" s="44">
        <v>1</v>
      </c>
      <c r="N81" s="40" t="s">
        <v>346</v>
      </c>
      <c r="O81" s="39" t="s">
        <v>26</v>
      </c>
      <c r="P81" s="40" t="s">
        <v>571</v>
      </c>
      <c r="Q81" s="40" t="s">
        <v>703</v>
      </c>
      <c r="R81" s="40" t="s">
        <v>347</v>
      </c>
      <c r="S81" s="40" t="s">
        <v>643</v>
      </c>
      <c r="T81" s="40" t="s">
        <v>510</v>
      </c>
      <c r="U81" s="40" t="s">
        <v>348</v>
      </c>
      <c r="V81" s="8">
        <v>99</v>
      </c>
      <c r="W81" s="8">
        <v>85.5</v>
      </c>
      <c r="X81" s="8">
        <v>82.95842975206611</v>
      </c>
      <c r="Y81" s="8">
        <v>80.416859504132233</v>
      </c>
      <c r="Z81" s="8">
        <v>77.028099173553713</v>
      </c>
      <c r="AA81" s="8">
        <v>65.167438016528934</v>
      </c>
      <c r="AB81" s="8">
        <v>43.140495867768593</v>
      </c>
      <c r="AC81" s="8">
        <v>34.512396694214871</v>
      </c>
      <c r="AD81" s="8">
        <v>25.884297520661153</v>
      </c>
      <c r="AE81" s="8">
        <v>17.256198347107436</v>
      </c>
      <c r="AF81" s="8">
        <v>8.6280991735537178</v>
      </c>
      <c r="AG81" s="8">
        <v>0</v>
      </c>
      <c r="AH81" s="8">
        <v>0</v>
      </c>
      <c r="AI81" s="8">
        <v>0</v>
      </c>
      <c r="AJ81" s="8">
        <v>0</v>
      </c>
      <c r="AK81" s="8">
        <v>0</v>
      </c>
      <c r="AL81" s="8">
        <v>0</v>
      </c>
      <c r="AM81" s="8">
        <v>0</v>
      </c>
      <c r="AN81" s="8">
        <v>0</v>
      </c>
      <c r="AO81" s="8">
        <v>0</v>
      </c>
      <c r="AP81" s="8">
        <v>0</v>
      </c>
      <c r="AQ81" s="8">
        <v>0</v>
      </c>
      <c r="AR81" s="8">
        <v>0</v>
      </c>
      <c r="AS81" s="8">
        <v>0</v>
      </c>
      <c r="AT81" s="8">
        <v>0</v>
      </c>
      <c r="AU81" s="8">
        <v>0</v>
      </c>
      <c r="AV81" s="8">
        <v>0</v>
      </c>
      <c r="AW81" s="30"/>
    </row>
    <row r="82" spans="2:49" ht="21.75" customHeight="1" thickBot="1" x14ac:dyDescent="0.3">
      <c r="B82" s="38" t="str">
        <f t="shared" si="20"/>
        <v>Verkehr-Instrument10-Parameter1</v>
      </c>
      <c r="C82" s="39">
        <v>10</v>
      </c>
      <c r="D82" s="43" t="s">
        <v>299</v>
      </c>
      <c r="E82" s="43">
        <v>101</v>
      </c>
      <c r="F82" s="40" t="s">
        <v>349</v>
      </c>
      <c r="G82" s="40" t="s">
        <v>682</v>
      </c>
      <c r="H82" s="39" t="s">
        <v>350</v>
      </c>
      <c r="I82" s="39" t="s">
        <v>74</v>
      </c>
      <c r="J82" s="40" t="s">
        <v>351</v>
      </c>
      <c r="K82" s="40" t="s">
        <v>511</v>
      </c>
      <c r="L82" s="40" t="s">
        <v>572</v>
      </c>
      <c r="M82" s="44">
        <v>1</v>
      </c>
      <c r="N82" s="40" t="s">
        <v>27</v>
      </c>
      <c r="O82" s="39" t="s">
        <v>26</v>
      </c>
      <c r="P82" s="40" t="s">
        <v>573</v>
      </c>
      <c r="Q82" s="37" t="s">
        <v>704</v>
      </c>
      <c r="R82" s="40" t="s">
        <v>512</v>
      </c>
      <c r="S82" s="40" t="s">
        <v>643</v>
      </c>
      <c r="T82" s="44" t="s">
        <v>352</v>
      </c>
      <c r="U82" s="44" t="s">
        <v>553</v>
      </c>
      <c r="V82" s="15">
        <v>5.0647809299841109</v>
      </c>
      <c r="W82" s="15">
        <v>15.556058450795293</v>
      </c>
      <c r="X82" s="15">
        <v>17.936227499769771</v>
      </c>
      <c r="Y82" s="15">
        <v>20.415342729019859</v>
      </c>
      <c r="Z82" s="15">
        <v>25.783374962577387</v>
      </c>
      <c r="AA82" s="15">
        <v>36.475532133780298</v>
      </c>
      <c r="AB82" s="15">
        <v>54.75925211291537</v>
      </c>
      <c r="AC82" s="15">
        <v>55.959252112915372</v>
      </c>
      <c r="AD82" s="15">
        <v>57.159252112915368</v>
      </c>
      <c r="AE82" s="15">
        <v>58.759252112915362</v>
      </c>
      <c r="AF82" s="15">
        <v>64.359252112915371</v>
      </c>
      <c r="AG82" s="15">
        <v>74.759252112915362</v>
      </c>
      <c r="AH82" s="15">
        <v>78.307401690332284</v>
      </c>
      <c r="AI82" s="15">
        <v>81.85555126774922</v>
      </c>
      <c r="AJ82" s="15">
        <v>85.403700845166142</v>
      </c>
      <c r="AK82" s="15">
        <v>88.951850422583064</v>
      </c>
      <c r="AL82" s="15">
        <v>92.5</v>
      </c>
      <c r="AM82" s="57">
        <v>92.5</v>
      </c>
      <c r="AN82" s="57">
        <v>92.5</v>
      </c>
      <c r="AO82" s="57">
        <v>92.5</v>
      </c>
      <c r="AP82" s="57">
        <v>92.5</v>
      </c>
      <c r="AQ82" s="57">
        <v>92.5</v>
      </c>
      <c r="AR82" s="57">
        <v>92.5</v>
      </c>
      <c r="AS82" s="57">
        <v>92.5</v>
      </c>
      <c r="AT82" s="57">
        <v>92.5</v>
      </c>
      <c r="AU82" s="57">
        <v>92.5</v>
      </c>
      <c r="AV82" s="57">
        <v>92.5</v>
      </c>
      <c r="AW82" s="30"/>
    </row>
    <row r="83" spans="2:49" ht="21.75" customHeight="1" thickBot="1" x14ac:dyDescent="0.3">
      <c r="B83" s="38" t="str">
        <f t="shared" si="20"/>
        <v>Verkehr-Instrument11-Parameter1</v>
      </c>
      <c r="C83" s="39">
        <v>11</v>
      </c>
      <c r="D83" s="43" t="s">
        <v>299</v>
      </c>
      <c r="E83" s="43">
        <v>102</v>
      </c>
      <c r="F83" s="40" t="s">
        <v>353</v>
      </c>
      <c r="G83" s="40" t="s">
        <v>513</v>
      </c>
      <c r="H83" s="39" t="s">
        <v>354</v>
      </c>
      <c r="I83" s="39" t="s">
        <v>74</v>
      </c>
      <c r="J83" s="40" t="s">
        <v>355</v>
      </c>
      <c r="K83" s="40" t="s">
        <v>514</v>
      </c>
      <c r="L83" s="44" t="s">
        <v>515</v>
      </c>
      <c r="M83" s="44">
        <v>1</v>
      </c>
      <c r="N83" s="40" t="s">
        <v>516</v>
      </c>
      <c r="O83" s="43" t="s">
        <v>26</v>
      </c>
      <c r="P83" s="40" t="s">
        <v>575</v>
      </c>
      <c r="Q83" s="40" t="s">
        <v>518</v>
      </c>
      <c r="R83" s="40" t="s">
        <v>517</v>
      </c>
      <c r="S83" s="40" t="s">
        <v>643</v>
      </c>
      <c r="T83" s="44" t="s">
        <v>520</v>
      </c>
      <c r="U83" s="44" t="s">
        <v>554</v>
      </c>
      <c r="V83" s="15">
        <v>9.25</v>
      </c>
      <c r="W83" s="15">
        <v>10.5</v>
      </c>
      <c r="X83" s="15">
        <v>12</v>
      </c>
      <c r="Y83" s="15">
        <v>14.499999999999998</v>
      </c>
      <c r="Z83" s="15">
        <v>17.5</v>
      </c>
      <c r="AA83" s="15">
        <v>21</v>
      </c>
      <c r="AB83" s="15">
        <v>25</v>
      </c>
      <c r="AC83" s="8" t="s">
        <v>27</v>
      </c>
      <c r="AD83" s="8" t="s">
        <v>27</v>
      </c>
      <c r="AE83" s="8" t="s">
        <v>27</v>
      </c>
      <c r="AF83" s="8" t="s">
        <v>27</v>
      </c>
      <c r="AG83" s="8" t="s">
        <v>27</v>
      </c>
      <c r="AH83" s="8" t="s">
        <v>27</v>
      </c>
      <c r="AI83" s="8" t="s">
        <v>27</v>
      </c>
      <c r="AJ83" s="8" t="s">
        <v>27</v>
      </c>
      <c r="AK83" s="8" t="s">
        <v>27</v>
      </c>
      <c r="AL83" s="8" t="s">
        <v>27</v>
      </c>
      <c r="AM83" s="8" t="s">
        <v>27</v>
      </c>
      <c r="AN83" s="8" t="s">
        <v>27</v>
      </c>
      <c r="AO83" s="8" t="s">
        <v>27</v>
      </c>
      <c r="AP83" s="8" t="s">
        <v>27</v>
      </c>
      <c r="AQ83" s="8" t="s">
        <v>27</v>
      </c>
      <c r="AR83" s="8" t="s">
        <v>27</v>
      </c>
      <c r="AS83" s="8" t="s">
        <v>27</v>
      </c>
      <c r="AT83" s="8" t="s">
        <v>27</v>
      </c>
      <c r="AU83" s="8" t="s">
        <v>27</v>
      </c>
      <c r="AV83" s="8" t="s">
        <v>27</v>
      </c>
      <c r="AW83" s="30"/>
    </row>
    <row r="84" spans="2:49" ht="21.75" customHeight="1" thickBot="1" x14ac:dyDescent="0.3">
      <c r="B84" s="38" t="str">
        <f t="shared" si="20"/>
        <v>Verkehr-Instrument11-Parameter2</v>
      </c>
      <c r="C84" s="39">
        <v>11</v>
      </c>
      <c r="D84" s="43" t="s">
        <v>299</v>
      </c>
      <c r="E84" s="43">
        <v>103</v>
      </c>
      <c r="F84" s="40" t="s">
        <v>353</v>
      </c>
      <c r="G84" s="40" t="s">
        <v>513</v>
      </c>
      <c r="H84" s="39" t="s">
        <v>354</v>
      </c>
      <c r="I84" s="39" t="s">
        <v>74</v>
      </c>
      <c r="J84" s="40" t="s">
        <v>355</v>
      </c>
      <c r="K84" s="40" t="s">
        <v>521</v>
      </c>
      <c r="L84" s="44" t="s">
        <v>522</v>
      </c>
      <c r="M84" s="44">
        <v>2</v>
      </c>
      <c r="N84" s="40" t="s">
        <v>523</v>
      </c>
      <c r="O84" s="43" t="s">
        <v>26</v>
      </c>
      <c r="P84" s="40" t="s">
        <v>574</v>
      </c>
      <c r="Q84" s="40" t="s">
        <v>524</v>
      </c>
      <c r="R84" s="40" t="s">
        <v>525</v>
      </c>
      <c r="S84" s="40" t="s">
        <v>643</v>
      </c>
      <c r="T84" s="44" t="s">
        <v>526</v>
      </c>
      <c r="U84" s="44" t="s">
        <v>558</v>
      </c>
      <c r="V84" s="18">
        <v>100</v>
      </c>
      <c r="W84" s="18">
        <v>150</v>
      </c>
      <c r="X84" s="18">
        <v>200</v>
      </c>
      <c r="Y84" s="18">
        <v>200</v>
      </c>
      <c r="Z84" s="18">
        <v>200</v>
      </c>
      <c r="AA84" s="18">
        <v>200</v>
      </c>
      <c r="AB84" s="18">
        <v>200</v>
      </c>
      <c r="AC84" s="18">
        <v>200</v>
      </c>
      <c r="AD84" s="18">
        <v>200</v>
      </c>
      <c r="AE84" s="18">
        <v>200</v>
      </c>
      <c r="AF84" s="18">
        <v>200</v>
      </c>
      <c r="AG84" s="18">
        <v>200</v>
      </c>
      <c r="AH84" s="18">
        <v>200</v>
      </c>
      <c r="AI84" s="18">
        <v>200</v>
      </c>
      <c r="AJ84" s="18">
        <v>200</v>
      </c>
      <c r="AK84" s="18">
        <v>200</v>
      </c>
      <c r="AL84" s="18">
        <v>200</v>
      </c>
      <c r="AM84" s="19">
        <v>200</v>
      </c>
      <c r="AN84" s="19">
        <v>200</v>
      </c>
      <c r="AO84" s="19">
        <v>200</v>
      </c>
      <c r="AP84" s="19">
        <v>200</v>
      </c>
      <c r="AQ84" s="19">
        <v>200</v>
      </c>
      <c r="AR84" s="19">
        <v>200</v>
      </c>
      <c r="AS84" s="19">
        <v>200</v>
      </c>
      <c r="AT84" s="19">
        <v>200</v>
      </c>
      <c r="AU84" s="19">
        <v>200</v>
      </c>
      <c r="AV84" s="19">
        <v>200</v>
      </c>
      <c r="AW84" s="30"/>
    </row>
    <row r="85" spans="2:49" ht="21.75" customHeight="1" thickBot="1" x14ac:dyDescent="0.3">
      <c r="B85" s="38" t="str">
        <f t="shared" si="20"/>
        <v>Verkehr-Instrument11-Parameter3</v>
      </c>
      <c r="C85" s="39">
        <v>11</v>
      </c>
      <c r="D85" s="43" t="s">
        <v>299</v>
      </c>
      <c r="E85" s="43">
        <v>103</v>
      </c>
      <c r="F85" s="40" t="s">
        <v>353</v>
      </c>
      <c r="G85" s="40" t="s">
        <v>513</v>
      </c>
      <c r="H85" s="39" t="s">
        <v>354</v>
      </c>
      <c r="I85" s="39" t="s">
        <v>74</v>
      </c>
      <c r="J85" s="40" t="s">
        <v>355</v>
      </c>
      <c r="K85" s="40" t="s">
        <v>521</v>
      </c>
      <c r="L85" s="44" t="s">
        <v>527</v>
      </c>
      <c r="M85" s="44">
        <v>3</v>
      </c>
      <c r="N85" s="40" t="s">
        <v>523</v>
      </c>
      <c r="O85" s="43" t="s">
        <v>26</v>
      </c>
      <c r="P85" s="40" t="s">
        <v>574</v>
      </c>
      <c r="Q85" s="40" t="s">
        <v>524</v>
      </c>
      <c r="R85" s="40" t="s">
        <v>528</v>
      </c>
      <c r="S85" s="40" t="s">
        <v>643</v>
      </c>
      <c r="T85" s="44" t="s">
        <v>526</v>
      </c>
      <c r="U85" s="44" t="s">
        <v>558</v>
      </c>
      <c r="V85" s="20">
        <v>100</v>
      </c>
      <c r="W85" s="20">
        <v>200</v>
      </c>
      <c r="X85" s="20">
        <v>300</v>
      </c>
      <c r="Y85" s="20">
        <v>300</v>
      </c>
      <c r="Z85" s="20">
        <v>300</v>
      </c>
      <c r="AA85" s="20">
        <v>300</v>
      </c>
      <c r="AB85" s="20">
        <v>300</v>
      </c>
      <c r="AC85" s="20">
        <v>280</v>
      </c>
      <c r="AD85" s="20">
        <v>260</v>
      </c>
      <c r="AE85" s="20">
        <v>240</v>
      </c>
      <c r="AF85" s="20">
        <v>220</v>
      </c>
      <c r="AG85" s="20">
        <v>200</v>
      </c>
      <c r="AH85" s="20">
        <v>200</v>
      </c>
      <c r="AI85" s="20">
        <v>200</v>
      </c>
      <c r="AJ85" s="20">
        <v>200</v>
      </c>
      <c r="AK85" s="20">
        <v>200</v>
      </c>
      <c r="AL85" s="20">
        <v>200</v>
      </c>
      <c r="AM85" s="21">
        <v>200</v>
      </c>
      <c r="AN85" s="21">
        <v>200</v>
      </c>
      <c r="AO85" s="21">
        <v>200</v>
      </c>
      <c r="AP85" s="21">
        <v>200</v>
      </c>
      <c r="AQ85" s="21">
        <v>200</v>
      </c>
      <c r="AR85" s="21">
        <v>200</v>
      </c>
      <c r="AS85" s="21">
        <v>200</v>
      </c>
      <c r="AT85" s="21">
        <v>200</v>
      </c>
      <c r="AU85" s="21">
        <v>200</v>
      </c>
      <c r="AV85" s="21">
        <v>200</v>
      </c>
      <c r="AW85" s="30"/>
    </row>
    <row r="86" spans="2:49" ht="21.75" customHeight="1" thickBot="1" x14ac:dyDescent="0.3">
      <c r="B86" s="38" t="str">
        <f t="shared" si="20"/>
        <v>Verkehr-Instrument12-Parameter1</v>
      </c>
      <c r="C86" s="39">
        <v>12</v>
      </c>
      <c r="D86" s="43" t="s">
        <v>299</v>
      </c>
      <c r="E86" s="43">
        <v>103</v>
      </c>
      <c r="F86" s="40" t="s">
        <v>356</v>
      </c>
      <c r="G86" s="40" t="s">
        <v>683</v>
      </c>
      <c r="H86" s="39" t="s">
        <v>357</v>
      </c>
      <c r="I86" s="39" t="s">
        <v>74</v>
      </c>
      <c r="J86" s="40" t="s">
        <v>355</v>
      </c>
      <c r="K86" s="40" t="s">
        <v>532</v>
      </c>
      <c r="L86" s="44" t="s">
        <v>533</v>
      </c>
      <c r="M86" s="44">
        <v>1</v>
      </c>
      <c r="N86" s="40" t="s">
        <v>27</v>
      </c>
      <c r="O86" s="43" t="s">
        <v>309</v>
      </c>
      <c r="P86" s="40" t="s">
        <v>576</v>
      </c>
      <c r="Q86" s="40" t="s">
        <v>27</v>
      </c>
      <c r="R86" s="40" t="s">
        <v>27</v>
      </c>
      <c r="S86" s="40" t="s">
        <v>643</v>
      </c>
      <c r="T86" s="44" t="s">
        <v>529</v>
      </c>
      <c r="U86" s="44" t="s">
        <v>550</v>
      </c>
      <c r="V86" s="56">
        <v>0</v>
      </c>
      <c r="W86" s="56">
        <v>0</v>
      </c>
      <c r="X86" s="56">
        <v>0.5</v>
      </c>
      <c r="Y86" s="56">
        <v>0.5</v>
      </c>
      <c r="Z86" s="56">
        <v>1</v>
      </c>
      <c r="AA86" s="56">
        <v>1</v>
      </c>
      <c r="AB86" s="56">
        <v>2</v>
      </c>
      <c r="AC86" s="56">
        <v>2</v>
      </c>
      <c r="AD86" s="56">
        <v>2</v>
      </c>
      <c r="AE86" s="56">
        <v>2</v>
      </c>
      <c r="AF86" s="56">
        <v>2</v>
      </c>
      <c r="AG86" s="56">
        <v>2</v>
      </c>
      <c r="AH86" s="56">
        <v>2</v>
      </c>
      <c r="AI86" s="56">
        <v>2</v>
      </c>
      <c r="AJ86" s="56">
        <v>2</v>
      </c>
      <c r="AK86" s="56">
        <v>2</v>
      </c>
      <c r="AL86" s="56">
        <v>2</v>
      </c>
      <c r="AM86" s="56">
        <v>2</v>
      </c>
      <c r="AN86" s="56">
        <v>2</v>
      </c>
      <c r="AO86" s="56">
        <v>2</v>
      </c>
      <c r="AP86" s="56">
        <v>2</v>
      </c>
      <c r="AQ86" s="56">
        <v>2</v>
      </c>
      <c r="AR86" s="56">
        <v>2</v>
      </c>
      <c r="AS86" s="56">
        <v>2</v>
      </c>
      <c r="AT86" s="56">
        <v>2</v>
      </c>
      <c r="AU86" s="56">
        <v>2</v>
      </c>
      <c r="AV86" s="56">
        <v>2</v>
      </c>
      <c r="AW86" s="30"/>
    </row>
    <row r="87" spans="2:49" ht="21.75" customHeight="1" thickBot="1" x14ac:dyDescent="0.3">
      <c r="B87" s="38" t="str">
        <f t="shared" si="20"/>
        <v>Verkehr-Instrument12-Parameter2</v>
      </c>
      <c r="C87" s="39">
        <v>12</v>
      </c>
      <c r="D87" s="43" t="s">
        <v>299</v>
      </c>
      <c r="E87" s="43">
        <v>103</v>
      </c>
      <c r="F87" s="40" t="s">
        <v>356</v>
      </c>
      <c r="G87" s="40" t="s">
        <v>684</v>
      </c>
      <c r="H87" s="39" t="s">
        <v>530</v>
      </c>
      <c r="I87" s="39" t="s">
        <v>74</v>
      </c>
      <c r="J87" s="40" t="s">
        <v>355</v>
      </c>
      <c r="K87" s="40" t="s">
        <v>532</v>
      </c>
      <c r="L87" s="44" t="s">
        <v>534</v>
      </c>
      <c r="M87" s="44">
        <v>2</v>
      </c>
      <c r="N87" s="40" t="s">
        <v>27</v>
      </c>
      <c r="O87" s="43" t="s">
        <v>26</v>
      </c>
      <c r="P87" s="40" t="s">
        <v>576</v>
      </c>
      <c r="Q87" s="40" t="s">
        <v>537</v>
      </c>
      <c r="R87" s="40" t="s">
        <v>535</v>
      </c>
      <c r="S87" s="40" t="s">
        <v>643</v>
      </c>
      <c r="T87" s="44" t="s">
        <v>536</v>
      </c>
      <c r="U87" s="44" t="s">
        <v>550</v>
      </c>
      <c r="V87" s="56">
        <v>0</v>
      </c>
      <c r="W87" s="56">
        <v>2</v>
      </c>
      <c r="X87" s="56">
        <v>2</v>
      </c>
      <c r="Y87" s="56">
        <v>2</v>
      </c>
      <c r="Z87" s="56">
        <v>2</v>
      </c>
      <c r="AA87" s="56">
        <v>2</v>
      </c>
      <c r="AB87" s="56">
        <v>6</v>
      </c>
      <c r="AC87" s="56">
        <v>6</v>
      </c>
      <c r="AD87" s="56">
        <v>6</v>
      </c>
      <c r="AE87" s="56">
        <v>6</v>
      </c>
      <c r="AF87" s="56">
        <v>6</v>
      </c>
      <c r="AG87" s="56">
        <v>20</v>
      </c>
      <c r="AH87" s="56">
        <v>20</v>
      </c>
      <c r="AI87" s="56">
        <v>20</v>
      </c>
      <c r="AJ87" s="56">
        <v>20</v>
      </c>
      <c r="AK87" s="56">
        <v>20</v>
      </c>
      <c r="AL87" s="56">
        <v>34</v>
      </c>
      <c r="AM87" s="56">
        <v>34</v>
      </c>
      <c r="AN87" s="56">
        <v>34</v>
      </c>
      <c r="AO87" s="56">
        <v>34</v>
      </c>
      <c r="AP87" s="56">
        <v>34</v>
      </c>
      <c r="AQ87" s="56">
        <v>42</v>
      </c>
      <c r="AR87" s="56">
        <v>42</v>
      </c>
      <c r="AS87" s="56">
        <v>42</v>
      </c>
      <c r="AT87" s="56">
        <v>42</v>
      </c>
      <c r="AU87" s="56">
        <v>42</v>
      </c>
      <c r="AV87" s="56">
        <v>70</v>
      </c>
      <c r="AW87" s="30"/>
    </row>
    <row r="88" spans="2:49" ht="21.75" customHeight="1" thickBot="1" x14ac:dyDescent="0.3">
      <c r="B88" s="38" t="str">
        <f t="shared" si="20"/>
        <v>Verkehr-Instrument12-Parameter3</v>
      </c>
      <c r="C88" s="39">
        <v>12</v>
      </c>
      <c r="D88" s="43" t="s">
        <v>299</v>
      </c>
      <c r="E88" s="43">
        <v>103</v>
      </c>
      <c r="F88" s="40" t="s">
        <v>356</v>
      </c>
      <c r="G88" s="40" t="s">
        <v>684</v>
      </c>
      <c r="H88" s="39" t="s">
        <v>531</v>
      </c>
      <c r="I88" s="39" t="s">
        <v>74</v>
      </c>
      <c r="J88" s="40" t="s">
        <v>355</v>
      </c>
      <c r="K88" s="40" t="s">
        <v>532</v>
      </c>
      <c r="L88" s="44" t="s">
        <v>538</v>
      </c>
      <c r="M88" s="44">
        <v>3</v>
      </c>
      <c r="N88" s="40" t="s">
        <v>27</v>
      </c>
      <c r="O88" s="43" t="s">
        <v>26</v>
      </c>
      <c r="P88" s="40" t="s">
        <v>576</v>
      </c>
      <c r="Q88" s="40" t="s">
        <v>539</v>
      </c>
      <c r="R88" s="40" t="s">
        <v>27</v>
      </c>
      <c r="S88" s="40" t="s">
        <v>643</v>
      </c>
      <c r="T88" s="44" t="s">
        <v>536</v>
      </c>
      <c r="U88" s="44" t="s">
        <v>550</v>
      </c>
      <c r="V88" s="56">
        <v>0</v>
      </c>
      <c r="W88" s="56">
        <v>0</v>
      </c>
      <c r="X88" s="56">
        <v>0</v>
      </c>
      <c r="Y88" s="56">
        <v>0</v>
      </c>
      <c r="Z88" s="56">
        <v>0</v>
      </c>
      <c r="AA88" s="56">
        <v>0</v>
      </c>
      <c r="AB88" s="56">
        <v>0</v>
      </c>
      <c r="AC88" s="56">
        <v>1.2</v>
      </c>
      <c r="AD88" s="56">
        <v>2</v>
      </c>
      <c r="AE88" s="56">
        <v>2</v>
      </c>
      <c r="AF88" s="56">
        <v>2</v>
      </c>
      <c r="AG88" s="56">
        <v>5</v>
      </c>
      <c r="AH88" s="56">
        <v>5</v>
      </c>
      <c r="AI88" s="56">
        <v>5</v>
      </c>
      <c r="AJ88" s="56">
        <v>5</v>
      </c>
      <c r="AK88" s="56">
        <v>5</v>
      </c>
      <c r="AL88" s="56">
        <v>10</v>
      </c>
      <c r="AM88" s="56">
        <v>10</v>
      </c>
      <c r="AN88" s="56">
        <v>10</v>
      </c>
      <c r="AO88" s="56">
        <v>10</v>
      </c>
      <c r="AP88" s="56">
        <v>10</v>
      </c>
      <c r="AQ88" s="56">
        <v>15</v>
      </c>
      <c r="AR88" s="56">
        <v>15</v>
      </c>
      <c r="AS88" s="56">
        <v>15</v>
      </c>
      <c r="AT88" s="56">
        <v>15</v>
      </c>
      <c r="AU88" s="56">
        <v>15</v>
      </c>
      <c r="AV88" s="56">
        <v>35</v>
      </c>
      <c r="AW88" s="1"/>
    </row>
    <row r="89" spans="2:49" ht="21.75" customHeight="1" thickBot="1" x14ac:dyDescent="0.3">
      <c r="B89" s="38" t="str">
        <f t="shared" si="20"/>
        <v>Verkehr-Instrument12-Parameter4</v>
      </c>
      <c r="C89" s="39">
        <v>12</v>
      </c>
      <c r="D89" s="43" t="s">
        <v>299</v>
      </c>
      <c r="E89" s="43">
        <v>103</v>
      </c>
      <c r="F89" s="40" t="s">
        <v>356</v>
      </c>
      <c r="G89" s="40" t="s">
        <v>540</v>
      </c>
      <c r="H89" s="39" t="s">
        <v>530</v>
      </c>
      <c r="I89" s="39" t="s">
        <v>74</v>
      </c>
      <c r="J89" s="40" t="s">
        <v>355</v>
      </c>
      <c r="K89" s="40" t="s">
        <v>541</v>
      </c>
      <c r="L89" s="44" t="s">
        <v>542</v>
      </c>
      <c r="M89" s="44">
        <v>4</v>
      </c>
      <c r="N89" s="40" t="s">
        <v>27</v>
      </c>
      <c r="O89" s="43" t="s">
        <v>26</v>
      </c>
      <c r="P89" s="40" t="s">
        <v>574</v>
      </c>
      <c r="Q89" s="40" t="s">
        <v>524</v>
      </c>
      <c r="R89" s="40" t="s">
        <v>544</v>
      </c>
      <c r="S89" s="40" t="s">
        <v>643</v>
      </c>
      <c r="T89" s="44" t="s">
        <v>545</v>
      </c>
      <c r="U89" s="44" t="s">
        <v>558</v>
      </c>
      <c r="V89" s="18">
        <f>V84</f>
        <v>100</v>
      </c>
      <c r="W89" s="18">
        <f t="shared" ref="W89:AV89" si="22">W84</f>
        <v>150</v>
      </c>
      <c r="X89" s="18">
        <f t="shared" si="22"/>
        <v>200</v>
      </c>
      <c r="Y89" s="18">
        <f t="shared" si="22"/>
        <v>200</v>
      </c>
      <c r="Z89" s="18">
        <f t="shared" si="22"/>
        <v>200</v>
      </c>
      <c r="AA89" s="18">
        <f t="shared" si="22"/>
        <v>200</v>
      </c>
      <c r="AB89" s="18">
        <f t="shared" si="22"/>
        <v>200</v>
      </c>
      <c r="AC89" s="18">
        <f t="shared" si="22"/>
        <v>200</v>
      </c>
      <c r="AD89" s="18">
        <f t="shared" si="22"/>
        <v>200</v>
      </c>
      <c r="AE89" s="18">
        <f t="shared" si="22"/>
        <v>200</v>
      </c>
      <c r="AF89" s="18">
        <f t="shared" si="22"/>
        <v>200</v>
      </c>
      <c r="AG89" s="18">
        <f t="shared" si="22"/>
        <v>200</v>
      </c>
      <c r="AH89" s="18">
        <f t="shared" si="22"/>
        <v>200</v>
      </c>
      <c r="AI89" s="18">
        <f t="shared" si="22"/>
        <v>200</v>
      </c>
      <c r="AJ89" s="18">
        <f t="shared" si="22"/>
        <v>200</v>
      </c>
      <c r="AK89" s="18">
        <f t="shared" si="22"/>
        <v>200</v>
      </c>
      <c r="AL89" s="18">
        <f t="shared" si="22"/>
        <v>200</v>
      </c>
      <c r="AM89" s="18">
        <f t="shared" si="22"/>
        <v>200</v>
      </c>
      <c r="AN89" s="18">
        <f t="shared" si="22"/>
        <v>200</v>
      </c>
      <c r="AO89" s="18">
        <f t="shared" si="22"/>
        <v>200</v>
      </c>
      <c r="AP89" s="18">
        <f t="shared" si="22"/>
        <v>200</v>
      </c>
      <c r="AQ89" s="18">
        <f t="shared" si="22"/>
        <v>200</v>
      </c>
      <c r="AR89" s="18">
        <f t="shared" si="22"/>
        <v>200</v>
      </c>
      <c r="AS89" s="18">
        <f t="shared" si="22"/>
        <v>200</v>
      </c>
      <c r="AT89" s="18">
        <f t="shared" si="22"/>
        <v>200</v>
      </c>
      <c r="AU89" s="18">
        <f t="shared" si="22"/>
        <v>200</v>
      </c>
      <c r="AV89" s="18">
        <f t="shared" si="22"/>
        <v>200</v>
      </c>
      <c r="AW89" s="1"/>
    </row>
    <row r="90" spans="2:49" ht="21.75" customHeight="1" thickBot="1" x14ac:dyDescent="0.3">
      <c r="B90" s="38" t="str">
        <f t="shared" si="20"/>
        <v>Verkehr-Instrument12-Parameter5</v>
      </c>
      <c r="C90" s="39">
        <v>12</v>
      </c>
      <c r="D90" s="43" t="s">
        <v>299</v>
      </c>
      <c r="E90" s="43">
        <v>103</v>
      </c>
      <c r="F90" s="40" t="s">
        <v>356</v>
      </c>
      <c r="G90" s="40" t="s">
        <v>540</v>
      </c>
      <c r="H90" s="39" t="s">
        <v>531</v>
      </c>
      <c r="I90" s="39" t="s">
        <v>74</v>
      </c>
      <c r="J90" s="40" t="s">
        <v>355</v>
      </c>
      <c r="K90" s="40" t="s">
        <v>541</v>
      </c>
      <c r="L90" s="44" t="s">
        <v>543</v>
      </c>
      <c r="M90" s="44">
        <v>5</v>
      </c>
      <c r="N90" s="40" t="s">
        <v>27</v>
      </c>
      <c r="O90" s="43" t="s">
        <v>26</v>
      </c>
      <c r="P90" s="40" t="s">
        <v>574</v>
      </c>
      <c r="Q90" s="40" t="s">
        <v>524</v>
      </c>
      <c r="R90" s="40" t="s">
        <v>544</v>
      </c>
      <c r="S90" s="40" t="s">
        <v>643</v>
      </c>
      <c r="T90" s="44" t="s">
        <v>545</v>
      </c>
      <c r="U90" s="44" t="s">
        <v>558</v>
      </c>
      <c r="V90" s="20">
        <f>V85</f>
        <v>100</v>
      </c>
      <c r="W90" s="20">
        <f t="shared" ref="W90:AV90" si="23">W85</f>
        <v>200</v>
      </c>
      <c r="X90" s="20">
        <f t="shared" si="23"/>
        <v>300</v>
      </c>
      <c r="Y90" s="20">
        <f t="shared" si="23"/>
        <v>300</v>
      </c>
      <c r="Z90" s="20">
        <f t="shared" si="23"/>
        <v>300</v>
      </c>
      <c r="AA90" s="20">
        <f t="shared" si="23"/>
        <v>300</v>
      </c>
      <c r="AB90" s="20">
        <f t="shared" si="23"/>
        <v>300</v>
      </c>
      <c r="AC90" s="20">
        <f t="shared" si="23"/>
        <v>280</v>
      </c>
      <c r="AD90" s="20">
        <f t="shared" si="23"/>
        <v>260</v>
      </c>
      <c r="AE90" s="20">
        <f t="shared" si="23"/>
        <v>240</v>
      </c>
      <c r="AF90" s="20">
        <f t="shared" si="23"/>
        <v>220</v>
      </c>
      <c r="AG90" s="20">
        <f t="shared" si="23"/>
        <v>200</v>
      </c>
      <c r="AH90" s="20">
        <f t="shared" si="23"/>
        <v>200</v>
      </c>
      <c r="AI90" s="20">
        <f t="shared" si="23"/>
        <v>200</v>
      </c>
      <c r="AJ90" s="20">
        <f t="shared" si="23"/>
        <v>200</v>
      </c>
      <c r="AK90" s="20">
        <f t="shared" si="23"/>
        <v>200</v>
      </c>
      <c r="AL90" s="20">
        <f t="shared" si="23"/>
        <v>200</v>
      </c>
      <c r="AM90" s="20">
        <f t="shared" si="23"/>
        <v>200</v>
      </c>
      <c r="AN90" s="20">
        <f t="shared" si="23"/>
        <v>200</v>
      </c>
      <c r="AO90" s="20">
        <f t="shared" si="23"/>
        <v>200</v>
      </c>
      <c r="AP90" s="20">
        <f t="shared" si="23"/>
        <v>200</v>
      </c>
      <c r="AQ90" s="20">
        <f t="shared" si="23"/>
        <v>200</v>
      </c>
      <c r="AR90" s="20">
        <f t="shared" si="23"/>
        <v>200</v>
      </c>
      <c r="AS90" s="20">
        <f t="shared" si="23"/>
        <v>200</v>
      </c>
      <c r="AT90" s="20">
        <f t="shared" si="23"/>
        <v>200</v>
      </c>
      <c r="AU90" s="20">
        <f t="shared" si="23"/>
        <v>200</v>
      </c>
      <c r="AV90" s="20">
        <f t="shared" si="23"/>
        <v>200</v>
      </c>
      <c r="AW90" s="30"/>
    </row>
    <row r="91" spans="2:49" ht="21.75" customHeight="1" thickBot="1" x14ac:dyDescent="0.3">
      <c r="B91" s="38" t="str">
        <f t="shared" si="20"/>
        <v>Verkehr-Instrument13-Parameter1</v>
      </c>
      <c r="C91" s="39">
        <v>13</v>
      </c>
      <c r="D91" s="43" t="s">
        <v>299</v>
      </c>
      <c r="E91" s="43">
        <v>104</v>
      </c>
      <c r="F91" s="40" t="s">
        <v>358</v>
      </c>
      <c r="G91" s="40" t="s">
        <v>685</v>
      </c>
      <c r="H91" s="39" t="s">
        <v>359</v>
      </c>
      <c r="I91" s="39" t="s">
        <v>48</v>
      </c>
      <c r="J91" s="40" t="s">
        <v>74</v>
      </c>
      <c r="K91" s="40" t="s">
        <v>360</v>
      </c>
      <c r="L91" s="44" t="s">
        <v>361</v>
      </c>
      <c r="M91" s="44">
        <v>1</v>
      </c>
      <c r="N91" s="40" t="s">
        <v>27</v>
      </c>
      <c r="O91" s="43" t="s">
        <v>26</v>
      </c>
      <c r="P91" s="40" t="s">
        <v>362</v>
      </c>
      <c r="Q91" s="40" t="s">
        <v>363</v>
      </c>
      <c r="R91" s="40" t="s">
        <v>364</v>
      </c>
      <c r="S91" s="40" t="s">
        <v>692</v>
      </c>
      <c r="T91" s="44" t="s">
        <v>701</v>
      </c>
      <c r="U91" s="40" t="s">
        <v>550</v>
      </c>
      <c r="V91" s="22">
        <v>0</v>
      </c>
      <c r="W91" s="22">
        <v>0</v>
      </c>
      <c r="X91" s="22">
        <v>0.67089999999999994</v>
      </c>
      <c r="Y91" s="22">
        <v>1.7696000000000001</v>
      </c>
      <c r="Z91" s="22">
        <v>3.2972000000000001</v>
      </c>
      <c r="AA91" s="22">
        <v>5.0110000000000001</v>
      </c>
      <c r="AB91" s="22">
        <v>6.9939999999999998</v>
      </c>
      <c r="AC91" s="22">
        <v>9.1159999999999997</v>
      </c>
      <c r="AD91" s="22">
        <v>1.0696000000000001</v>
      </c>
      <c r="AE91" s="22">
        <v>11.847000000000001</v>
      </c>
      <c r="AF91" s="22">
        <v>12.57</v>
      </c>
      <c r="AG91" s="22">
        <v>13.108000000000001</v>
      </c>
      <c r="AH91" s="22">
        <v>13.648</v>
      </c>
      <c r="AI91" s="22">
        <v>13.916999999999998</v>
      </c>
      <c r="AJ91" s="22">
        <v>14.052000000000001</v>
      </c>
      <c r="AK91" s="22">
        <v>13.917999999999999</v>
      </c>
      <c r="AL91" s="22">
        <v>13.914999999999999</v>
      </c>
      <c r="AM91" s="22">
        <v>13.916</v>
      </c>
      <c r="AN91" s="22">
        <v>13.914000000000001</v>
      </c>
      <c r="AO91" s="22">
        <v>13.911999999999999</v>
      </c>
      <c r="AP91" s="22">
        <v>14.072000000000001</v>
      </c>
      <c r="AQ91" s="22">
        <v>14.395</v>
      </c>
      <c r="AR91" s="22">
        <v>15.015000000000001</v>
      </c>
      <c r="AS91" s="22">
        <v>15.662999999999998</v>
      </c>
      <c r="AT91" s="22">
        <v>16.311999999999998</v>
      </c>
      <c r="AU91" s="22">
        <v>16.963000000000001</v>
      </c>
      <c r="AV91" s="22">
        <v>17.491499999999998</v>
      </c>
      <c r="AW91" s="30"/>
    </row>
    <row r="92" spans="2:49" ht="21.75" customHeight="1" thickBot="1" x14ac:dyDescent="0.3">
      <c r="B92" s="38" t="str">
        <f t="shared" si="20"/>
        <v>Verkehr-Instrument13-Parameter2</v>
      </c>
      <c r="C92" s="39">
        <v>13</v>
      </c>
      <c r="D92" s="43" t="s">
        <v>299</v>
      </c>
      <c r="E92" s="43">
        <v>104</v>
      </c>
      <c r="F92" s="40" t="s">
        <v>358</v>
      </c>
      <c r="G92" s="40" t="s">
        <v>686</v>
      </c>
      <c r="H92" s="39" t="s">
        <v>359</v>
      </c>
      <c r="I92" s="39" t="s">
        <v>48</v>
      </c>
      <c r="J92" s="40" t="s">
        <v>74</v>
      </c>
      <c r="K92" s="40" t="s">
        <v>365</v>
      </c>
      <c r="L92" s="44" t="s">
        <v>366</v>
      </c>
      <c r="M92" s="44">
        <v>2</v>
      </c>
      <c r="N92" s="40" t="s">
        <v>27</v>
      </c>
      <c r="O92" s="43" t="s">
        <v>26</v>
      </c>
      <c r="P92" s="40" t="s">
        <v>362</v>
      </c>
      <c r="Q92" s="40" t="s">
        <v>363</v>
      </c>
      <c r="R92" s="40" t="s">
        <v>364</v>
      </c>
      <c r="S92" s="40" t="s">
        <v>692</v>
      </c>
      <c r="T92" s="44" t="s">
        <v>702</v>
      </c>
      <c r="U92" s="40" t="s">
        <v>550</v>
      </c>
      <c r="V92" s="8">
        <v>0</v>
      </c>
      <c r="W92" s="8">
        <v>0</v>
      </c>
      <c r="X92" s="8">
        <v>0.2</v>
      </c>
      <c r="Y92" s="8">
        <v>0.4</v>
      </c>
      <c r="Z92" s="8">
        <v>0.6</v>
      </c>
      <c r="AA92" s="8">
        <v>0.8</v>
      </c>
      <c r="AB92" s="8">
        <v>1</v>
      </c>
      <c r="AC92" s="8">
        <v>1.1000000000000001</v>
      </c>
      <c r="AD92" s="8">
        <v>1.2</v>
      </c>
      <c r="AE92" s="8">
        <v>1.3</v>
      </c>
      <c r="AF92" s="8">
        <v>1.4000000000000001</v>
      </c>
      <c r="AG92" s="8">
        <v>1.5</v>
      </c>
      <c r="AH92" s="8">
        <v>1.6</v>
      </c>
      <c r="AI92" s="8">
        <v>1.7000000000000002</v>
      </c>
      <c r="AJ92" s="8">
        <v>1.7999999999999998</v>
      </c>
      <c r="AK92" s="8">
        <v>1.9</v>
      </c>
      <c r="AL92" s="8">
        <v>2</v>
      </c>
      <c r="AM92" s="8">
        <v>2.2000000000000002</v>
      </c>
      <c r="AN92" s="8">
        <v>2.4</v>
      </c>
      <c r="AO92" s="8">
        <v>2.6</v>
      </c>
      <c r="AP92" s="8">
        <v>2.8000000000000003</v>
      </c>
      <c r="AQ92" s="8">
        <v>3</v>
      </c>
      <c r="AR92" s="8">
        <v>3.2</v>
      </c>
      <c r="AS92" s="8">
        <v>3.4000000000000004</v>
      </c>
      <c r="AT92" s="8">
        <v>3.5999999999999996</v>
      </c>
      <c r="AU92" s="8">
        <v>3.8</v>
      </c>
      <c r="AV92" s="8">
        <v>3.9999999999999996</v>
      </c>
      <c r="AW92" s="30"/>
    </row>
    <row r="93" spans="2:49" ht="21.75" customHeight="1" thickBot="1" x14ac:dyDescent="0.3">
      <c r="B93" s="38" t="str">
        <f t="shared" si="20"/>
        <v>Verkehr-Instrument14-Parameter1</v>
      </c>
      <c r="C93" s="39">
        <v>14</v>
      </c>
      <c r="D93" s="43" t="s">
        <v>299</v>
      </c>
      <c r="E93" s="43">
        <v>105</v>
      </c>
      <c r="F93" s="40" t="s">
        <v>367</v>
      </c>
      <c r="G93" s="40" t="s">
        <v>687</v>
      </c>
      <c r="H93" s="39" t="s">
        <v>368</v>
      </c>
      <c r="I93" s="39" t="s">
        <v>74</v>
      </c>
      <c r="J93" s="40" t="s">
        <v>369</v>
      </c>
      <c r="K93" s="40" t="s">
        <v>370</v>
      </c>
      <c r="L93" s="44" t="s">
        <v>371</v>
      </c>
      <c r="M93" s="44">
        <v>1</v>
      </c>
      <c r="N93" s="40" t="s">
        <v>27</v>
      </c>
      <c r="O93" s="43" t="s">
        <v>26</v>
      </c>
      <c r="P93" s="40" t="s">
        <v>27</v>
      </c>
      <c r="Q93" s="40" t="s">
        <v>27</v>
      </c>
      <c r="R93" s="40" t="s">
        <v>27</v>
      </c>
      <c r="S93" s="40" t="s">
        <v>27</v>
      </c>
      <c r="T93" s="44" t="s">
        <v>27</v>
      </c>
      <c r="U93" s="44" t="s">
        <v>27</v>
      </c>
      <c r="V93" s="11" t="s">
        <v>27</v>
      </c>
      <c r="W93" s="11" t="s">
        <v>27</v>
      </c>
      <c r="X93" s="11" t="s">
        <v>27</v>
      </c>
      <c r="Y93" s="11" t="s">
        <v>27</v>
      </c>
      <c r="Z93" s="11" t="s">
        <v>27</v>
      </c>
      <c r="AA93" s="11" t="s">
        <v>27</v>
      </c>
      <c r="AB93" s="11" t="s">
        <v>27</v>
      </c>
      <c r="AC93" s="11" t="s">
        <v>27</v>
      </c>
      <c r="AD93" s="11" t="s">
        <v>27</v>
      </c>
      <c r="AE93" s="11" t="s">
        <v>27</v>
      </c>
      <c r="AF93" s="11" t="s">
        <v>27</v>
      </c>
      <c r="AG93" s="11" t="s">
        <v>27</v>
      </c>
      <c r="AH93" s="11" t="s">
        <v>27</v>
      </c>
      <c r="AI93" s="11" t="s">
        <v>27</v>
      </c>
      <c r="AJ93" s="11" t="s">
        <v>27</v>
      </c>
      <c r="AK93" s="11" t="s">
        <v>27</v>
      </c>
      <c r="AL93" s="11" t="s">
        <v>27</v>
      </c>
      <c r="AM93" s="11" t="s">
        <v>27</v>
      </c>
      <c r="AN93" s="11" t="s">
        <v>27</v>
      </c>
      <c r="AO93" s="11" t="s">
        <v>27</v>
      </c>
      <c r="AP93" s="11" t="s">
        <v>27</v>
      </c>
      <c r="AQ93" s="11" t="s">
        <v>27</v>
      </c>
      <c r="AR93" s="11" t="s">
        <v>27</v>
      </c>
      <c r="AS93" s="11" t="s">
        <v>27</v>
      </c>
      <c r="AT93" s="11" t="s">
        <v>27</v>
      </c>
      <c r="AU93" s="11" t="s">
        <v>27</v>
      </c>
      <c r="AV93" s="11" t="s">
        <v>27</v>
      </c>
      <c r="AW93" s="11" t="s">
        <v>371</v>
      </c>
    </row>
    <row r="94" spans="2:49" ht="21.75" customHeight="1" thickBot="1" x14ac:dyDescent="0.3">
      <c r="B94" s="38" t="str">
        <f t="shared" si="20"/>
        <v>Verkehr-Instrument15-Parameter1</v>
      </c>
      <c r="C94" s="39">
        <v>15</v>
      </c>
      <c r="D94" s="43" t="s">
        <v>299</v>
      </c>
      <c r="E94" s="43">
        <v>106</v>
      </c>
      <c r="F94" s="40" t="s">
        <v>372</v>
      </c>
      <c r="G94" s="40" t="s">
        <v>546</v>
      </c>
      <c r="H94" s="39" t="s">
        <v>373</v>
      </c>
      <c r="I94" s="39" t="s">
        <v>74</v>
      </c>
      <c r="J94" s="40" t="s">
        <v>48</v>
      </c>
      <c r="K94" s="40" t="s">
        <v>374</v>
      </c>
      <c r="L94" s="44" t="s">
        <v>371</v>
      </c>
      <c r="M94" s="44">
        <v>1</v>
      </c>
      <c r="N94" s="40" t="s">
        <v>27</v>
      </c>
      <c r="O94" s="43" t="s">
        <v>26</v>
      </c>
      <c r="P94" s="40" t="s">
        <v>27</v>
      </c>
      <c r="Q94" s="40" t="s">
        <v>27</v>
      </c>
      <c r="R94" s="40" t="s">
        <v>27</v>
      </c>
      <c r="S94" s="40" t="s">
        <v>27</v>
      </c>
      <c r="T94" s="44" t="s">
        <v>27</v>
      </c>
      <c r="U94" s="44" t="s">
        <v>27</v>
      </c>
      <c r="V94" s="11" t="s">
        <v>27</v>
      </c>
      <c r="W94" s="11" t="s">
        <v>27</v>
      </c>
      <c r="X94" s="11" t="s">
        <v>27</v>
      </c>
      <c r="Y94" s="11" t="s">
        <v>27</v>
      </c>
      <c r="Z94" s="11" t="s">
        <v>27</v>
      </c>
      <c r="AA94" s="11" t="s">
        <v>27</v>
      </c>
      <c r="AB94" s="11" t="s">
        <v>27</v>
      </c>
      <c r="AC94" s="11" t="s">
        <v>27</v>
      </c>
      <c r="AD94" s="11" t="s">
        <v>27</v>
      </c>
      <c r="AE94" s="11" t="s">
        <v>27</v>
      </c>
      <c r="AF94" s="11" t="s">
        <v>27</v>
      </c>
      <c r="AG94" s="11" t="s">
        <v>27</v>
      </c>
      <c r="AH94" s="11" t="s">
        <v>27</v>
      </c>
      <c r="AI94" s="11" t="s">
        <v>27</v>
      </c>
      <c r="AJ94" s="11" t="s">
        <v>27</v>
      </c>
      <c r="AK94" s="11" t="s">
        <v>27</v>
      </c>
      <c r="AL94" s="11" t="s">
        <v>27</v>
      </c>
      <c r="AM94" s="11" t="s">
        <v>27</v>
      </c>
      <c r="AN94" s="11" t="s">
        <v>27</v>
      </c>
      <c r="AO94" s="11" t="s">
        <v>27</v>
      </c>
      <c r="AP94" s="11" t="s">
        <v>27</v>
      </c>
      <c r="AQ94" s="11" t="s">
        <v>27</v>
      </c>
      <c r="AR94" s="11" t="s">
        <v>27</v>
      </c>
      <c r="AS94" s="11" t="s">
        <v>27</v>
      </c>
      <c r="AT94" s="11" t="s">
        <v>27</v>
      </c>
      <c r="AU94" s="11" t="s">
        <v>27</v>
      </c>
      <c r="AV94" s="11" t="s">
        <v>27</v>
      </c>
      <c r="AW94" s="11" t="s">
        <v>371</v>
      </c>
    </row>
    <row r="95" spans="2:49" ht="21.75" customHeight="1" thickBot="1" x14ac:dyDescent="0.3">
      <c r="B95" s="38" t="str">
        <f t="shared" si="20"/>
        <v>Verkehr-Instrument16-Parameter1</v>
      </c>
      <c r="C95" s="39">
        <v>16</v>
      </c>
      <c r="D95" s="43" t="s">
        <v>299</v>
      </c>
      <c r="E95" s="43">
        <v>107</v>
      </c>
      <c r="F95" s="40" t="s">
        <v>375</v>
      </c>
      <c r="G95" s="40" t="s">
        <v>688</v>
      </c>
      <c r="H95" s="39" t="s">
        <v>376</v>
      </c>
      <c r="I95" s="39" t="s">
        <v>74</v>
      </c>
      <c r="J95" s="40" t="s">
        <v>377</v>
      </c>
      <c r="K95" s="40" t="s">
        <v>378</v>
      </c>
      <c r="L95" s="44" t="s">
        <v>371</v>
      </c>
      <c r="M95" s="44">
        <v>1</v>
      </c>
      <c r="N95" s="40" t="s">
        <v>379</v>
      </c>
      <c r="O95" s="43" t="s">
        <v>26</v>
      </c>
      <c r="P95" s="40" t="s">
        <v>27</v>
      </c>
      <c r="Q95" s="40" t="s">
        <v>27</v>
      </c>
      <c r="R95" s="40" t="s">
        <v>27</v>
      </c>
      <c r="S95" s="40" t="s">
        <v>27</v>
      </c>
      <c r="T95" s="44" t="s">
        <v>27</v>
      </c>
      <c r="U95" s="44" t="s">
        <v>27</v>
      </c>
      <c r="V95" s="11" t="s">
        <v>27</v>
      </c>
      <c r="W95" s="11" t="s">
        <v>27</v>
      </c>
      <c r="X95" s="11" t="s">
        <v>27</v>
      </c>
      <c r="Y95" s="11" t="s">
        <v>27</v>
      </c>
      <c r="Z95" s="11" t="s">
        <v>27</v>
      </c>
      <c r="AA95" s="11" t="s">
        <v>27</v>
      </c>
      <c r="AB95" s="11" t="s">
        <v>27</v>
      </c>
      <c r="AC95" s="11" t="s">
        <v>27</v>
      </c>
      <c r="AD95" s="11" t="s">
        <v>27</v>
      </c>
      <c r="AE95" s="11" t="s">
        <v>27</v>
      </c>
      <c r="AF95" s="11" t="s">
        <v>27</v>
      </c>
      <c r="AG95" s="11" t="s">
        <v>27</v>
      </c>
      <c r="AH95" s="11" t="s">
        <v>27</v>
      </c>
      <c r="AI95" s="11" t="s">
        <v>27</v>
      </c>
      <c r="AJ95" s="11" t="s">
        <v>27</v>
      </c>
      <c r="AK95" s="11" t="s">
        <v>27</v>
      </c>
      <c r="AL95" s="11" t="s">
        <v>27</v>
      </c>
      <c r="AM95" s="11" t="s">
        <v>27</v>
      </c>
      <c r="AN95" s="11" t="s">
        <v>27</v>
      </c>
      <c r="AO95" s="11" t="s">
        <v>27</v>
      </c>
      <c r="AP95" s="11" t="s">
        <v>27</v>
      </c>
      <c r="AQ95" s="11" t="s">
        <v>27</v>
      </c>
      <c r="AR95" s="11" t="s">
        <v>27</v>
      </c>
      <c r="AS95" s="11" t="s">
        <v>27</v>
      </c>
      <c r="AT95" s="11" t="s">
        <v>27</v>
      </c>
      <c r="AU95" s="11" t="s">
        <v>27</v>
      </c>
      <c r="AV95" s="11" t="s">
        <v>27</v>
      </c>
      <c r="AW95" s="11" t="s">
        <v>371</v>
      </c>
    </row>
    <row r="96" spans="2:49" ht="21.75" customHeight="1" thickBot="1" x14ac:dyDescent="0.3">
      <c r="B96" s="38" t="str">
        <f t="shared" si="20"/>
        <v>Verkehr-Instrument17-Parameter1</v>
      </c>
      <c r="C96" s="39">
        <v>17</v>
      </c>
      <c r="D96" s="43" t="s">
        <v>299</v>
      </c>
      <c r="E96" s="43">
        <v>108</v>
      </c>
      <c r="F96" s="40" t="s">
        <v>380</v>
      </c>
      <c r="G96" s="40" t="s">
        <v>381</v>
      </c>
      <c r="H96" s="39" t="s">
        <v>382</v>
      </c>
      <c r="I96" s="39" t="s">
        <v>74</v>
      </c>
      <c r="J96" s="40" t="s">
        <v>48</v>
      </c>
      <c r="K96" s="40" t="s">
        <v>383</v>
      </c>
      <c r="L96" s="44" t="s">
        <v>371</v>
      </c>
      <c r="M96" s="44">
        <v>1</v>
      </c>
      <c r="N96" s="40" t="s">
        <v>27</v>
      </c>
      <c r="O96" s="43" t="s">
        <v>26</v>
      </c>
      <c r="P96" s="40" t="s">
        <v>27</v>
      </c>
      <c r="Q96" s="40" t="s">
        <v>27</v>
      </c>
      <c r="R96" s="40" t="s">
        <v>27</v>
      </c>
      <c r="S96" s="40" t="s">
        <v>27</v>
      </c>
      <c r="T96" s="44" t="s">
        <v>27</v>
      </c>
      <c r="U96" s="44" t="s">
        <v>27</v>
      </c>
      <c r="V96" s="11" t="s">
        <v>27</v>
      </c>
      <c r="W96" s="11" t="s">
        <v>27</v>
      </c>
      <c r="X96" s="11" t="s">
        <v>27</v>
      </c>
      <c r="Y96" s="11" t="s">
        <v>27</v>
      </c>
      <c r="Z96" s="11" t="s">
        <v>27</v>
      </c>
      <c r="AA96" s="11" t="s">
        <v>27</v>
      </c>
      <c r="AB96" s="11" t="s">
        <v>27</v>
      </c>
      <c r="AC96" s="11" t="s">
        <v>27</v>
      </c>
      <c r="AD96" s="11" t="s">
        <v>27</v>
      </c>
      <c r="AE96" s="11" t="s">
        <v>27</v>
      </c>
      <c r="AF96" s="11" t="s">
        <v>27</v>
      </c>
      <c r="AG96" s="11" t="s">
        <v>27</v>
      </c>
      <c r="AH96" s="11" t="s">
        <v>27</v>
      </c>
      <c r="AI96" s="11" t="s">
        <v>27</v>
      </c>
      <c r="AJ96" s="11" t="s">
        <v>27</v>
      </c>
      <c r="AK96" s="11" t="s">
        <v>27</v>
      </c>
      <c r="AL96" s="11" t="s">
        <v>27</v>
      </c>
      <c r="AM96" s="11" t="s">
        <v>27</v>
      </c>
      <c r="AN96" s="11" t="s">
        <v>27</v>
      </c>
      <c r="AO96" s="11" t="s">
        <v>27</v>
      </c>
      <c r="AP96" s="11" t="s">
        <v>27</v>
      </c>
      <c r="AQ96" s="11" t="s">
        <v>27</v>
      </c>
      <c r="AR96" s="11" t="s">
        <v>27</v>
      </c>
      <c r="AS96" s="11" t="s">
        <v>27</v>
      </c>
      <c r="AT96" s="11" t="s">
        <v>27</v>
      </c>
      <c r="AU96" s="11" t="s">
        <v>27</v>
      </c>
      <c r="AV96" s="11" t="s">
        <v>27</v>
      </c>
      <c r="AW96" s="11" t="s">
        <v>371</v>
      </c>
    </row>
    <row r="97" spans="2:49" ht="21.75" customHeight="1" thickBot="1" x14ac:dyDescent="0.3">
      <c r="B97" s="38" t="str">
        <f t="shared" si="20"/>
        <v>Verkehr-Instrument18-Parameter1</v>
      </c>
      <c r="C97" s="39">
        <v>18</v>
      </c>
      <c r="D97" s="43" t="s">
        <v>299</v>
      </c>
      <c r="E97" s="43">
        <v>109</v>
      </c>
      <c r="F97" s="40" t="s">
        <v>384</v>
      </c>
      <c r="G97" s="40" t="s">
        <v>689</v>
      </c>
      <c r="H97" s="39" t="s">
        <v>385</v>
      </c>
      <c r="I97" s="39" t="s">
        <v>74</v>
      </c>
      <c r="J97" s="40" t="s">
        <v>386</v>
      </c>
      <c r="K97" s="40" t="s">
        <v>387</v>
      </c>
      <c r="L97" s="44" t="s">
        <v>371</v>
      </c>
      <c r="M97" s="44">
        <v>1</v>
      </c>
      <c r="N97" s="40" t="s">
        <v>27</v>
      </c>
      <c r="O97" s="43" t="s">
        <v>26</v>
      </c>
      <c r="P97" s="40" t="s">
        <v>27</v>
      </c>
      <c r="Q97" s="40" t="s">
        <v>27</v>
      </c>
      <c r="R97" s="40" t="s">
        <v>27</v>
      </c>
      <c r="S97" s="40" t="s">
        <v>27</v>
      </c>
      <c r="T97" s="44" t="s">
        <v>27</v>
      </c>
      <c r="U97" s="44" t="s">
        <v>27</v>
      </c>
      <c r="V97" s="11" t="s">
        <v>27</v>
      </c>
      <c r="W97" s="11" t="s">
        <v>27</v>
      </c>
      <c r="X97" s="11" t="s">
        <v>27</v>
      </c>
      <c r="Y97" s="11" t="s">
        <v>27</v>
      </c>
      <c r="Z97" s="11" t="s">
        <v>27</v>
      </c>
      <c r="AA97" s="11" t="s">
        <v>27</v>
      </c>
      <c r="AB97" s="11" t="s">
        <v>27</v>
      </c>
      <c r="AC97" s="11" t="s">
        <v>27</v>
      </c>
      <c r="AD97" s="11" t="s">
        <v>27</v>
      </c>
      <c r="AE97" s="11" t="s">
        <v>27</v>
      </c>
      <c r="AF97" s="11" t="s">
        <v>27</v>
      </c>
      <c r="AG97" s="11" t="s">
        <v>27</v>
      </c>
      <c r="AH97" s="11" t="s">
        <v>27</v>
      </c>
      <c r="AI97" s="11" t="s">
        <v>27</v>
      </c>
      <c r="AJ97" s="11" t="s">
        <v>27</v>
      </c>
      <c r="AK97" s="11" t="s">
        <v>27</v>
      </c>
      <c r="AL97" s="11" t="s">
        <v>27</v>
      </c>
      <c r="AM97" s="11" t="s">
        <v>27</v>
      </c>
      <c r="AN97" s="11" t="s">
        <v>27</v>
      </c>
      <c r="AO97" s="11" t="s">
        <v>27</v>
      </c>
      <c r="AP97" s="11" t="s">
        <v>27</v>
      </c>
      <c r="AQ97" s="11" t="s">
        <v>27</v>
      </c>
      <c r="AR97" s="11" t="s">
        <v>27</v>
      </c>
      <c r="AS97" s="11" t="s">
        <v>27</v>
      </c>
      <c r="AT97" s="11" t="s">
        <v>27</v>
      </c>
      <c r="AU97" s="11" t="s">
        <v>27</v>
      </c>
      <c r="AV97" s="11" t="s">
        <v>27</v>
      </c>
      <c r="AW97" s="11" t="s">
        <v>371</v>
      </c>
    </row>
    <row r="98" spans="2:49" ht="21.75" customHeight="1" thickBot="1" x14ac:dyDescent="0.3">
      <c r="B98" s="38" t="str">
        <f t="shared" si="20"/>
        <v>Verkehr-Instrument19-Parameter1</v>
      </c>
      <c r="C98" s="39">
        <v>19</v>
      </c>
      <c r="D98" s="43" t="s">
        <v>299</v>
      </c>
      <c r="E98" s="43">
        <v>110</v>
      </c>
      <c r="F98" s="40" t="s">
        <v>388</v>
      </c>
      <c r="G98" s="40" t="s">
        <v>690</v>
      </c>
      <c r="H98" s="39" t="s">
        <v>389</v>
      </c>
      <c r="I98" s="39" t="s">
        <v>74</v>
      </c>
      <c r="J98" s="40" t="s">
        <v>390</v>
      </c>
      <c r="K98" s="40" t="s">
        <v>391</v>
      </c>
      <c r="L98" s="44" t="s">
        <v>371</v>
      </c>
      <c r="M98" s="44">
        <v>1</v>
      </c>
      <c r="N98" s="40" t="s">
        <v>27</v>
      </c>
      <c r="O98" s="43" t="s">
        <v>26</v>
      </c>
      <c r="P98" s="40" t="s">
        <v>27</v>
      </c>
      <c r="Q98" s="40" t="s">
        <v>27</v>
      </c>
      <c r="R98" s="40" t="s">
        <v>27</v>
      </c>
      <c r="S98" s="40" t="s">
        <v>27</v>
      </c>
      <c r="T98" s="44" t="s">
        <v>27</v>
      </c>
      <c r="U98" s="44" t="s">
        <v>27</v>
      </c>
      <c r="V98" s="11" t="s">
        <v>27</v>
      </c>
      <c r="W98" s="11" t="s">
        <v>27</v>
      </c>
      <c r="X98" s="11" t="s">
        <v>27</v>
      </c>
      <c r="Y98" s="11" t="s">
        <v>27</v>
      </c>
      <c r="Z98" s="11" t="s">
        <v>27</v>
      </c>
      <c r="AA98" s="11" t="s">
        <v>27</v>
      </c>
      <c r="AB98" s="11" t="s">
        <v>27</v>
      </c>
      <c r="AC98" s="11" t="s">
        <v>27</v>
      </c>
      <c r="AD98" s="11" t="s">
        <v>27</v>
      </c>
      <c r="AE98" s="11" t="s">
        <v>27</v>
      </c>
      <c r="AF98" s="11" t="s">
        <v>27</v>
      </c>
      <c r="AG98" s="11" t="s">
        <v>27</v>
      </c>
      <c r="AH98" s="11" t="s">
        <v>27</v>
      </c>
      <c r="AI98" s="11" t="s">
        <v>27</v>
      </c>
      <c r="AJ98" s="11" t="s">
        <v>27</v>
      </c>
      <c r="AK98" s="11" t="s">
        <v>27</v>
      </c>
      <c r="AL98" s="11" t="s">
        <v>27</v>
      </c>
      <c r="AM98" s="11" t="s">
        <v>27</v>
      </c>
      <c r="AN98" s="11" t="s">
        <v>27</v>
      </c>
      <c r="AO98" s="11" t="s">
        <v>27</v>
      </c>
      <c r="AP98" s="11" t="s">
        <v>27</v>
      </c>
      <c r="AQ98" s="11" t="s">
        <v>27</v>
      </c>
      <c r="AR98" s="11" t="s">
        <v>27</v>
      </c>
      <c r="AS98" s="11" t="s">
        <v>27</v>
      </c>
      <c r="AT98" s="11" t="s">
        <v>27</v>
      </c>
      <c r="AU98" s="11" t="s">
        <v>27</v>
      </c>
      <c r="AV98" s="11" t="s">
        <v>27</v>
      </c>
      <c r="AW98" s="11" t="s">
        <v>371</v>
      </c>
    </row>
    <row r="99" spans="2:49" ht="21.75" customHeight="1" thickBot="1" x14ac:dyDescent="0.3">
      <c r="B99" s="38" t="str">
        <f t="shared" si="20"/>
        <v>Verkehr-Instrument20-Parameter1</v>
      </c>
      <c r="C99" s="39">
        <v>20</v>
      </c>
      <c r="D99" s="43" t="s">
        <v>299</v>
      </c>
      <c r="E99" s="43">
        <v>111</v>
      </c>
      <c r="F99" s="40" t="s">
        <v>547</v>
      </c>
      <c r="G99" s="40" t="s">
        <v>691</v>
      </c>
      <c r="H99" s="39" t="s">
        <v>392</v>
      </c>
      <c r="I99" s="39" t="s">
        <v>74</v>
      </c>
      <c r="J99" s="40" t="s">
        <v>48</v>
      </c>
      <c r="K99" s="40" t="s">
        <v>27</v>
      </c>
      <c r="L99" s="44" t="s">
        <v>371</v>
      </c>
      <c r="M99" s="44">
        <v>1</v>
      </c>
      <c r="N99" s="40" t="s">
        <v>393</v>
      </c>
      <c r="O99" s="43" t="s">
        <v>26</v>
      </c>
      <c r="P99" s="40" t="s">
        <v>27</v>
      </c>
      <c r="Q99" s="40" t="s">
        <v>27</v>
      </c>
      <c r="R99" s="40" t="s">
        <v>27</v>
      </c>
      <c r="S99" s="40" t="s">
        <v>27</v>
      </c>
      <c r="T99" s="44" t="s">
        <v>27</v>
      </c>
      <c r="U99" s="44" t="s">
        <v>27</v>
      </c>
      <c r="V99" s="11" t="s">
        <v>27</v>
      </c>
      <c r="W99" s="11" t="s">
        <v>27</v>
      </c>
      <c r="X99" s="11" t="s">
        <v>27</v>
      </c>
      <c r="Y99" s="11" t="s">
        <v>27</v>
      </c>
      <c r="Z99" s="11" t="s">
        <v>27</v>
      </c>
      <c r="AA99" s="11" t="s">
        <v>27</v>
      </c>
      <c r="AB99" s="11" t="s">
        <v>27</v>
      </c>
      <c r="AC99" s="11" t="s">
        <v>27</v>
      </c>
      <c r="AD99" s="11" t="s">
        <v>27</v>
      </c>
      <c r="AE99" s="11" t="s">
        <v>27</v>
      </c>
      <c r="AF99" s="11" t="s">
        <v>27</v>
      </c>
      <c r="AG99" s="11" t="s">
        <v>27</v>
      </c>
      <c r="AH99" s="11" t="s">
        <v>27</v>
      </c>
      <c r="AI99" s="11" t="s">
        <v>27</v>
      </c>
      <c r="AJ99" s="11" t="s">
        <v>27</v>
      </c>
      <c r="AK99" s="11" t="s">
        <v>27</v>
      </c>
      <c r="AL99" s="11" t="s">
        <v>27</v>
      </c>
      <c r="AM99" s="11" t="s">
        <v>27</v>
      </c>
      <c r="AN99" s="11" t="s">
        <v>27</v>
      </c>
      <c r="AO99" s="11" t="s">
        <v>27</v>
      </c>
      <c r="AP99" s="11" t="s">
        <v>27</v>
      </c>
      <c r="AQ99" s="11" t="s">
        <v>27</v>
      </c>
      <c r="AR99" s="11" t="s">
        <v>27</v>
      </c>
      <c r="AS99" s="11" t="s">
        <v>27</v>
      </c>
      <c r="AT99" s="11" t="s">
        <v>27</v>
      </c>
      <c r="AU99" s="11" t="s">
        <v>27</v>
      </c>
      <c r="AV99" s="11" t="s">
        <v>27</v>
      </c>
      <c r="AW99" s="11" t="s">
        <v>371</v>
      </c>
    </row>
    <row r="100" spans="2:49" ht="21.6" customHeight="1" thickBot="1" x14ac:dyDescent="0.3">
      <c r="B100" s="38" t="str">
        <f t="shared" ref="B100:B128" si="24">CONCATENATE(D100,"-Instrument",C100,"-Parameter",M100)</f>
        <v>Landwirtschaft-Instrument1-Parameter1</v>
      </c>
      <c r="C100" s="43">
        <v>1</v>
      </c>
      <c r="D100" s="43" t="s">
        <v>394</v>
      </c>
      <c r="E100" s="43">
        <v>116</v>
      </c>
      <c r="F100" s="40" t="s">
        <v>717</v>
      </c>
      <c r="G100" s="40" t="s">
        <v>395</v>
      </c>
      <c r="H100" s="39" t="s">
        <v>428</v>
      </c>
      <c r="I100" s="39" t="s">
        <v>74</v>
      </c>
      <c r="J100" s="40" t="s">
        <v>89</v>
      </c>
      <c r="K100" s="40" t="s">
        <v>587</v>
      </c>
      <c r="L100" s="44" t="s">
        <v>588</v>
      </c>
      <c r="M100" s="44">
        <v>1</v>
      </c>
      <c r="N100" s="44" t="s">
        <v>27</v>
      </c>
      <c r="O100" s="43" t="s">
        <v>400</v>
      </c>
      <c r="P100" s="40" t="s">
        <v>589</v>
      </c>
      <c r="Q100" s="40" t="s">
        <v>587</v>
      </c>
      <c r="R100" s="40" t="s">
        <v>590</v>
      </c>
      <c r="S100" s="40" t="s">
        <v>27</v>
      </c>
      <c r="T100" s="44"/>
      <c r="U100" s="44"/>
      <c r="V100" s="23" t="s">
        <v>27</v>
      </c>
      <c r="W100" s="23" t="s">
        <v>27</v>
      </c>
      <c r="X100" s="23" t="s">
        <v>27</v>
      </c>
      <c r="Y100" s="23" t="s">
        <v>27</v>
      </c>
      <c r="Z100" s="23" t="s">
        <v>27</v>
      </c>
      <c r="AA100" s="23" t="s">
        <v>27</v>
      </c>
      <c r="AB100" s="23" t="s">
        <v>27</v>
      </c>
      <c r="AC100" s="23" t="s">
        <v>27</v>
      </c>
      <c r="AD100" s="23" t="s">
        <v>27</v>
      </c>
      <c r="AE100" s="23" t="s">
        <v>27</v>
      </c>
      <c r="AF100" s="23" t="s">
        <v>27</v>
      </c>
      <c r="AG100" s="23" t="s">
        <v>27</v>
      </c>
      <c r="AH100" s="23" t="s">
        <v>27</v>
      </c>
      <c r="AI100" s="23" t="s">
        <v>27</v>
      </c>
      <c r="AJ100" s="23" t="s">
        <v>27</v>
      </c>
      <c r="AK100" s="23" t="s">
        <v>27</v>
      </c>
      <c r="AL100" s="23" t="s">
        <v>27</v>
      </c>
      <c r="AM100" s="23" t="s">
        <v>27</v>
      </c>
      <c r="AN100" s="23" t="s">
        <v>27</v>
      </c>
      <c r="AO100" s="23" t="s">
        <v>27</v>
      </c>
      <c r="AP100" s="23" t="s">
        <v>27</v>
      </c>
      <c r="AQ100" s="23" t="s">
        <v>27</v>
      </c>
      <c r="AR100" s="23" t="s">
        <v>27</v>
      </c>
      <c r="AS100" s="23" t="s">
        <v>27</v>
      </c>
      <c r="AT100" s="23" t="s">
        <v>27</v>
      </c>
      <c r="AU100" s="23" t="s">
        <v>27</v>
      </c>
      <c r="AV100" s="23" t="s">
        <v>27</v>
      </c>
      <c r="AW100" s="30"/>
    </row>
    <row r="101" spans="2:49" ht="21.6" customHeight="1" thickBot="1" x14ac:dyDescent="0.3">
      <c r="B101" s="38" t="str">
        <f t="shared" si="24"/>
        <v>Landwirtschaft-Instrument2-Parameter1</v>
      </c>
      <c r="C101" s="43">
        <v>2</v>
      </c>
      <c r="D101" s="43" t="s">
        <v>394</v>
      </c>
      <c r="E101" s="43">
        <v>117</v>
      </c>
      <c r="F101" s="40" t="s">
        <v>396</v>
      </c>
      <c r="G101" s="40" t="s">
        <v>693</v>
      </c>
      <c r="H101" s="39" t="s">
        <v>494</v>
      </c>
      <c r="I101" s="39" t="s">
        <v>74</v>
      </c>
      <c r="J101" s="40" t="s">
        <v>89</v>
      </c>
      <c r="K101" s="40" t="s">
        <v>591</v>
      </c>
      <c r="L101" s="44" t="s">
        <v>592</v>
      </c>
      <c r="M101" s="44">
        <v>1</v>
      </c>
      <c r="N101" s="44" t="s">
        <v>27</v>
      </c>
      <c r="O101" s="43" t="s">
        <v>309</v>
      </c>
      <c r="P101" s="40" t="s">
        <v>589</v>
      </c>
      <c r="Q101" s="40" t="s">
        <v>593</v>
      </c>
      <c r="R101" s="40" t="s">
        <v>590</v>
      </c>
      <c r="S101" s="40" t="s">
        <v>726</v>
      </c>
      <c r="T101" s="44" t="s">
        <v>594</v>
      </c>
      <c r="U101" s="44" t="s">
        <v>595</v>
      </c>
      <c r="V101" s="8" t="s">
        <v>27</v>
      </c>
      <c r="W101" s="16">
        <v>0.13700000000000001</v>
      </c>
      <c r="X101" s="23" t="s">
        <v>27</v>
      </c>
      <c r="Y101" s="23" t="s">
        <v>27</v>
      </c>
      <c r="Z101" s="23" t="s">
        <v>27</v>
      </c>
      <c r="AA101" s="23" t="s">
        <v>27</v>
      </c>
      <c r="AB101" s="12">
        <v>0.15</v>
      </c>
      <c r="AC101" s="23" t="s">
        <v>27</v>
      </c>
      <c r="AD101" s="23" t="s">
        <v>27</v>
      </c>
      <c r="AE101" s="23" t="s">
        <v>27</v>
      </c>
      <c r="AF101" s="23" t="s">
        <v>27</v>
      </c>
      <c r="AG101" s="24">
        <v>0.15</v>
      </c>
      <c r="AH101" s="23" t="s">
        <v>27</v>
      </c>
      <c r="AI101" s="23" t="s">
        <v>27</v>
      </c>
      <c r="AJ101" s="23" t="s">
        <v>27</v>
      </c>
      <c r="AK101" s="23" t="s">
        <v>27</v>
      </c>
      <c r="AL101" s="24">
        <v>0.15</v>
      </c>
      <c r="AM101" s="23" t="s">
        <v>27</v>
      </c>
      <c r="AN101" s="23" t="s">
        <v>27</v>
      </c>
      <c r="AO101" s="23" t="s">
        <v>27</v>
      </c>
      <c r="AP101" s="23" t="s">
        <v>27</v>
      </c>
      <c r="AQ101" s="24">
        <v>0.15</v>
      </c>
      <c r="AR101" s="23" t="s">
        <v>27</v>
      </c>
      <c r="AS101" s="23" t="s">
        <v>27</v>
      </c>
      <c r="AT101" s="23" t="s">
        <v>27</v>
      </c>
      <c r="AU101" s="23" t="s">
        <v>27</v>
      </c>
      <c r="AV101" s="24">
        <v>0.15</v>
      </c>
      <c r="AW101" s="30" t="s">
        <v>730</v>
      </c>
    </row>
    <row r="102" spans="2:49" ht="21.75" customHeight="1" thickBot="1" x14ac:dyDescent="0.3">
      <c r="B102" s="38" t="str">
        <f t="shared" si="24"/>
        <v>Landwirtschaft-Instrument3-Parameter1</v>
      </c>
      <c r="C102" s="43">
        <v>3</v>
      </c>
      <c r="D102" s="43" t="s">
        <v>394</v>
      </c>
      <c r="E102" s="43">
        <v>118</v>
      </c>
      <c r="F102" s="40" t="s">
        <v>397</v>
      </c>
      <c r="G102" s="40" t="s">
        <v>694</v>
      </c>
      <c r="H102" s="39" t="s">
        <v>398</v>
      </c>
      <c r="I102" s="39" t="s">
        <v>74</v>
      </c>
      <c r="J102" s="40" t="s">
        <v>399</v>
      </c>
      <c r="K102" s="40" t="s">
        <v>586</v>
      </c>
      <c r="L102" s="44" t="s">
        <v>76</v>
      </c>
      <c r="M102" s="44">
        <v>1</v>
      </c>
      <c r="N102" s="44" t="s">
        <v>27</v>
      </c>
      <c r="O102" s="43" t="s">
        <v>400</v>
      </c>
      <c r="P102" s="40" t="s">
        <v>401</v>
      </c>
      <c r="Q102" s="40" t="s">
        <v>402</v>
      </c>
      <c r="R102" s="40" t="s">
        <v>27</v>
      </c>
      <c r="S102" s="40" t="s">
        <v>27</v>
      </c>
      <c r="T102" s="44" t="s">
        <v>403</v>
      </c>
      <c r="U102" s="44" t="s">
        <v>556</v>
      </c>
      <c r="V102" s="8">
        <v>24.55</v>
      </c>
      <c r="W102" s="8">
        <v>23.529</v>
      </c>
      <c r="X102" s="8">
        <v>17.655000000000001</v>
      </c>
      <c r="Y102" s="8">
        <v>17.655000000000001</v>
      </c>
      <c r="Z102" s="8">
        <v>17.655000000000001</v>
      </c>
      <c r="AA102" s="8">
        <v>17.655000000000001</v>
      </c>
      <c r="AB102" s="8">
        <v>17.655000000000001</v>
      </c>
      <c r="AC102" s="8">
        <v>17.655000000000001</v>
      </c>
      <c r="AD102" s="8">
        <v>17.655000000000001</v>
      </c>
      <c r="AE102" s="8">
        <v>17.655000000000001</v>
      </c>
      <c r="AF102" s="8">
        <v>17.655000000000001</v>
      </c>
      <c r="AG102" s="8">
        <v>17.655000000000001</v>
      </c>
      <c r="AH102" s="8">
        <v>17.655000000000001</v>
      </c>
      <c r="AI102" s="8">
        <v>17.655000000000001</v>
      </c>
      <c r="AJ102" s="8">
        <v>17.655000000000001</v>
      </c>
      <c r="AK102" s="8">
        <v>17.655000000000001</v>
      </c>
      <c r="AL102" s="8">
        <v>17.655000000000001</v>
      </c>
      <c r="AM102" s="9">
        <v>17.655000000000001</v>
      </c>
      <c r="AN102" s="9">
        <v>17.655000000000001</v>
      </c>
      <c r="AO102" s="9">
        <v>17.655000000000001</v>
      </c>
      <c r="AP102" s="9">
        <v>17.655000000000001</v>
      </c>
      <c r="AQ102" s="9">
        <v>17.655000000000001</v>
      </c>
      <c r="AR102" s="9">
        <v>17.655000000000001</v>
      </c>
      <c r="AS102" s="9">
        <v>17.655000000000001</v>
      </c>
      <c r="AT102" s="9">
        <v>17.655000000000001</v>
      </c>
      <c r="AU102" s="9">
        <v>17.655000000000001</v>
      </c>
      <c r="AV102" s="9">
        <v>17.655000000000001</v>
      </c>
      <c r="AW102" s="30"/>
    </row>
    <row r="103" spans="2:49" ht="21.6" customHeight="1" thickBot="1" x14ac:dyDescent="0.3">
      <c r="B103" s="38" t="str">
        <f t="shared" si="24"/>
        <v>Landwirtschaft-Instrument4-Parameter1</v>
      </c>
      <c r="C103" s="43">
        <v>4</v>
      </c>
      <c r="D103" s="43" t="s">
        <v>394</v>
      </c>
      <c r="E103" s="43">
        <v>119</v>
      </c>
      <c r="F103" s="40" t="s">
        <v>718</v>
      </c>
      <c r="G103" s="40" t="s">
        <v>695</v>
      </c>
      <c r="H103" s="39" t="s">
        <v>27</v>
      </c>
      <c r="I103" s="39" t="s">
        <v>48</v>
      </c>
      <c r="J103" s="40" t="s">
        <v>74</v>
      </c>
      <c r="K103" s="40" t="s">
        <v>596</v>
      </c>
      <c r="L103" s="44" t="s">
        <v>27</v>
      </c>
      <c r="M103" s="44">
        <v>1</v>
      </c>
      <c r="N103" s="44" t="s">
        <v>27</v>
      </c>
      <c r="O103" s="43" t="s">
        <v>400</v>
      </c>
      <c r="P103" s="40" t="s">
        <v>589</v>
      </c>
      <c r="Q103" s="40" t="s">
        <v>27</v>
      </c>
      <c r="R103" s="40" t="s">
        <v>27</v>
      </c>
      <c r="S103" s="40" t="s">
        <v>27</v>
      </c>
      <c r="T103" s="40" t="s">
        <v>27</v>
      </c>
      <c r="U103" s="40" t="s">
        <v>27</v>
      </c>
      <c r="V103" s="23" t="s">
        <v>27</v>
      </c>
      <c r="W103" s="23" t="s">
        <v>27</v>
      </c>
      <c r="X103" s="23" t="s">
        <v>27</v>
      </c>
      <c r="Y103" s="23" t="s">
        <v>27</v>
      </c>
      <c r="Z103" s="23" t="s">
        <v>27</v>
      </c>
      <c r="AA103" s="23" t="s">
        <v>27</v>
      </c>
      <c r="AB103" s="23" t="s">
        <v>27</v>
      </c>
      <c r="AC103" s="23" t="s">
        <v>27</v>
      </c>
      <c r="AD103" s="23" t="s">
        <v>27</v>
      </c>
      <c r="AE103" s="23" t="s">
        <v>27</v>
      </c>
      <c r="AF103" s="23" t="s">
        <v>27</v>
      </c>
      <c r="AG103" s="23" t="s">
        <v>27</v>
      </c>
      <c r="AH103" s="23" t="s">
        <v>27</v>
      </c>
      <c r="AI103" s="23" t="s">
        <v>27</v>
      </c>
      <c r="AJ103" s="23" t="s">
        <v>27</v>
      </c>
      <c r="AK103" s="23" t="s">
        <v>27</v>
      </c>
      <c r="AL103" s="23" t="s">
        <v>27</v>
      </c>
      <c r="AM103" s="23" t="s">
        <v>27</v>
      </c>
      <c r="AN103" s="23" t="s">
        <v>27</v>
      </c>
      <c r="AO103" s="23" t="s">
        <v>27</v>
      </c>
      <c r="AP103" s="23" t="s">
        <v>27</v>
      </c>
      <c r="AQ103" s="23" t="s">
        <v>27</v>
      </c>
      <c r="AR103" s="23" t="s">
        <v>27</v>
      </c>
      <c r="AS103" s="23" t="s">
        <v>27</v>
      </c>
      <c r="AT103" s="23" t="s">
        <v>27</v>
      </c>
      <c r="AU103" s="23" t="s">
        <v>27</v>
      </c>
      <c r="AV103" s="23" t="s">
        <v>27</v>
      </c>
      <c r="AW103" s="30"/>
    </row>
    <row r="104" spans="2:49" ht="21.6" customHeight="1" thickBot="1" x14ac:dyDescent="0.3">
      <c r="B104" s="38" t="str">
        <f t="shared" si="24"/>
        <v>Landwirtschaft-Instrument5-Parameter1</v>
      </c>
      <c r="C104" s="43">
        <v>5</v>
      </c>
      <c r="D104" s="43" t="s">
        <v>394</v>
      </c>
      <c r="E104" s="43">
        <v>120</v>
      </c>
      <c r="F104" s="40" t="s">
        <v>719</v>
      </c>
      <c r="G104" s="40" t="s">
        <v>696</v>
      </c>
      <c r="H104" s="39" t="s">
        <v>597</v>
      </c>
      <c r="I104" s="39" t="s">
        <v>74</v>
      </c>
      <c r="J104" s="40" t="s">
        <v>74</v>
      </c>
      <c r="K104" s="40" t="s">
        <v>598</v>
      </c>
      <c r="L104" s="44" t="s">
        <v>599</v>
      </c>
      <c r="M104" s="44">
        <v>1</v>
      </c>
      <c r="N104" s="44" t="s">
        <v>27</v>
      </c>
      <c r="O104" s="43" t="s">
        <v>400</v>
      </c>
      <c r="P104" s="40" t="s">
        <v>600</v>
      </c>
      <c r="Q104" s="40" t="s">
        <v>601</v>
      </c>
      <c r="R104" s="40" t="s">
        <v>602</v>
      </c>
      <c r="S104" s="40" t="s">
        <v>727</v>
      </c>
      <c r="T104" s="44" t="s">
        <v>603</v>
      </c>
      <c r="U104" s="44" t="s">
        <v>604</v>
      </c>
      <c r="V104" s="8" t="s">
        <v>27</v>
      </c>
      <c r="W104" s="8">
        <v>-15</v>
      </c>
      <c r="X104" s="23" t="s">
        <v>27</v>
      </c>
      <c r="Y104" s="23" t="s">
        <v>27</v>
      </c>
      <c r="Z104" s="23" t="s">
        <v>27</v>
      </c>
      <c r="AA104" s="23" t="s">
        <v>27</v>
      </c>
      <c r="AB104" s="8">
        <v>-14.6</v>
      </c>
      <c r="AC104" s="23" t="s">
        <v>27</v>
      </c>
      <c r="AD104" s="23" t="s">
        <v>27</v>
      </c>
      <c r="AE104" s="23" t="s">
        <v>27</v>
      </c>
      <c r="AF104" s="23" t="s">
        <v>27</v>
      </c>
      <c r="AG104" s="8">
        <v>-13.9</v>
      </c>
      <c r="AH104" s="23" t="s">
        <v>27</v>
      </c>
      <c r="AI104" s="23" t="s">
        <v>27</v>
      </c>
      <c r="AJ104" s="23" t="s">
        <v>27</v>
      </c>
      <c r="AK104" s="23" t="s">
        <v>27</v>
      </c>
      <c r="AL104" s="8">
        <v>-13.2</v>
      </c>
      <c r="AM104" s="23" t="s">
        <v>27</v>
      </c>
      <c r="AN104" s="23" t="s">
        <v>27</v>
      </c>
      <c r="AO104" s="23" t="s">
        <v>27</v>
      </c>
      <c r="AP104" s="23" t="s">
        <v>27</v>
      </c>
      <c r="AQ104" s="8">
        <v>-12.6</v>
      </c>
      <c r="AR104" s="23" t="s">
        <v>27</v>
      </c>
      <c r="AS104" s="23" t="s">
        <v>27</v>
      </c>
      <c r="AT104" s="23" t="s">
        <v>27</v>
      </c>
      <c r="AU104" s="23" t="s">
        <v>27</v>
      </c>
      <c r="AV104" s="8">
        <v>-11.9</v>
      </c>
      <c r="AW104" s="30"/>
    </row>
    <row r="105" spans="2:49" ht="21.6" customHeight="1" thickBot="1" x14ac:dyDescent="0.3">
      <c r="B105" s="38" t="str">
        <f t="shared" si="24"/>
        <v>Landwirtschaft-Instrument5-Parameter2</v>
      </c>
      <c r="C105" s="43">
        <v>5</v>
      </c>
      <c r="D105" s="43" t="s">
        <v>394</v>
      </c>
      <c r="E105" s="43">
        <v>120</v>
      </c>
      <c r="F105" s="40" t="s">
        <v>719</v>
      </c>
      <c r="G105" s="40" t="s">
        <v>605</v>
      </c>
      <c r="H105" s="46" t="s">
        <v>606</v>
      </c>
      <c r="I105" s="39" t="s">
        <v>74</v>
      </c>
      <c r="J105" s="40" t="s">
        <v>607</v>
      </c>
      <c r="K105" s="40" t="s">
        <v>608</v>
      </c>
      <c r="L105" s="44" t="s">
        <v>609</v>
      </c>
      <c r="M105" s="44">
        <v>2</v>
      </c>
      <c r="N105" s="44" t="s">
        <v>27</v>
      </c>
      <c r="O105" s="43" t="s">
        <v>400</v>
      </c>
      <c r="P105" s="40" t="s">
        <v>608</v>
      </c>
      <c r="Q105" s="40" t="s">
        <v>608</v>
      </c>
      <c r="R105" s="40" t="s">
        <v>610</v>
      </c>
      <c r="S105" s="40" t="s">
        <v>727</v>
      </c>
      <c r="T105" s="44" t="s">
        <v>728</v>
      </c>
      <c r="U105" s="44" t="s">
        <v>604</v>
      </c>
      <c r="V105" s="8" t="s">
        <v>27</v>
      </c>
      <c r="W105" s="8">
        <v>0</v>
      </c>
      <c r="X105" s="23" t="s">
        <v>27</v>
      </c>
      <c r="Y105" s="23" t="s">
        <v>27</v>
      </c>
      <c r="Z105" s="23" t="s">
        <v>27</v>
      </c>
      <c r="AA105" s="23" t="s">
        <v>27</v>
      </c>
      <c r="AB105" s="8">
        <v>-11.2</v>
      </c>
      <c r="AC105" s="23" t="s">
        <v>27</v>
      </c>
      <c r="AD105" s="23" t="s">
        <v>27</v>
      </c>
      <c r="AE105" s="23" t="s">
        <v>27</v>
      </c>
      <c r="AF105" s="23" t="s">
        <v>27</v>
      </c>
      <c r="AG105" s="8">
        <v>-10.5</v>
      </c>
      <c r="AH105" s="23" t="s">
        <v>27</v>
      </c>
      <c r="AI105" s="23" t="s">
        <v>27</v>
      </c>
      <c r="AJ105" s="23" t="s">
        <v>27</v>
      </c>
      <c r="AK105" s="23" t="s">
        <v>27</v>
      </c>
      <c r="AL105" s="8">
        <v>-10.5</v>
      </c>
      <c r="AM105" s="23" t="s">
        <v>27</v>
      </c>
      <c r="AN105" s="23" t="s">
        <v>27</v>
      </c>
      <c r="AO105" s="23" t="s">
        <v>27</v>
      </c>
      <c r="AP105" s="23" t="s">
        <v>27</v>
      </c>
      <c r="AQ105" s="8">
        <v>-10.5</v>
      </c>
      <c r="AR105" s="23" t="s">
        <v>27</v>
      </c>
      <c r="AS105" s="23" t="s">
        <v>27</v>
      </c>
      <c r="AT105" s="23" t="s">
        <v>27</v>
      </c>
      <c r="AU105" s="23" t="s">
        <v>27</v>
      </c>
      <c r="AV105" s="8">
        <v>-10.5</v>
      </c>
      <c r="AW105" s="30" t="s">
        <v>730</v>
      </c>
    </row>
    <row r="106" spans="2:49" ht="21.6" customHeight="1" thickBot="1" x14ac:dyDescent="0.3">
      <c r="B106" s="38" t="str">
        <f t="shared" si="24"/>
        <v>Landwirtschaft-Instrument6-Parameter1</v>
      </c>
      <c r="C106" s="43">
        <v>6</v>
      </c>
      <c r="D106" s="43" t="s">
        <v>394</v>
      </c>
      <c r="E106" s="43">
        <v>121</v>
      </c>
      <c r="F106" s="40" t="s">
        <v>404</v>
      </c>
      <c r="G106" s="40" t="s">
        <v>697</v>
      </c>
      <c r="H106" s="39" t="s">
        <v>428</v>
      </c>
      <c r="I106" s="39" t="s">
        <v>74</v>
      </c>
      <c r="J106" s="40" t="s">
        <v>89</v>
      </c>
      <c r="K106" s="40" t="s">
        <v>611</v>
      </c>
      <c r="L106" s="44" t="s">
        <v>27</v>
      </c>
      <c r="M106" s="44">
        <v>1</v>
      </c>
      <c r="N106" s="44" t="s">
        <v>27</v>
      </c>
      <c r="O106" s="43" t="s">
        <v>400</v>
      </c>
      <c r="P106" s="44" t="s">
        <v>27</v>
      </c>
      <c r="Q106" s="40" t="s">
        <v>27</v>
      </c>
      <c r="R106" s="40" t="s">
        <v>27</v>
      </c>
      <c r="S106" s="40" t="s">
        <v>27</v>
      </c>
      <c r="T106" s="40" t="s">
        <v>27</v>
      </c>
      <c r="U106" s="40" t="s">
        <v>27</v>
      </c>
      <c r="V106" s="23" t="s">
        <v>27</v>
      </c>
      <c r="W106" s="23" t="s">
        <v>27</v>
      </c>
      <c r="X106" s="23" t="s">
        <v>27</v>
      </c>
      <c r="Y106" s="23" t="s">
        <v>27</v>
      </c>
      <c r="Z106" s="23" t="s">
        <v>27</v>
      </c>
      <c r="AA106" s="23" t="s">
        <v>27</v>
      </c>
      <c r="AB106" s="23" t="s">
        <v>27</v>
      </c>
      <c r="AC106" s="23" t="s">
        <v>27</v>
      </c>
      <c r="AD106" s="23" t="s">
        <v>27</v>
      </c>
      <c r="AE106" s="23" t="s">
        <v>27</v>
      </c>
      <c r="AF106" s="23" t="s">
        <v>27</v>
      </c>
      <c r="AG106" s="23" t="s">
        <v>27</v>
      </c>
      <c r="AH106" s="23" t="s">
        <v>27</v>
      </c>
      <c r="AI106" s="23" t="s">
        <v>27</v>
      </c>
      <c r="AJ106" s="23" t="s">
        <v>27</v>
      </c>
      <c r="AK106" s="23" t="s">
        <v>27</v>
      </c>
      <c r="AL106" s="23" t="s">
        <v>27</v>
      </c>
      <c r="AM106" s="23" t="s">
        <v>27</v>
      </c>
      <c r="AN106" s="23" t="s">
        <v>27</v>
      </c>
      <c r="AO106" s="23" t="s">
        <v>27</v>
      </c>
      <c r="AP106" s="23" t="s">
        <v>27</v>
      </c>
      <c r="AQ106" s="23" t="s">
        <v>27</v>
      </c>
      <c r="AR106" s="23" t="s">
        <v>27</v>
      </c>
      <c r="AS106" s="23" t="s">
        <v>27</v>
      </c>
      <c r="AT106" s="23" t="s">
        <v>27</v>
      </c>
      <c r="AU106" s="23" t="s">
        <v>27</v>
      </c>
      <c r="AV106" s="23" t="s">
        <v>27</v>
      </c>
      <c r="AW106" s="30"/>
    </row>
    <row r="107" spans="2:49" ht="21.6" customHeight="1" thickBot="1" x14ac:dyDescent="0.3">
      <c r="B107" s="38" t="str">
        <f t="shared" si="24"/>
        <v>Landwirtschaft-Instrument7-Parameter1</v>
      </c>
      <c r="C107" s="43">
        <v>7</v>
      </c>
      <c r="D107" s="43" t="s">
        <v>394</v>
      </c>
      <c r="E107" s="43">
        <v>122</v>
      </c>
      <c r="F107" s="40" t="s">
        <v>405</v>
      </c>
      <c r="G107" s="40" t="s">
        <v>698</v>
      </c>
      <c r="H107" s="47" t="s">
        <v>612</v>
      </c>
      <c r="I107" s="46" t="s">
        <v>74</v>
      </c>
      <c r="J107" s="40" t="s">
        <v>89</v>
      </c>
      <c r="K107" s="40" t="s">
        <v>611</v>
      </c>
      <c r="L107" s="44" t="s">
        <v>27</v>
      </c>
      <c r="M107" s="44">
        <v>1</v>
      </c>
      <c r="N107" s="44" t="s">
        <v>27</v>
      </c>
      <c r="O107" s="43" t="s">
        <v>400</v>
      </c>
      <c r="P107" s="44" t="s">
        <v>27</v>
      </c>
      <c r="Q107" s="40" t="s">
        <v>27</v>
      </c>
      <c r="R107" s="40" t="s">
        <v>27</v>
      </c>
      <c r="S107" s="40" t="s">
        <v>27</v>
      </c>
      <c r="T107" s="40" t="s">
        <v>27</v>
      </c>
      <c r="U107" s="40" t="s">
        <v>27</v>
      </c>
      <c r="V107" s="23" t="s">
        <v>27</v>
      </c>
      <c r="W107" s="23" t="s">
        <v>27</v>
      </c>
      <c r="X107" s="23" t="s">
        <v>27</v>
      </c>
      <c r="Y107" s="23" t="s">
        <v>27</v>
      </c>
      <c r="Z107" s="23" t="s">
        <v>27</v>
      </c>
      <c r="AA107" s="23" t="s">
        <v>27</v>
      </c>
      <c r="AB107" s="23" t="s">
        <v>27</v>
      </c>
      <c r="AC107" s="23" t="s">
        <v>27</v>
      </c>
      <c r="AD107" s="23" t="s">
        <v>27</v>
      </c>
      <c r="AE107" s="23" t="s">
        <v>27</v>
      </c>
      <c r="AF107" s="23" t="s">
        <v>27</v>
      </c>
      <c r="AG107" s="23" t="s">
        <v>27</v>
      </c>
      <c r="AH107" s="23" t="s">
        <v>27</v>
      </c>
      <c r="AI107" s="23" t="s">
        <v>27</v>
      </c>
      <c r="AJ107" s="23" t="s">
        <v>27</v>
      </c>
      <c r="AK107" s="23" t="s">
        <v>27</v>
      </c>
      <c r="AL107" s="23" t="s">
        <v>27</v>
      </c>
      <c r="AM107" s="23" t="s">
        <v>27</v>
      </c>
      <c r="AN107" s="23" t="s">
        <v>27</v>
      </c>
      <c r="AO107" s="23" t="s">
        <v>27</v>
      </c>
      <c r="AP107" s="23" t="s">
        <v>27</v>
      </c>
      <c r="AQ107" s="23" t="s">
        <v>27</v>
      </c>
      <c r="AR107" s="23" t="s">
        <v>27</v>
      </c>
      <c r="AS107" s="23" t="s">
        <v>27</v>
      </c>
      <c r="AT107" s="23" t="s">
        <v>27</v>
      </c>
      <c r="AU107" s="23" t="s">
        <v>27</v>
      </c>
      <c r="AV107" s="23" t="s">
        <v>27</v>
      </c>
      <c r="AW107" s="30"/>
    </row>
    <row r="108" spans="2:49" ht="22.35" customHeight="1" thickBot="1" x14ac:dyDescent="0.3">
      <c r="B108" s="38" t="str">
        <f t="shared" si="24"/>
        <v>Abfallwirtschaft-Instrument1-Parameter1</v>
      </c>
      <c r="C108" s="43">
        <v>1</v>
      </c>
      <c r="D108" s="43" t="s">
        <v>406</v>
      </c>
      <c r="E108" s="43">
        <v>123</v>
      </c>
      <c r="F108" s="44" t="s">
        <v>407</v>
      </c>
      <c r="G108" s="40" t="s">
        <v>408</v>
      </c>
      <c r="H108" s="39" t="s">
        <v>409</v>
      </c>
      <c r="I108" s="39" t="s">
        <v>74</v>
      </c>
      <c r="J108" s="40" t="s">
        <v>48</v>
      </c>
      <c r="K108" s="40" t="s">
        <v>410</v>
      </c>
      <c r="L108" s="48" t="s">
        <v>411</v>
      </c>
      <c r="M108" s="44">
        <v>1</v>
      </c>
      <c r="N108" s="44" t="s">
        <v>27</v>
      </c>
      <c r="O108" s="43" t="s">
        <v>309</v>
      </c>
      <c r="P108" s="44" t="s">
        <v>412</v>
      </c>
      <c r="Q108" s="40" t="s">
        <v>413</v>
      </c>
      <c r="R108" s="40" t="s">
        <v>414</v>
      </c>
      <c r="S108" s="40" t="s">
        <v>641</v>
      </c>
      <c r="T108" s="44" t="s">
        <v>415</v>
      </c>
      <c r="U108" s="44" t="s">
        <v>27</v>
      </c>
      <c r="V108" s="8" t="s">
        <v>27</v>
      </c>
      <c r="W108" s="8" t="s">
        <v>27</v>
      </c>
      <c r="X108" s="8" t="s">
        <v>27</v>
      </c>
      <c r="Y108" s="8" t="s">
        <v>27</v>
      </c>
      <c r="Z108" s="8" t="s">
        <v>27</v>
      </c>
      <c r="AA108" s="8" t="s">
        <v>27</v>
      </c>
      <c r="AB108" s="8" t="s">
        <v>27</v>
      </c>
      <c r="AC108" s="8" t="s">
        <v>27</v>
      </c>
      <c r="AD108" s="8" t="s">
        <v>27</v>
      </c>
      <c r="AE108" s="8" t="s">
        <v>27</v>
      </c>
      <c r="AF108" s="8" t="s">
        <v>27</v>
      </c>
      <c r="AG108" s="8" t="s">
        <v>27</v>
      </c>
      <c r="AH108" s="8" t="s">
        <v>27</v>
      </c>
      <c r="AI108" s="8" t="s">
        <v>27</v>
      </c>
      <c r="AJ108" s="8" t="s">
        <v>27</v>
      </c>
      <c r="AK108" s="8" t="s">
        <v>27</v>
      </c>
      <c r="AL108" s="8" t="s">
        <v>27</v>
      </c>
      <c r="AM108" s="8" t="s">
        <v>27</v>
      </c>
      <c r="AN108" s="8" t="s">
        <v>27</v>
      </c>
      <c r="AO108" s="8" t="s">
        <v>27</v>
      </c>
      <c r="AP108" s="8" t="s">
        <v>27</v>
      </c>
      <c r="AQ108" s="8" t="s">
        <v>27</v>
      </c>
      <c r="AR108" s="8" t="s">
        <v>27</v>
      </c>
      <c r="AS108" s="8" t="s">
        <v>27</v>
      </c>
      <c r="AT108" s="8" t="s">
        <v>27</v>
      </c>
      <c r="AU108" s="8" t="s">
        <v>27</v>
      </c>
      <c r="AV108" s="8" t="s">
        <v>27</v>
      </c>
      <c r="AW108" s="30" t="s">
        <v>416</v>
      </c>
    </row>
    <row r="109" spans="2:49" ht="22.35" customHeight="1" thickBot="1" x14ac:dyDescent="0.3">
      <c r="B109" s="38" t="str">
        <f t="shared" si="24"/>
        <v>Abfallwirtschaft-Instrument2-Parameter1</v>
      </c>
      <c r="C109" s="43">
        <v>2</v>
      </c>
      <c r="D109" s="43" t="s">
        <v>406</v>
      </c>
      <c r="E109" s="43">
        <v>124</v>
      </c>
      <c r="F109" s="44" t="s">
        <v>417</v>
      </c>
      <c r="G109" s="44" t="s">
        <v>418</v>
      </c>
      <c r="H109" s="40" t="s">
        <v>27</v>
      </c>
      <c r="I109" s="43" t="s">
        <v>74</v>
      </c>
      <c r="J109" s="44" t="s">
        <v>48</v>
      </c>
      <c r="K109" s="44" t="s">
        <v>419</v>
      </c>
      <c r="L109" s="44" t="s">
        <v>420</v>
      </c>
      <c r="M109" s="44">
        <v>1</v>
      </c>
      <c r="N109" s="44" t="s">
        <v>27</v>
      </c>
      <c r="O109" s="43" t="s">
        <v>309</v>
      </c>
      <c r="P109" s="44" t="s">
        <v>421</v>
      </c>
      <c r="Q109" s="44" t="s">
        <v>422</v>
      </c>
      <c r="R109" s="44" t="s">
        <v>423</v>
      </c>
      <c r="S109" s="40" t="s">
        <v>641</v>
      </c>
      <c r="T109" s="44" t="s">
        <v>424</v>
      </c>
      <c r="U109" s="44" t="s">
        <v>425</v>
      </c>
      <c r="V109" s="9">
        <v>5289.0777777777785</v>
      </c>
      <c r="W109" s="9">
        <v>5389.8666666666677</v>
      </c>
      <c r="X109" s="9">
        <v>5490.6555555555569</v>
      </c>
      <c r="Y109" s="9">
        <v>5591.4444444444462</v>
      </c>
      <c r="Z109" s="9">
        <v>5692.2333333333354</v>
      </c>
      <c r="AA109" s="9">
        <v>5793.0222222222246</v>
      </c>
      <c r="AB109" s="9">
        <v>6500</v>
      </c>
      <c r="AC109" s="9">
        <v>6500</v>
      </c>
      <c r="AD109" s="9">
        <v>6500</v>
      </c>
      <c r="AE109" s="9">
        <v>6500</v>
      </c>
      <c r="AF109" s="9">
        <v>6500</v>
      </c>
      <c r="AG109" s="9">
        <v>6500</v>
      </c>
      <c r="AH109" s="9">
        <v>6500</v>
      </c>
      <c r="AI109" s="9">
        <v>6500</v>
      </c>
      <c r="AJ109" s="9">
        <v>6500</v>
      </c>
      <c r="AK109" s="9">
        <v>6500</v>
      </c>
      <c r="AL109" s="9">
        <v>6500</v>
      </c>
      <c r="AM109" s="9">
        <v>6500</v>
      </c>
      <c r="AN109" s="9">
        <v>6500</v>
      </c>
      <c r="AO109" s="9">
        <v>6500</v>
      </c>
      <c r="AP109" s="9">
        <v>6500</v>
      </c>
      <c r="AQ109" s="9">
        <v>6500</v>
      </c>
      <c r="AR109" s="9">
        <v>6500</v>
      </c>
      <c r="AS109" s="9">
        <v>6500</v>
      </c>
      <c r="AT109" s="9">
        <v>6500</v>
      </c>
      <c r="AU109" s="9">
        <v>6500</v>
      </c>
      <c r="AV109" s="9">
        <v>6500</v>
      </c>
      <c r="AW109" s="31"/>
    </row>
    <row r="110" spans="2:49" ht="22.35" customHeight="1" thickBot="1" x14ac:dyDescent="0.3">
      <c r="B110" s="38" t="str">
        <f t="shared" si="24"/>
        <v>Abfallwirtschaft-Instrument3-Parameter1</v>
      </c>
      <c r="C110" s="43">
        <v>3</v>
      </c>
      <c r="D110" s="43" t="s">
        <v>406</v>
      </c>
      <c r="E110" s="43">
        <v>125</v>
      </c>
      <c r="F110" s="44" t="s">
        <v>426</v>
      </c>
      <c r="G110" s="44" t="s">
        <v>427</v>
      </c>
      <c r="H110" s="43" t="s">
        <v>428</v>
      </c>
      <c r="I110" s="43" t="s">
        <v>74</v>
      </c>
      <c r="J110" s="44" t="s">
        <v>48</v>
      </c>
      <c r="K110" s="44" t="s">
        <v>429</v>
      </c>
      <c r="L110" s="44" t="s">
        <v>430</v>
      </c>
      <c r="M110" s="44">
        <v>1</v>
      </c>
      <c r="N110" s="44" t="s">
        <v>27</v>
      </c>
      <c r="O110" s="43" t="s">
        <v>309</v>
      </c>
      <c r="P110" s="44" t="s">
        <v>431</v>
      </c>
      <c r="Q110" s="44" t="s">
        <v>432</v>
      </c>
      <c r="R110" s="40" t="s">
        <v>433</v>
      </c>
      <c r="S110" s="40" t="s">
        <v>641</v>
      </c>
      <c r="T110" s="44" t="s">
        <v>434</v>
      </c>
      <c r="U110" s="44" t="s">
        <v>435</v>
      </c>
      <c r="V110" s="9">
        <v>7</v>
      </c>
      <c r="W110" s="9">
        <v>7</v>
      </c>
      <c r="X110" s="9">
        <v>7</v>
      </c>
      <c r="Y110" s="9">
        <v>7</v>
      </c>
      <c r="Z110" s="9">
        <v>7</v>
      </c>
      <c r="AA110" s="9">
        <v>7</v>
      </c>
      <c r="AB110" s="9">
        <v>3.5</v>
      </c>
      <c r="AC110" s="9">
        <v>3.5</v>
      </c>
      <c r="AD110" s="9">
        <v>3.5</v>
      </c>
      <c r="AE110" s="9">
        <v>3.5</v>
      </c>
      <c r="AF110" s="9">
        <v>3.5</v>
      </c>
      <c r="AG110" s="9">
        <v>3.5</v>
      </c>
      <c r="AH110" s="9">
        <v>3.5</v>
      </c>
      <c r="AI110" s="9">
        <v>3.5</v>
      </c>
      <c r="AJ110" s="9">
        <v>3.5</v>
      </c>
      <c r="AK110" s="9">
        <v>3.5</v>
      </c>
      <c r="AL110" s="9">
        <v>3.5</v>
      </c>
      <c r="AM110" s="9">
        <v>0</v>
      </c>
      <c r="AN110" s="9">
        <v>0</v>
      </c>
      <c r="AO110" s="9">
        <v>0</v>
      </c>
      <c r="AP110" s="9">
        <v>0</v>
      </c>
      <c r="AQ110" s="9">
        <v>0</v>
      </c>
      <c r="AR110" s="9">
        <v>0</v>
      </c>
      <c r="AS110" s="9">
        <v>0</v>
      </c>
      <c r="AT110" s="9">
        <v>0</v>
      </c>
      <c r="AU110" s="9">
        <v>0</v>
      </c>
      <c r="AV110" s="9">
        <v>0</v>
      </c>
      <c r="AW110" s="31"/>
    </row>
    <row r="111" spans="2:49" ht="22.35" customHeight="1" thickBot="1" x14ac:dyDescent="0.3">
      <c r="B111" s="38" t="str">
        <f t="shared" si="24"/>
        <v>Abfallwirtschaft-Instrument3-Parameter2</v>
      </c>
      <c r="C111" s="43">
        <v>3</v>
      </c>
      <c r="D111" s="43" t="s">
        <v>406</v>
      </c>
      <c r="E111" s="43">
        <v>125</v>
      </c>
      <c r="F111" s="44" t="s">
        <v>426</v>
      </c>
      <c r="G111" s="44" t="s">
        <v>427</v>
      </c>
      <c r="H111" s="43" t="s">
        <v>428</v>
      </c>
      <c r="I111" s="43" t="s">
        <v>74</v>
      </c>
      <c r="J111" s="44" t="s">
        <v>48</v>
      </c>
      <c r="K111" s="44" t="s">
        <v>429</v>
      </c>
      <c r="L111" s="44" t="s">
        <v>436</v>
      </c>
      <c r="M111" s="44">
        <v>2</v>
      </c>
      <c r="N111" s="44" t="s">
        <v>27</v>
      </c>
      <c r="O111" s="43" t="s">
        <v>309</v>
      </c>
      <c r="P111" s="44" t="s">
        <v>431</v>
      </c>
      <c r="Q111" s="44" t="s">
        <v>432</v>
      </c>
      <c r="R111" s="40" t="s">
        <v>433</v>
      </c>
      <c r="S111" s="40" t="s">
        <v>641</v>
      </c>
      <c r="T111" s="44" t="s">
        <v>434</v>
      </c>
      <c r="U111" s="44" t="s">
        <v>437</v>
      </c>
      <c r="V111" s="9">
        <v>19606.329745000643</v>
      </c>
      <c r="W111" s="9">
        <v>19606.329745000643</v>
      </c>
      <c r="X111" s="9">
        <v>19606.329745000643</v>
      </c>
      <c r="Y111" s="9">
        <v>19606.329745000643</v>
      </c>
      <c r="Z111" s="9">
        <v>19606.329745000643</v>
      </c>
      <c r="AA111" s="9">
        <v>19606.329745000643</v>
      </c>
      <c r="AB111" s="9">
        <v>19606.329745000643</v>
      </c>
      <c r="AC111" s="9">
        <v>19606.329745000643</v>
      </c>
      <c r="AD111" s="9">
        <v>19606.329745000643</v>
      </c>
      <c r="AE111" s="9">
        <v>19606.329745000643</v>
      </c>
      <c r="AF111" s="9">
        <v>19606.329745000643</v>
      </c>
      <c r="AG111" s="9">
        <v>19606.329745000643</v>
      </c>
      <c r="AH111" s="9">
        <v>19606.329745000643</v>
      </c>
      <c r="AI111" s="9">
        <v>19606.329745000643</v>
      </c>
      <c r="AJ111" s="9">
        <v>19606.329745000643</v>
      </c>
      <c r="AK111" s="9">
        <v>19606.329745000643</v>
      </c>
      <c r="AL111" s="9">
        <v>19606.329745000643</v>
      </c>
      <c r="AM111" s="9">
        <v>0</v>
      </c>
      <c r="AN111" s="9">
        <v>0</v>
      </c>
      <c r="AO111" s="9">
        <v>0</v>
      </c>
      <c r="AP111" s="9">
        <v>0</v>
      </c>
      <c r="AQ111" s="9">
        <v>0</v>
      </c>
      <c r="AR111" s="9">
        <v>0</v>
      </c>
      <c r="AS111" s="9">
        <v>0</v>
      </c>
      <c r="AT111" s="9">
        <v>0</v>
      </c>
      <c r="AU111" s="9">
        <v>0</v>
      </c>
      <c r="AV111" s="9">
        <v>0</v>
      </c>
      <c r="AW111" s="31"/>
    </row>
    <row r="112" spans="2:49" ht="22.35" customHeight="1" thickBot="1" x14ac:dyDescent="0.3">
      <c r="B112" s="38" t="str">
        <f t="shared" si="24"/>
        <v>Abfallwirtschaft-Instrument4-Parameter1</v>
      </c>
      <c r="C112" s="43">
        <v>4</v>
      </c>
      <c r="D112" s="43" t="s">
        <v>406</v>
      </c>
      <c r="E112" s="43">
        <v>126</v>
      </c>
      <c r="F112" s="44" t="s">
        <v>438</v>
      </c>
      <c r="G112" s="44" t="s">
        <v>722</v>
      </c>
      <c r="H112" s="43" t="s">
        <v>428</v>
      </c>
      <c r="I112" s="43" t="s">
        <v>74</v>
      </c>
      <c r="J112" s="44" t="s">
        <v>48</v>
      </c>
      <c r="K112" s="44" t="s">
        <v>439</v>
      </c>
      <c r="L112" s="44" t="s">
        <v>430</v>
      </c>
      <c r="M112" s="44">
        <v>1</v>
      </c>
      <c r="N112" s="44" t="s">
        <v>27</v>
      </c>
      <c r="O112" s="43" t="s">
        <v>309</v>
      </c>
      <c r="P112" s="44" t="s">
        <v>431</v>
      </c>
      <c r="Q112" s="44" t="s">
        <v>440</v>
      </c>
      <c r="R112" s="40" t="s">
        <v>433</v>
      </c>
      <c r="S112" s="40" t="s">
        <v>641</v>
      </c>
      <c r="T112" s="44" t="s">
        <v>441</v>
      </c>
      <c r="U112" s="44" t="s">
        <v>435</v>
      </c>
      <c r="V112" s="9">
        <v>7</v>
      </c>
      <c r="W112" s="9">
        <v>7</v>
      </c>
      <c r="X112" s="9">
        <v>7</v>
      </c>
      <c r="Y112" s="9">
        <v>7</v>
      </c>
      <c r="Z112" s="9">
        <v>7</v>
      </c>
      <c r="AA112" s="9">
        <v>7</v>
      </c>
      <c r="AB112" s="9">
        <v>7</v>
      </c>
      <c r="AC112" s="9">
        <v>3.5</v>
      </c>
      <c r="AD112" s="9">
        <v>3.5</v>
      </c>
      <c r="AE112" s="9">
        <v>3.5</v>
      </c>
      <c r="AF112" s="9">
        <v>3.5</v>
      </c>
      <c r="AG112" s="9">
        <v>3.5</v>
      </c>
      <c r="AH112" s="9">
        <v>3.5</v>
      </c>
      <c r="AI112" s="9">
        <v>3.5</v>
      </c>
      <c r="AJ112" s="9">
        <v>3.5</v>
      </c>
      <c r="AK112" s="9">
        <v>3.5</v>
      </c>
      <c r="AL112" s="9">
        <v>0</v>
      </c>
      <c r="AM112" s="9">
        <v>0</v>
      </c>
      <c r="AN112" s="9">
        <v>0</v>
      </c>
      <c r="AO112" s="9">
        <v>0</v>
      </c>
      <c r="AP112" s="9">
        <v>0</v>
      </c>
      <c r="AQ112" s="9">
        <v>0</v>
      </c>
      <c r="AR112" s="9">
        <v>0</v>
      </c>
      <c r="AS112" s="9">
        <v>0</v>
      </c>
      <c r="AT112" s="9">
        <v>0</v>
      </c>
      <c r="AU112" s="9">
        <v>0</v>
      </c>
      <c r="AV112" s="9">
        <v>0</v>
      </c>
      <c r="AW112" s="31"/>
    </row>
    <row r="113" spans="2:49" ht="22.35" customHeight="1" thickBot="1" x14ac:dyDescent="0.3">
      <c r="B113" s="38" t="str">
        <f t="shared" si="24"/>
        <v>Abfallwirtschaft-Instrument4-Parameter2</v>
      </c>
      <c r="C113" s="43">
        <v>4</v>
      </c>
      <c r="D113" s="43" t="s">
        <v>406</v>
      </c>
      <c r="E113" s="43">
        <v>126</v>
      </c>
      <c r="F113" s="44" t="s">
        <v>438</v>
      </c>
      <c r="G113" s="44" t="s">
        <v>722</v>
      </c>
      <c r="H113" s="43" t="s">
        <v>428</v>
      </c>
      <c r="I113" s="43" t="s">
        <v>74</v>
      </c>
      <c r="J113" s="44" t="s">
        <v>48</v>
      </c>
      <c r="K113" s="44" t="s">
        <v>439</v>
      </c>
      <c r="L113" s="44" t="s">
        <v>436</v>
      </c>
      <c r="M113" s="44">
        <v>2</v>
      </c>
      <c r="N113" s="44" t="s">
        <v>27</v>
      </c>
      <c r="O113" s="43" t="s">
        <v>309</v>
      </c>
      <c r="P113" s="44" t="s">
        <v>431</v>
      </c>
      <c r="Q113" s="44" t="s">
        <v>440</v>
      </c>
      <c r="R113" s="40" t="s">
        <v>433</v>
      </c>
      <c r="S113" s="40" t="s">
        <v>641</v>
      </c>
      <c r="T113" s="44" t="s">
        <v>441</v>
      </c>
      <c r="U113" s="44" t="s">
        <v>559</v>
      </c>
      <c r="V113" s="9">
        <v>1392.049411895046</v>
      </c>
      <c r="W113" s="9">
        <v>1392.049411895046</v>
      </c>
      <c r="X113" s="9">
        <v>1392.049411895046</v>
      </c>
      <c r="Y113" s="9">
        <v>1392.049411895046</v>
      </c>
      <c r="Z113" s="9">
        <v>1392.049411895046</v>
      </c>
      <c r="AA113" s="9">
        <v>1392.049411895046</v>
      </c>
      <c r="AB113" s="9">
        <v>1392.049411895046</v>
      </c>
      <c r="AC113" s="9">
        <v>1392.049411895046</v>
      </c>
      <c r="AD113" s="9">
        <v>1392.049411895046</v>
      </c>
      <c r="AE113" s="9">
        <v>1392.049411895046</v>
      </c>
      <c r="AF113" s="9">
        <v>1392.049411895046</v>
      </c>
      <c r="AG113" s="9">
        <v>1392.049411895046</v>
      </c>
      <c r="AH113" s="9">
        <v>1392.049411895046</v>
      </c>
      <c r="AI113" s="9">
        <v>1392.049411895046</v>
      </c>
      <c r="AJ113" s="9">
        <v>1392.049411895046</v>
      </c>
      <c r="AK113" s="9">
        <v>1392.049411895046</v>
      </c>
      <c r="AL113" s="9">
        <v>0</v>
      </c>
      <c r="AM113" s="9">
        <v>0</v>
      </c>
      <c r="AN113" s="9">
        <v>0</v>
      </c>
      <c r="AO113" s="9">
        <v>0</v>
      </c>
      <c r="AP113" s="9">
        <v>0</v>
      </c>
      <c r="AQ113" s="9">
        <v>0</v>
      </c>
      <c r="AR113" s="9">
        <v>0</v>
      </c>
      <c r="AS113" s="9">
        <v>0</v>
      </c>
      <c r="AT113" s="9">
        <v>0</v>
      </c>
      <c r="AU113" s="9">
        <v>0</v>
      </c>
      <c r="AV113" s="9">
        <v>0</v>
      </c>
      <c r="AW113" s="31"/>
    </row>
    <row r="114" spans="2:49" ht="22.35" customHeight="1" thickBot="1" x14ac:dyDescent="0.3">
      <c r="B114" s="38" t="str">
        <f t="shared" si="24"/>
        <v>Abfallwirtschaft-Instrument5-Parameter1</v>
      </c>
      <c r="C114" s="43">
        <v>5</v>
      </c>
      <c r="D114" s="43" t="s">
        <v>406</v>
      </c>
      <c r="E114" s="43">
        <v>127</v>
      </c>
      <c r="F114" s="44" t="s">
        <v>442</v>
      </c>
      <c r="G114" s="44" t="s">
        <v>723</v>
      </c>
      <c r="H114" s="43" t="s">
        <v>443</v>
      </c>
      <c r="I114" s="43" t="s">
        <v>74</v>
      </c>
      <c r="J114" s="44" t="s">
        <v>48</v>
      </c>
      <c r="K114" s="44" t="s">
        <v>444</v>
      </c>
      <c r="L114" s="44" t="s">
        <v>445</v>
      </c>
      <c r="M114" s="44">
        <v>1</v>
      </c>
      <c r="N114" s="44" t="s">
        <v>27</v>
      </c>
      <c r="O114" s="43" t="s">
        <v>309</v>
      </c>
      <c r="P114" s="44" t="s">
        <v>446</v>
      </c>
      <c r="Q114" s="44" t="s">
        <v>447</v>
      </c>
      <c r="R114" s="40" t="s">
        <v>433</v>
      </c>
      <c r="S114" s="40" t="s">
        <v>641</v>
      </c>
      <c r="T114" s="44" t="s">
        <v>448</v>
      </c>
      <c r="U114" s="44" t="s">
        <v>449</v>
      </c>
      <c r="V114" s="9">
        <v>5</v>
      </c>
      <c r="W114" s="9">
        <v>9</v>
      </c>
      <c r="X114" s="9">
        <v>9</v>
      </c>
      <c r="Y114" s="9">
        <v>3</v>
      </c>
      <c r="Z114" s="9">
        <v>3</v>
      </c>
      <c r="AA114" s="9">
        <v>5</v>
      </c>
      <c r="AB114" s="9">
        <v>5</v>
      </c>
      <c r="AC114" s="9">
        <v>5</v>
      </c>
      <c r="AD114" s="9">
        <v>0</v>
      </c>
      <c r="AE114" s="9">
        <v>0</v>
      </c>
      <c r="AF114" s="9">
        <v>0</v>
      </c>
      <c r="AG114" s="9">
        <v>0</v>
      </c>
      <c r="AH114" s="9">
        <v>0</v>
      </c>
      <c r="AI114" s="9">
        <v>0</v>
      </c>
      <c r="AJ114" s="9">
        <v>0</v>
      </c>
      <c r="AK114" s="9">
        <v>0</v>
      </c>
      <c r="AL114" s="9">
        <v>0</v>
      </c>
      <c r="AM114" s="9">
        <v>0</v>
      </c>
      <c r="AN114" s="9">
        <v>0</v>
      </c>
      <c r="AO114" s="9">
        <v>0</v>
      </c>
      <c r="AP114" s="9">
        <v>0</v>
      </c>
      <c r="AQ114" s="9">
        <v>0</v>
      </c>
      <c r="AR114" s="9">
        <v>0</v>
      </c>
      <c r="AS114" s="9">
        <v>0</v>
      </c>
      <c r="AT114" s="9">
        <v>0</v>
      </c>
      <c r="AU114" s="9">
        <v>0</v>
      </c>
      <c r="AV114" s="9">
        <v>0</v>
      </c>
      <c r="AW114" s="31"/>
    </row>
    <row r="115" spans="2:49" ht="22.35" customHeight="1" thickBot="1" x14ac:dyDescent="0.3">
      <c r="B115" s="38" t="str">
        <f t="shared" si="24"/>
        <v>Abfallwirtschaft-Instrument5-Parameter2</v>
      </c>
      <c r="C115" s="43">
        <v>5</v>
      </c>
      <c r="D115" s="43" t="s">
        <v>406</v>
      </c>
      <c r="E115" s="43">
        <v>127</v>
      </c>
      <c r="F115" s="44" t="s">
        <v>442</v>
      </c>
      <c r="G115" s="44" t="s">
        <v>724</v>
      </c>
      <c r="H115" s="43" t="s">
        <v>443</v>
      </c>
      <c r="I115" s="43" t="s">
        <v>74</v>
      </c>
      <c r="J115" s="44" t="s">
        <v>48</v>
      </c>
      <c r="K115" s="44" t="s">
        <v>444</v>
      </c>
      <c r="L115" s="44" t="s">
        <v>450</v>
      </c>
      <c r="M115" s="44">
        <v>2</v>
      </c>
      <c r="N115" s="44" t="s">
        <v>27</v>
      </c>
      <c r="O115" s="43" t="s">
        <v>309</v>
      </c>
      <c r="P115" s="44" t="s">
        <v>446</v>
      </c>
      <c r="Q115" s="44" t="s">
        <v>447</v>
      </c>
      <c r="R115" s="40" t="s">
        <v>433</v>
      </c>
      <c r="S115" s="40" t="s">
        <v>641</v>
      </c>
      <c r="T115" s="44" t="s">
        <v>448</v>
      </c>
      <c r="U115" s="44" t="s">
        <v>559</v>
      </c>
      <c r="V115" s="9">
        <v>2751.0388799999996</v>
      </c>
      <c r="W115" s="9">
        <v>3242.2444444444441</v>
      </c>
      <c r="X115" s="9">
        <v>20916.165199999999</v>
      </c>
      <c r="Y115" s="9">
        <v>5399.688533333333</v>
      </c>
      <c r="Z115" s="9">
        <v>6855.9498666666659</v>
      </c>
      <c r="AA115" s="9">
        <v>19156.680723076919</v>
      </c>
      <c r="AB115" s="9">
        <v>19156.680723076919</v>
      </c>
      <c r="AC115" s="9">
        <v>19156.680723076919</v>
      </c>
      <c r="AD115" s="9">
        <v>0</v>
      </c>
      <c r="AE115" s="9">
        <v>0</v>
      </c>
      <c r="AF115" s="9">
        <v>0</v>
      </c>
      <c r="AG115" s="9">
        <v>0</v>
      </c>
      <c r="AH115" s="9">
        <v>0</v>
      </c>
      <c r="AI115" s="9">
        <v>0</v>
      </c>
      <c r="AJ115" s="9">
        <v>0</v>
      </c>
      <c r="AK115" s="9">
        <v>0</v>
      </c>
      <c r="AL115" s="9">
        <v>0</v>
      </c>
      <c r="AM115" s="9">
        <v>0</v>
      </c>
      <c r="AN115" s="9">
        <v>0</v>
      </c>
      <c r="AO115" s="9">
        <v>0</v>
      </c>
      <c r="AP115" s="9">
        <v>0</v>
      </c>
      <c r="AQ115" s="9">
        <v>0</v>
      </c>
      <c r="AR115" s="9">
        <v>0</v>
      </c>
      <c r="AS115" s="9">
        <v>0</v>
      </c>
      <c r="AT115" s="9">
        <v>0</v>
      </c>
      <c r="AU115" s="9">
        <v>0</v>
      </c>
      <c r="AV115" s="9">
        <v>0</v>
      </c>
      <c r="AW115" s="31"/>
    </row>
    <row r="116" spans="2:49" ht="22.35" customHeight="1" thickBot="1" x14ac:dyDescent="0.3">
      <c r="B116" s="38" t="str">
        <f t="shared" si="24"/>
        <v>Abfallwirtschaft-Instrument6-Parameter1</v>
      </c>
      <c r="C116" s="43">
        <v>6</v>
      </c>
      <c r="D116" s="43" t="s">
        <v>406</v>
      </c>
      <c r="E116" s="43">
        <v>128</v>
      </c>
      <c r="F116" s="44" t="s">
        <v>451</v>
      </c>
      <c r="G116" s="44" t="s">
        <v>699</v>
      </c>
      <c r="H116" s="43" t="s">
        <v>452</v>
      </c>
      <c r="I116" s="43" t="s">
        <v>74</v>
      </c>
      <c r="J116" s="44" t="s">
        <v>48</v>
      </c>
      <c r="K116" s="44" t="s">
        <v>453</v>
      </c>
      <c r="L116" s="44" t="s">
        <v>454</v>
      </c>
      <c r="M116" s="44">
        <v>1</v>
      </c>
      <c r="N116" s="44" t="s">
        <v>27</v>
      </c>
      <c r="O116" s="43" t="s">
        <v>309</v>
      </c>
      <c r="P116" s="44" t="s">
        <v>455</v>
      </c>
      <c r="Q116" s="44" t="s">
        <v>456</v>
      </c>
      <c r="R116" s="44" t="s">
        <v>457</v>
      </c>
      <c r="S116" s="40" t="s">
        <v>641</v>
      </c>
      <c r="T116" s="44" t="s">
        <v>458</v>
      </c>
      <c r="U116" s="44" t="s">
        <v>459</v>
      </c>
      <c r="V116" s="9">
        <v>2.3571428571428572</v>
      </c>
      <c r="W116" s="9">
        <v>4.7142857142857144</v>
      </c>
      <c r="X116" s="9">
        <v>7.0714285714285712</v>
      </c>
      <c r="Y116" s="9">
        <v>9.4285714285714288</v>
      </c>
      <c r="Z116" s="9">
        <v>11.785714285714286</v>
      </c>
      <c r="AA116" s="9">
        <v>14.142857142857144</v>
      </c>
      <c r="AB116" s="9">
        <v>16.5</v>
      </c>
      <c r="AC116" s="9">
        <v>17</v>
      </c>
      <c r="AD116" s="9">
        <v>17</v>
      </c>
      <c r="AE116" s="9">
        <v>17</v>
      </c>
      <c r="AF116" s="9">
        <v>17</v>
      </c>
      <c r="AG116" s="9">
        <v>17</v>
      </c>
      <c r="AH116" s="9">
        <v>17</v>
      </c>
      <c r="AI116" s="9">
        <v>17</v>
      </c>
      <c r="AJ116" s="9">
        <v>17</v>
      </c>
      <c r="AK116" s="9">
        <v>17</v>
      </c>
      <c r="AL116" s="9">
        <v>17</v>
      </c>
      <c r="AM116" s="9">
        <v>17</v>
      </c>
      <c r="AN116" s="9">
        <v>17</v>
      </c>
      <c r="AO116" s="9">
        <v>17</v>
      </c>
      <c r="AP116" s="9">
        <v>17</v>
      </c>
      <c r="AQ116" s="9">
        <v>17</v>
      </c>
      <c r="AR116" s="9">
        <v>17</v>
      </c>
      <c r="AS116" s="9">
        <v>17</v>
      </c>
      <c r="AT116" s="9">
        <v>17</v>
      </c>
      <c r="AU116" s="9">
        <v>17</v>
      </c>
      <c r="AV116" s="9">
        <v>17</v>
      </c>
      <c r="AW116" s="31"/>
    </row>
    <row r="117" spans="2:49" ht="21.95" customHeight="1" thickBot="1" x14ac:dyDescent="0.3">
      <c r="B117" s="38" t="str">
        <f t="shared" si="24"/>
        <v>LULUCF-Instrument1-Parameter1</v>
      </c>
      <c r="C117" s="43">
        <v>1</v>
      </c>
      <c r="D117" s="43" t="s">
        <v>460</v>
      </c>
      <c r="E117" s="43">
        <v>129</v>
      </c>
      <c r="F117" s="44" t="s">
        <v>495</v>
      </c>
      <c r="G117" s="44" t="s">
        <v>461</v>
      </c>
      <c r="H117" s="47" t="s">
        <v>428</v>
      </c>
      <c r="I117" s="43" t="s">
        <v>74</v>
      </c>
      <c r="J117" s="44" t="s">
        <v>48</v>
      </c>
      <c r="K117" s="44" t="s">
        <v>613</v>
      </c>
      <c r="L117" s="44" t="s">
        <v>613</v>
      </c>
      <c r="M117" s="44">
        <v>1</v>
      </c>
      <c r="N117" s="44" t="s">
        <v>27</v>
      </c>
      <c r="O117" s="43" t="s">
        <v>309</v>
      </c>
      <c r="P117" s="44" t="s">
        <v>614</v>
      </c>
      <c r="Q117" s="40" t="s">
        <v>27</v>
      </c>
      <c r="R117" s="40" t="s">
        <v>27</v>
      </c>
      <c r="S117" s="44" t="s">
        <v>729</v>
      </c>
      <c r="T117" s="44" t="s">
        <v>615</v>
      </c>
      <c r="U117" s="44" t="s">
        <v>616</v>
      </c>
      <c r="V117" s="9" t="s">
        <v>27</v>
      </c>
      <c r="W117" s="9">
        <v>42.3</v>
      </c>
      <c r="X117" s="9" t="s">
        <v>27</v>
      </c>
      <c r="Y117" s="9" t="s">
        <v>27</v>
      </c>
      <c r="Z117" s="9" t="s">
        <v>27</v>
      </c>
      <c r="AA117" s="9" t="s">
        <v>27</v>
      </c>
      <c r="AB117" s="9">
        <v>42.2</v>
      </c>
      <c r="AC117" s="9" t="s">
        <v>27</v>
      </c>
      <c r="AD117" s="9" t="s">
        <v>27</v>
      </c>
      <c r="AE117" s="9" t="s">
        <v>27</v>
      </c>
      <c r="AF117" s="9" t="s">
        <v>27</v>
      </c>
      <c r="AG117" s="9">
        <v>30.4</v>
      </c>
      <c r="AH117" s="9" t="s">
        <v>27</v>
      </c>
      <c r="AI117" s="9" t="s">
        <v>27</v>
      </c>
      <c r="AJ117" s="9" t="s">
        <v>27</v>
      </c>
      <c r="AK117" s="9" t="s">
        <v>27</v>
      </c>
      <c r="AL117" s="9">
        <v>19.5</v>
      </c>
      <c r="AM117" s="9" t="s">
        <v>27</v>
      </c>
      <c r="AN117" s="9" t="s">
        <v>27</v>
      </c>
      <c r="AO117" s="9" t="s">
        <v>27</v>
      </c>
      <c r="AP117" s="9" t="s">
        <v>27</v>
      </c>
      <c r="AQ117" s="9">
        <v>9.6999999999999993</v>
      </c>
      <c r="AR117" s="9" t="s">
        <v>27</v>
      </c>
      <c r="AS117" s="9" t="s">
        <v>27</v>
      </c>
      <c r="AT117" s="9" t="s">
        <v>27</v>
      </c>
      <c r="AU117" s="9" t="s">
        <v>27</v>
      </c>
      <c r="AV117" s="9">
        <v>0</v>
      </c>
      <c r="AW117" s="31"/>
    </row>
    <row r="118" spans="2:49" ht="21.95" customHeight="1" thickBot="1" x14ac:dyDescent="0.3">
      <c r="B118" s="38" t="str">
        <f t="shared" si="24"/>
        <v>LULUCF-Instrument2-ParameterN/A</v>
      </c>
      <c r="C118" s="43">
        <v>2</v>
      </c>
      <c r="D118" s="43" t="s">
        <v>460</v>
      </c>
      <c r="E118" s="43">
        <v>130</v>
      </c>
      <c r="F118" s="44" t="s">
        <v>462</v>
      </c>
      <c r="G118" s="44" t="s">
        <v>463</v>
      </c>
      <c r="H118" s="43" t="s">
        <v>493</v>
      </c>
      <c r="I118" s="43" t="s">
        <v>74</v>
      </c>
      <c r="J118" s="44" t="s">
        <v>48</v>
      </c>
      <c r="K118" s="40" t="s">
        <v>611</v>
      </c>
      <c r="L118" s="44" t="s">
        <v>27</v>
      </c>
      <c r="M118" s="44" t="s">
        <v>27</v>
      </c>
      <c r="N118" s="44" t="s">
        <v>27</v>
      </c>
      <c r="O118" s="43"/>
      <c r="P118" s="44"/>
      <c r="Q118" s="40" t="s">
        <v>27</v>
      </c>
      <c r="R118" s="40" t="s">
        <v>27</v>
      </c>
      <c r="S118" s="44" t="s">
        <v>27</v>
      </c>
      <c r="T118" s="40" t="s">
        <v>27</v>
      </c>
      <c r="U118" s="44" t="s">
        <v>27</v>
      </c>
      <c r="V118" s="9" t="s">
        <v>27</v>
      </c>
      <c r="W118" s="9" t="s">
        <v>27</v>
      </c>
      <c r="X118" s="9" t="s">
        <v>27</v>
      </c>
      <c r="Y118" s="9" t="s">
        <v>27</v>
      </c>
      <c r="Z118" s="9" t="s">
        <v>27</v>
      </c>
      <c r="AA118" s="9" t="s">
        <v>27</v>
      </c>
      <c r="AB118" s="9" t="s">
        <v>27</v>
      </c>
      <c r="AC118" s="9" t="s">
        <v>27</v>
      </c>
      <c r="AD118" s="9" t="s">
        <v>27</v>
      </c>
      <c r="AE118" s="9" t="s">
        <v>27</v>
      </c>
      <c r="AF118" s="9" t="s">
        <v>27</v>
      </c>
      <c r="AG118" s="9" t="s">
        <v>27</v>
      </c>
      <c r="AH118" s="9" t="s">
        <v>27</v>
      </c>
      <c r="AI118" s="9" t="s">
        <v>27</v>
      </c>
      <c r="AJ118" s="9" t="s">
        <v>27</v>
      </c>
      <c r="AK118" s="9" t="s">
        <v>27</v>
      </c>
      <c r="AL118" s="9" t="s">
        <v>27</v>
      </c>
      <c r="AM118" s="9" t="s">
        <v>27</v>
      </c>
      <c r="AN118" s="9" t="s">
        <v>27</v>
      </c>
      <c r="AO118" s="9" t="s">
        <v>27</v>
      </c>
      <c r="AP118" s="9" t="s">
        <v>27</v>
      </c>
      <c r="AQ118" s="9" t="s">
        <v>27</v>
      </c>
      <c r="AR118" s="9" t="s">
        <v>27</v>
      </c>
      <c r="AS118" s="9" t="s">
        <v>27</v>
      </c>
      <c r="AT118" s="9" t="s">
        <v>27</v>
      </c>
      <c r="AU118" s="9" t="s">
        <v>27</v>
      </c>
      <c r="AV118" s="9" t="s">
        <v>27</v>
      </c>
      <c r="AW118" s="31"/>
    </row>
    <row r="119" spans="2:49" ht="21.95" customHeight="1" thickBot="1" x14ac:dyDescent="0.3">
      <c r="B119" s="38" t="str">
        <f t="shared" si="24"/>
        <v>LULUCF-Instrument3-ParameterN/A</v>
      </c>
      <c r="C119" s="43">
        <v>3</v>
      </c>
      <c r="D119" s="43" t="s">
        <v>460</v>
      </c>
      <c r="E119" s="43">
        <v>131</v>
      </c>
      <c r="F119" s="44" t="s">
        <v>464</v>
      </c>
      <c r="G119" s="44" t="s">
        <v>465</v>
      </c>
      <c r="H119" s="43" t="s">
        <v>428</v>
      </c>
      <c r="I119" s="43" t="s">
        <v>74</v>
      </c>
      <c r="J119" s="44" t="s">
        <v>48</v>
      </c>
      <c r="K119" s="40" t="s">
        <v>611</v>
      </c>
      <c r="L119" s="44" t="s">
        <v>27</v>
      </c>
      <c r="M119" s="44" t="s">
        <v>27</v>
      </c>
      <c r="N119" s="44" t="s">
        <v>27</v>
      </c>
      <c r="O119" s="43"/>
      <c r="P119" s="44"/>
      <c r="Q119" s="40" t="s">
        <v>27</v>
      </c>
      <c r="R119" s="40" t="s">
        <v>27</v>
      </c>
      <c r="S119" s="44" t="s">
        <v>27</v>
      </c>
      <c r="T119" s="40" t="s">
        <v>27</v>
      </c>
      <c r="U119" s="44" t="s">
        <v>27</v>
      </c>
      <c r="V119" s="9" t="s">
        <v>27</v>
      </c>
      <c r="W119" s="9" t="s">
        <v>27</v>
      </c>
      <c r="X119" s="9" t="s">
        <v>27</v>
      </c>
      <c r="Y119" s="9" t="s">
        <v>27</v>
      </c>
      <c r="Z119" s="9" t="s">
        <v>27</v>
      </c>
      <c r="AA119" s="9" t="s">
        <v>27</v>
      </c>
      <c r="AB119" s="9" t="s">
        <v>27</v>
      </c>
      <c r="AC119" s="9" t="s">
        <v>27</v>
      </c>
      <c r="AD119" s="9" t="s">
        <v>27</v>
      </c>
      <c r="AE119" s="9" t="s">
        <v>27</v>
      </c>
      <c r="AF119" s="9" t="s">
        <v>27</v>
      </c>
      <c r="AG119" s="9" t="s">
        <v>27</v>
      </c>
      <c r="AH119" s="9" t="s">
        <v>27</v>
      </c>
      <c r="AI119" s="9" t="s">
        <v>27</v>
      </c>
      <c r="AJ119" s="9" t="s">
        <v>27</v>
      </c>
      <c r="AK119" s="9" t="s">
        <v>27</v>
      </c>
      <c r="AL119" s="9" t="s">
        <v>27</v>
      </c>
      <c r="AM119" s="9" t="s">
        <v>27</v>
      </c>
      <c r="AN119" s="9" t="s">
        <v>27</v>
      </c>
      <c r="AO119" s="9" t="s">
        <v>27</v>
      </c>
      <c r="AP119" s="9" t="s">
        <v>27</v>
      </c>
      <c r="AQ119" s="9" t="s">
        <v>27</v>
      </c>
      <c r="AR119" s="9" t="s">
        <v>27</v>
      </c>
      <c r="AS119" s="9" t="s">
        <v>27</v>
      </c>
      <c r="AT119" s="9" t="s">
        <v>27</v>
      </c>
      <c r="AU119" s="9" t="s">
        <v>27</v>
      </c>
      <c r="AV119" s="9" t="s">
        <v>27</v>
      </c>
      <c r="AW119" s="31"/>
    </row>
    <row r="120" spans="2:49" ht="21.95" customHeight="1" thickBot="1" x14ac:dyDescent="0.3">
      <c r="B120" s="38" t="str">
        <f t="shared" si="24"/>
        <v>LULUCF-Instrument4-Parameter1</v>
      </c>
      <c r="C120" s="43">
        <v>4</v>
      </c>
      <c r="D120" s="43" t="s">
        <v>460</v>
      </c>
      <c r="E120" s="43">
        <v>132</v>
      </c>
      <c r="F120" s="44" t="s">
        <v>720</v>
      </c>
      <c r="G120" s="44" t="s">
        <v>617</v>
      </c>
      <c r="H120" s="43" t="s">
        <v>618</v>
      </c>
      <c r="I120" s="43" t="s">
        <v>74</v>
      </c>
      <c r="J120" s="44" t="s">
        <v>48</v>
      </c>
      <c r="K120" s="44" t="s">
        <v>619</v>
      </c>
      <c r="L120" s="44" t="s">
        <v>620</v>
      </c>
      <c r="M120" s="44">
        <v>1</v>
      </c>
      <c r="N120" s="44" t="s">
        <v>27</v>
      </c>
      <c r="O120" s="43" t="s">
        <v>309</v>
      </c>
      <c r="P120" s="44" t="s">
        <v>621</v>
      </c>
      <c r="Q120" s="44" t="s">
        <v>622</v>
      </c>
      <c r="R120" s="44" t="s">
        <v>623</v>
      </c>
      <c r="S120" s="44" t="s">
        <v>729</v>
      </c>
      <c r="T120" s="44" t="s">
        <v>615</v>
      </c>
      <c r="U120" s="44" t="s">
        <v>477</v>
      </c>
      <c r="V120" s="9" t="s">
        <v>27</v>
      </c>
      <c r="W120" s="19">
        <v>18761</v>
      </c>
      <c r="X120" s="9" t="s">
        <v>27</v>
      </c>
      <c r="Y120" s="9" t="s">
        <v>27</v>
      </c>
      <c r="Z120" s="9" t="s">
        <v>27</v>
      </c>
      <c r="AA120" s="9" t="s">
        <v>27</v>
      </c>
      <c r="AB120" s="19">
        <v>54096</v>
      </c>
      <c r="AC120" s="9" t="s">
        <v>27</v>
      </c>
      <c r="AD120" s="9" t="s">
        <v>27</v>
      </c>
      <c r="AE120" s="9" t="s">
        <v>27</v>
      </c>
      <c r="AF120" s="9" t="s">
        <v>27</v>
      </c>
      <c r="AG120" s="19">
        <v>77744</v>
      </c>
      <c r="AH120" s="9" t="s">
        <v>27</v>
      </c>
      <c r="AI120" s="9" t="s">
        <v>27</v>
      </c>
      <c r="AJ120" s="9" t="s">
        <v>27</v>
      </c>
      <c r="AK120" s="9" t="s">
        <v>27</v>
      </c>
      <c r="AL120" s="19">
        <v>100083</v>
      </c>
      <c r="AM120" s="9" t="s">
        <v>27</v>
      </c>
      <c r="AN120" s="9" t="s">
        <v>27</v>
      </c>
      <c r="AO120" s="9" t="s">
        <v>27</v>
      </c>
      <c r="AP120" s="9" t="s">
        <v>27</v>
      </c>
      <c r="AQ120" s="19">
        <v>121115</v>
      </c>
      <c r="AR120" s="9" t="s">
        <v>27</v>
      </c>
      <c r="AS120" s="9" t="s">
        <v>27</v>
      </c>
      <c r="AT120" s="9" t="s">
        <v>27</v>
      </c>
      <c r="AU120" s="9" t="s">
        <v>27</v>
      </c>
      <c r="AV120" s="19">
        <v>140915</v>
      </c>
      <c r="AW120" s="31"/>
    </row>
    <row r="121" spans="2:49" ht="21.95" customHeight="1" thickBot="1" x14ac:dyDescent="0.3">
      <c r="B121" s="38" t="str">
        <f t="shared" si="24"/>
        <v>LULUCF-Instrument4-Parameter2</v>
      </c>
      <c r="C121" s="43">
        <v>4</v>
      </c>
      <c r="D121" s="43" t="s">
        <v>460</v>
      </c>
      <c r="E121" s="43">
        <v>132</v>
      </c>
      <c r="F121" s="44" t="s">
        <v>720</v>
      </c>
      <c r="G121" s="44" t="s">
        <v>624</v>
      </c>
      <c r="H121" s="43" t="s">
        <v>618</v>
      </c>
      <c r="I121" s="43" t="s">
        <v>74</v>
      </c>
      <c r="J121" s="43" t="s">
        <v>74</v>
      </c>
      <c r="K121" s="44" t="s">
        <v>625</v>
      </c>
      <c r="L121" s="44" t="s">
        <v>620</v>
      </c>
      <c r="M121" s="44">
        <v>2</v>
      </c>
      <c r="N121" s="44" t="s">
        <v>27</v>
      </c>
      <c r="O121" s="43" t="s">
        <v>309</v>
      </c>
      <c r="P121" s="44" t="s">
        <v>626</v>
      </c>
      <c r="Q121" s="44" t="s">
        <v>27</v>
      </c>
      <c r="R121" s="44" t="s">
        <v>627</v>
      </c>
      <c r="S121" s="44" t="s">
        <v>729</v>
      </c>
      <c r="T121" s="44" t="s">
        <v>615</v>
      </c>
      <c r="U121" s="44" t="s">
        <v>477</v>
      </c>
      <c r="V121" s="9" t="s">
        <v>27</v>
      </c>
      <c r="W121" s="19">
        <v>8889</v>
      </c>
      <c r="X121" s="9" t="s">
        <v>27</v>
      </c>
      <c r="Y121" s="9" t="s">
        <v>27</v>
      </c>
      <c r="Z121" s="9" t="s">
        <v>27</v>
      </c>
      <c r="AA121" s="9" t="s">
        <v>27</v>
      </c>
      <c r="AB121" s="19">
        <v>20000</v>
      </c>
      <c r="AC121" s="9" t="s">
        <v>27</v>
      </c>
      <c r="AD121" s="9" t="s">
        <v>27</v>
      </c>
      <c r="AE121" s="9" t="s">
        <v>27</v>
      </c>
      <c r="AF121" s="9" t="s">
        <v>27</v>
      </c>
      <c r="AG121" s="19">
        <v>20000</v>
      </c>
      <c r="AH121" s="9" t="s">
        <v>27</v>
      </c>
      <c r="AI121" s="9" t="s">
        <v>27</v>
      </c>
      <c r="AJ121" s="9" t="s">
        <v>27</v>
      </c>
      <c r="AK121" s="9" t="s">
        <v>27</v>
      </c>
      <c r="AL121" s="19">
        <v>20000</v>
      </c>
      <c r="AM121" s="9" t="s">
        <v>27</v>
      </c>
      <c r="AN121" s="9" t="s">
        <v>27</v>
      </c>
      <c r="AO121" s="9" t="s">
        <v>27</v>
      </c>
      <c r="AP121" s="9" t="s">
        <v>27</v>
      </c>
      <c r="AQ121" s="19">
        <v>20000</v>
      </c>
      <c r="AR121" s="9" t="s">
        <v>27</v>
      </c>
      <c r="AS121" s="9" t="s">
        <v>27</v>
      </c>
      <c r="AT121" s="9" t="s">
        <v>27</v>
      </c>
      <c r="AU121" s="9" t="s">
        <v>27</v>
      </c>
      <c r="AV121" s="19">
        <v>20000</v>
      </c>
      <c r="AW121" s="31"/>
    </row>
    <row r="122" spans="2:49" ht="21.95" customHeight="1" thickBot="1" x14ac:dyDescent="0.3">
      <c r="B122" s="38" t="str">
        <f t="shared" si="24"/>
        <v>LULUCF-Instrument4-Parameter3</v>
      </c>
      <c r="C122" s="43">
        <v>4</v>
      </c>
      <c r="D122" s="43" t="s">
        <v>460</v>
      </c>
      <c r="E122" s="43">
        <v>132</v>
      </c>
      <c r="F122" s="44" t="s">
        <v>720</v>
      </c>
      <c r="G122" s="44" t="s">
        <v>628</v>
      </c>
      <c r="H122" s="43" t="s">
        <v>428</v>
      </c>
      <c r="I122" s="43" t="s">
        <v>74</v>
      </c>
      <c r="J122" s="44" t="s">
        <v>48</v>
      </c>
      <c r="K122" s="44" t="s">
        <v>629</v>
      </c>
      <c r="L122" s="44" t="s">
        <v>629</v>
      </c>
      <c r="M122" s="44">
        <v>3</v>
      </c>
      <c r="N122" s="44" t="s">
        <v>27</v>
      </c>
      <c r="O122" s="43" t="s">
        <v>309</v>
      </c>
      <c r="P122" s="44" t="s">
        <v>614</v>
      </c>
      <c r="Q122" s="44" t="s">
        <v>630</v>
      </c>
      <c r="R122" s="44" t="s">
        <v>631</v>
      </c>
      <c r="S122" s="44" t="s">
        <v>729</v>
      </c>
      <c r="T122" s="44" t="s">
        <v>615</v>
      </c>
      <c r="U122" s="44" t="s">
        <v>632</v>
      </c>
      <c r="V122" s="9" t="s">
        <v>27</v>
      </c>
      <c r="W122" s="25">
        <v>-0.20486963331085203</v>
      </c>
      <c r="X122" s="9" t="s">
        <v>27</v>
      </c>
      <c r="Y122" s="9" t="s">
        <v>27</v>
      </c>
      <c r="Z122" s="9" t="s">
        <v>27</v>
      </c>
      <c r="AA122" s="9" t="s">
        <v>27</v>
      </c>
      <c r="AB122" s="25">
        <v>-0.55157445075680456</v>
      </c>
      <c r="AC122" s="9" t="s">
        <v>27</v>
      </c>
      <c r="AD122" s="9" t="s">
        <v>27</v>
      </c>
      <c r="AE122" s="9" t="s">
        <v>27</v>
      </c>
      <c r="AF122" s="9" t="s">
        <v>27</v>
      </c>
      <c r="AG122" s="25">
        <v>-0.79459582974541287</v>
      </c>
      <c r="AH122" s="9" t="s">
        <v>27</v>
      </c>
      <c r="AI122" s="9" t="s">
        <v>27</v>
      </c>
      <c r="AJ122" s="9" t="s">
        <v>27</v>
      </c>
      <c r="AK122" s="9" t="s">
        <v>27</v>
      </c>
      <c r="AL122" s="25">
        <v>-1</v>
      </c>
      <c r="AM122" s="9" t="s">
        <v>27</v>
      </c>
      <c r="AN122" s="9" t="s">
        <v>27</v>
      </c>
      <c r="AO122" s="9" t="s">
        <v>27</v>
      </c>
      <c r="AP122" s="9" t="s">
        <v>27</v>
      </c>
      <c r="AQ122" s="25">
        <v>-1.0027660735218298</v>
      </c>
      <c r="AR122" s="9" t="s">
        <v>27</v>
      </c>
      <c r="AS122" s="9" t="s">
        <v>27</v>
      </c>
      <c r="AT122" s="9" t="s">
        <v>27</v>
      </c>
      <c r="AU122" s="9" t="s">
        <v>27</v>
      </c>
      <c r="AV122" s="25">
        <v>-1.0027660735218298</v>
      </c>
      <c r="AW122" s="31"/>
    </row>
    <row r="123" spans="2:49" ht="21.95" customHeight="1" thickBot="1" x14ac:dyDescent="0.3">
      <c r="B123" s="38" t="str">
        <f t="shared" si="24"/>
        <v>LULUCF-Instrument5-ParameterN/A</v>
      </c>
      <c r="C123" s="43">
        <v>5</v>
      </c>
      <c r="D123" s="43" t="s">
        <v>460</v>
      </c>
      <c r="E123" s="43">
        <v>133</v>
      </c>
      <c r="F123" s="44" t="s">
        <v>466</v>
      </c>
      <c r="G123" s="44" t="s">
        <v>467</v>
      </c>
      <c r="H123" s="43" t="s">
        <v>468</v>
      </c>
      <c r="I123" s="43" t="s">
        <v>89</v>
      </c>
      <c r="J123" s="44" t="s">
        <v>469</v>
      </c>
      <c r="K123" s="40" t="s">
        <v>27</v>
      </c>
      <c r="L123" s="44" t="s">
        <v>27</v>
      </c>
      <c r="M123" s="44" t="s">
        <v>27</v>
      </c>
      <c r="N123" s="44" t="s">
        <v>470</v>
      </c>
      <c r="O123" s="43" t="s">
        <v>309</v>
      </c>
      <c r="P123" s="44"/>
      <c r="Q123" s="47" t="s">
        <v>470</v>
      </c>
      <c r="R123" s="44" t="s">
        <v>471</v>
      </c>
      <c r="S123" s="44" t="s">
        <v>27</v>
      </c>
      <c r="T123" s="44" t="s">
        <v>32</v>
      </c>
      <c r="U123" s="44" t="s">
        <v>27</v>
      </c>
      <c r="V123" s="9" t="s">
        <v>27</v>
      </c>
      <c r="W123" s="9" t="s">
        <v>27</v>
      </c>
      <c r="X123" s="9" t="s">
        <v>27</v>
      </c>
      <c r="Y123" s="9" t="s">
        <v>27</v>
      </c>
      <c r="Z123" s="9" t="s">
        <v>27</v>
      </c>
      <c r="AA123" s="9" t="s">
        <v>27</v>
      </c>
      <c r="AB123" s="9" t="s">
        <v>27</v>
      </c>
      <c r="AC123" s="9" t="s">
        <v>27</v>
      </c>
      <c r="AD123" s="9" t="s">
        <v>27</v>
      </c>
      <c r="AE123" s="9" t="s">
        <v>27</v>
      </c>
      <c r="AF123" s="9" t="s">
        <v>27</v>
      </c>
      <c r="AG123" s="9" t="s">
        <v>27</v>
      </c>
      <c r="AH123" s="9" t="s">
        <v>27</v>
      </c>
      <c r="AI123" s="9" t="s">
        <v>27</v>
      </c>
      <c r="AJ123" s="9" t="s">
        <v>27</v>
      </c>
      <c r="AK123" s="9" t="s">
        <v>27</v>
      </c>
      <c r="AL123" s="9" t="s">
        <v>27</v>
      </c>
      <c r="AM123" s="9" t="s">
        <v>27</v>
      </c>
      <c r="AN123" s="9" t="s">
        <v>27</v>
      </c>
      <c r="AO123" s="9" t="s">
        <v>27</v>
      </c>
      <c r="AP123" s="9" t="s">
        <v>27</v>
      </c>
      <c r="AQ123" s="9" t="s">
        <v>27</v>
      </c>
      <c r="AR123" s="9" t="s">
        <v>27</v>
      </c>
      <c r="AS123" s="9" t="s">
        <v>27</v>
      </c>
      <c r="AT123" s="9" t="s">
        <v>27</v>
      </c>
      <c r="AU123" s="9" t="s">
        <v>27</v>
      </c>
      <c r="AV123" s="9" t="s">
        <v>27</v>
      </c>
      <c r="AW123" s="31"/>
    </row>
    <row r="124" spans="2:49" ht="21.95" customHeight="1" thickBot="1" x14ac:dyDescent="0.3">
      <c r="B124" s="38" t="str">
        <f t="shared" si="24"/>
        <v>LULUCF-Instrument6-ParameterN/A</v>
      </c>
      <c r="C124" s="43">
        <v>6</v>
      </c>
      <c r="D124" s="43" t="s">
        <v>460</v>
      </c>
      <c r="E124" s="43">
        <v>134</v>
      </c>
      <c r="F124" s="44" t="s">
        <v>472</v>
      </c>
      <c r="G124" s="44" t="s">
        <v>473</v>
      </c>
      <c r="H124" s="43" t="s">
        <v>474</v>
      </c>
      <c r="I124" s="43" t="s">
        <v>23</v>
      </c>
      <c r="J124" s="44" t="s">
        <v>475</v>
      </c>
      <c r="K124" s="44" t="s">
        <v>476</v>
      </c>
      <c r="L124" s="44" t="s">
        <v>477</v>
      </c>
      <c r="M124" s="44" t="s">
        <v>27</v>
      </c>
      <c r="N124" s="44" t="s">
        <v>470</v>
      </c>
      <c r="O124" s="43" t="s">
        <v>309</v>
      </c>
      <c r="P124" s="44"/>
      <c r="Q124" s="47" t="s">
        <v>470</v>
      </c>
      <c r="R124" s="44" t="s">
        <v>478</v>
      </c>
      <c r="S124" s="44" t="s">
        <v>27</v>
      </c>
      <c r="T124" s="44" t="s">
        <v>32</v>
      </c>
      <c r="U124" s="44" t="s">
        <v>27</v>
      </c>
      <c r="V124" s="9" t="s">
        <v>27</v>
      </c>
      <c r="W124" s="9" t="s">
        <v>27</v>
      </c>
      <c r="X124" s="9" t="s">
        <v>27</v>
      </c>
      <c r="Y124" s="9" t="s">
        <v>27</v>
      </c>
      <c r="Z124" s="9" t="s">
        <v>27</v>
      </c>
      <c r="AA124" s="9" t="s">
        <v>27</v>
      </c>
      <c r="AB124" s="9" t="s">
        <v>27</v>
      </c>
      <c r="AC124" s="9" t="s">
        <v>27</v>
      </c>
      <c r="AD124" s="9" t="s">
        <v>27</v>
      </c>
      <c r="AE124" s="9" t="s">
        <v>27</v>
      </c>
      <c r="AF124" s="9" t="s">
        <v>27</v>
      </c>
      <c r="AG124" s="9" t="s">
        <v>27</v>
      </c>
      <c r="AH124" s="9" t="s">
        <v>27</v>
      </c>
      <c r="AI124" s="9" t="s">
        <v>27</v>
      </c>
      <c r="AJ124" s="9" t="s">
        <v>27</v>
      </c>
      <c r="AK124" s="9" t="s">
        <v>27</v>
      </c>
      <c r="AL124" s="9" t="s">
        <v>27</v>
      </c>
      <c r="AM124" s="9" t="s">
        <v>27</v>
      </c>
      <c r="AN124" s="9" t="s">
        <v>27</v>
      </c>
      <c r="AO124" s="9" t="s">
        <v>27</v>
      </c>
      <c r="AP124" s="9" t="s">
        <v>27</v>
      </c>
      <c r="AQ124" s="9" t="s">
        <v>27</v>
      </c>
      <c r="AR124" s="9" t="s">
        <v>27</v>
      </c>
      <c r="AS124" s="9" t="s">
        <v>27</v>
      </c>
      <c r="AT124" s="9" t="s">
        <v>27</v>
      </c>
      <c r="AU124" s="9" t="s">
        <v>27</v>
      </c>
      <c r="AV124" s="9" t="s">
        <v>27</v>
      </c>
      <c r="AW124" s="31"/>
    </row>
    <row r="125" spans="2:49" ht="21.95" customHeight="1" thickBot="1" x14ac:dyDescent="0.3">
      <c r="B125" s="38" t="str">
        <f t="shared" si="24"/>
        <v>LULUCF-Instrument7-Parameter1</v>
      </c>
      <c r="C125" s="43">
        <v>7</v>
      </c>
      <c r="D125" s="43" t="s">
        <v>460</v>
      </c>
      <c r="E125" s="43">
        <v>135</v>
      </c>
      <c r="F125" s="44" t="s">
        <v>479</v>
      </c>
      <c r="G125" s="44" t="s">
        <v>700</v>
      </c>
      <c r="H125" s="43" t="s">
        <v>480</v>
      </c>
      <c r="I125" s="43" t="s">
        <v>23</v>
      </c>
      <c r="J125" s="44" t="s">
        <v>481</v>
      </c>
      <c r="K125" s="44" t="s">
        <v>482</v>
      </c>
      <c r="L125" s="44" t="s">
        <v>483</v>
      </c>
      <c r="M125" s="44">
        <v>1</v>
      </c>
      <c r="N125" s="44" t="s">
        <v>27</v>
      </c>
      <c r="O125" s="43" t="s">
        <v>309</v>
      </c>
      <c r="P125" s="44"/>
      <c r="Q125" s="44" t="s">
        <v>484</v>
      </c>
      <c r="R125" s="44" t="s">
        <v>27</v>
      </c>
      <c r="S125" s="44" t="s">
        <v>27</v>
      </c>
      <c r="T125" s="44" t="s">
        <v>485</v>
      </c>
      <c r="U125" s="44" t="s">
        <v>633</v>
      </c>
      <c r="V125" s="9" t="s">
        <v>27</v>
      </c>
      <c r="W125" s="9" t="s">
        <v>27</v>
      </c>
      <c r="X125" s="9" t="s">
        <v>27</v>
      </c>
      <c r="Y125" s="9" t="s">
        <v>27</v>
      </c>
      <c r="Z125" s="9" t="s">
        <v>27</v>
      </c>
      <c r="AA125" s="9" t="s">
        <v>27</v>
      </c>
      <c r="AB125" s="9" t="s">
        <v>27</v>
      </c>
      <c r="AC125" s="9" t="s">
        <v>27</v>
      </c>
      <c r="AD125" s="9" t="s">
        <v>27</v>
      </c>
      <c r="AE125" s="9" t="s">
        <v>27</v>
      </c>
      <c r="AF125" s="9" t="s">
        <v>27</v>
      </c>
      <c r="AG125" s="9" t="s">
        <v>27</v>
      </c>
      <c r="AH125" s="9" t="s">
        <v>27</v>
      </c>
      <c r="AI125" s="9" t="s">
        <v>27</v>
      </c>
      <c r="AJ125" s="9" t="s">
        <v>27</v>
      </c>
      <c r="AK125" s="9" t="s">
        <v>27</v>
      </c>
      <c r="AL125" s="9" t="s">
        <v>27</v>
      </c>
      <c r="AM125" s="9" t="s">
        <v>27</v>
      </c>
      <c r="AN125" s="9" t="s">
        <v>27</v>
      </c>
      <c r="AO125" s="9" t="s">
        <v>27</v>
      </c>
      <c r="AP125" s="9" t="s">
        <v>27</v>
      </c>
      <c r="AQ125" s="9" t="s">
        <v>27</v>
      </c>
      <c r="AR125" s="9" t="s">
        <v>27</v>
      </c>
      <c r="AS125" s="9" t="s">
        <v>27</v>
      </c>
      <c r="AT125" s="9" t="s">
        <v>27</v>
      </c>
      <c r="AU125" s="9" t="s">
        <v>27</v>
      </c>
      <c r="AV125" s="9" t="s">
        <v>27</v>
      </c>
      <c r="AW125" s="31"/>
    </row>
    <row r="126" spans="2:49" ht="21.95" customHeight="1" thickBot="1" x14ac:dyDescent="0.3">
      <c r="B126" s="38" t="str">
        <f t="shared" si="24"/>
        <v>LULUCF-Instrument8-ParameterN/A</v>
      </c>
      <c r="C126" s="43">
        <v>8</v>
      </c>
      <c r="D126" s="43" t="s">
        <v>460</v>
      </c>
      <c r="E126" s="43">
        <v>136</v>
      </c>
      <c r="F126" s="44" t="s">
        <v>721</v>
      </c>
      <c r="G126" s="44" t="s">
        <v>486</v>
      </c>
      <c r="H126" s="43" t="s">
        <v>428</v>
      </c>
      <c r="I126" s="36" t="s">
        <v>23</v>
      </c>
      <c r="J126" s="44" t="s">
        <v>89</v>
      </c>
      <c r="K126" s="44" t="s">
        <v>487</v>
      </c>
      <c r="L126" s="44" t="s">
        <v>27</v>
      </c>
      <c r="M126" s="44" t="s">
        <v>27</v>
      </c>
      <c r="N126" s="44" t="s">
        <v>27</v>
      </c>
      <c r="O126" s="43" t="s">
        <v>309</v>
      </c>
      <c r="P126" s="44"/>
      <c r="Q126" s="44" t="s">
        <v>27</v>
      </c>
      <c r="R126" s="44" t="s">
        <v>27</v>
      </c>
      <c r="S126" s="44" t="s">
        <v>27</v>
      </c>
      <c r="T126" s="44" t="s">
        <v>27</v>
      </c>
      <c r="U126" s="44" t="s">
        <v>27</v>
      </c>
      <c r="V126" s="9" t="s">
        <v>27</v>
      </c>
      <c r="W126" s="9" t="s">
        <v>27</v>
      </c>
      <c r="X126" s="9" t="s">
        <v>27</v>
      </c>
      <c r="Y126" s="9" t="s">
        <v>27</v>
      </c>
      <c r="Z126" s="9" t="s">
        <v>27</v>
      </c>
      <c r="AA126" s="9" t="s">
        <v>27</v>
      </c>
      <c r="AB126" s="9" t="s">
        <v>27</v>
      </c>
      <c r="AC126" s="9" t="s">
        <v>27</v>
      </c>
      <c r="AD126" s="9" t="s">
        <v>27</v>
      </c>
      <c r="AE126" s="9" t="s">
        <v>27</v>
      </c>
      <c r="AF126" s="9" t="s">
        <v>27</v>
      </c>
      <c r="AG126" s="9" t="s">
        <v>27</v>
      </c>
      <c r="AH126" s="9" t="s">
        <v>27</v>
      </c>
      <c r="AI126" s="9" t="s">
        <v>27</v>
      </c>
      <c r="AJ126" s="9" t="s">
        <v>27</v>
      </c>
      <c r="AK126" s="9" t="s">
        <v>27</v>
      </c>
      <c r="AL126" s="9" t="s">
        <v>27</v>
      </c>
      <c r="AM126" s="9" t="s">
        <v>27</v>
      </c>
      <c r="AN126" s="9" t="s">
        <v>27</v>
      </c>
      <c r="AO126" s="9" t="s">
        <v>27</v>
      </c>
      <c r="AP126" s="9" t="s">
        <v>27</v>
      </c>
      <c r="AQ126" s="9" t="s">
        <v>27</v>
      </c>
      <c r="AR126" s="9" t="s">
        <v>27</v>
      </c>
      <c r="AS126" s="9" t="s">
        <v>27</v>
      </c>
      <c r="AT126" s="9" t="s">
        <v>27</v>
      </c>
      <c r="AU126" s="9" t="s">
        <v>27</v>
      </c>
      <c r="AV126" s="9" t="s">
        <v>27</v>
      </c>
      <c r="AW126" s="31"/>
    </row>
    <row r="127" spans="2:49" ht="21.95" customHeight="1" thickBot="1" x14ac:dyDescent="0.3">
      <c r="B127" s="38" t="str">
        <f t="shared" si="24"/>
        <v>LULUCF-Instrument9-ParameterN/A</v>
      </c>
      <c r="C127" s="43">
        <v>9</v>
      </c>
      <c r="D127" s="43" t="s">
        <v>460</v>
      </c>
      <c r="E127" s="43">
        <v>137</v>
      </c>
      <c r="F127" s="44" t="s">
        <v>488</v>
      </c>
      <c r="G127" s="44" t="s">
        <v>489</v>
      </c>
      <c r="H127" s="40" t="s">
        <v>27</v>
      </c>
      <c r="I127" s="43" t="s">
        <v>23</v>
      </c>
      <c r="J127" s="44" t="s">
        <v>89</v>
      </c>
      <c r="K127" s="44" t="s">
        <v>487</v>
      </c>
      <c r="L127" s="44" t="s">
        <v>27</v>
      </c>
      <c r="M127" s="44" t="s">
        <v>27</v>
      </c>
      <c r="N127" s="44" t="s">
        <v>27</v>
      </c>
      <c r="O127" s="43" t="s">
        <v>309</v>
      </c>
      <c r="P127" s="44"/>
      <c r="Q127" s="44" t="s">
        <v>27</v>
      </c>
      <c r="R127" s="44" t="s">
        <v>27</v>
      </c>
      <c r="S127" s="44" t="s">
        <v>27</v>
      </c>
      <c r="T127" s="44" t="s">
        <v>27</v>
      </c>
      <c r="U127" s="44" t="s">
        <v>27</v>
      </c>
      <c r="V127" s="9" t="s">
        <v>27</v>
      </c>
      <c r="W127" s="9" t="s">
        <v>27</v>
      </c>
      <c r="X127" s="9" t="s">
        <v>27</v>
      </c>
      <c r="Y127" s="9" t="s">
        <v>27</v>
      </c>
      <c r="Z127" s="9" t="s">
        <v>27</v>
      </c>
      <c r="AA127" s="9" t="s">
        <v>27</v>
      </c>
      <c r="AB127" s="9" t="s">
        <v>27</v>
      </c>
      <c r="AC127" s="9" t="s">
        <v>27</v>
      </c>
      <c r="AD127" s="9" t="s">
        <v>27</v>
      </c>
      <c r="AE127" s="9" t="s">
        <v>27</v>
      </c>
      <c r="AF127" s="9" t="s">
        <v>27</v>
      </c>
      <c r="AG127" s="9" t="s">
        <v>27</v>
      </c>
      <c r="AH127" s="9" t="s">
        <v>27</v>
      </c>
      <c r="AI127" s="9" t="s">
        <v>27</v>
      </c>
      <c r="AJ127" s="9" t="s">
        <v>27</v>
      </c>
      <c r="AK127" s="9" t="s">
        <v>27</v>
      </c>
      <c r="AL127" s="9" t="s">
        <v>27</v>
      </c>
      <c r="AM127" s="9" t="s">
        <v>27</v>
      </c>
      <c r="AN127" s="9" t="s">
        <v>27</v>
      </c>
      <c r="AO127" s="9" t="s">
        <v>27</v>
      </c>
      <c r="AP127" s="9" t="s">
        <v>27</v>
      </c>
      <c r="AQ127" s="9" t="s">
        <v>27</v>
      </c>
      <c r="AR127" s="9" t="s">
        <v>27</v>
      </c>
      <c r="AS127" s="9" t="s">
        <v>27</v>
      </c>
      <c r="AT127" s="9" t="s">
        <v>27</v>
      </c>
      <c r="AU127" s="9" t="s">
        <v>27</v>
      </c>
      <c r="AV127" s="9" t="s">
        <v>27</v>
      </c>
      <c r="AW127" s="31"/>
    </row>
    <row r="128" spans="2:49" ht="21.95" customHeight="1" thickBot="1" x14ac:dyDescent="0.3">
      <c r="B128" s="38" t="str">
        <f t="shared" si="24"/>
        <v>LULUCF-Instrument11-ParameterN/A</v>
      </c>
      <c r="C128" s="43">
        <v>11</v>
      </c>
      <c r="D128" s="43" t="s">
        <v>460</v>
      </c>
      <c r="E128" s="43">
        <v>139</v>
      </c>
      <c r="F128" s="44" t="s">
        <v>462</v>
      </c>
      <c r="G128" s="44" t="s">
        <v>490</v>
      </c>
      <c r="H128" s="43" t="s">
        <v>493</v>
      </c>
      <c r="I128" s="43" t="s">
        <v>74</v>
      </c>
      <c r="J128" s="44" t="s">
        <v>48</v>
      </c>
      <c r="K128" s="40" t="s">
        <v>611</v>
      </c>
      <c r="L128" s="44" t="s">
        <v>27</v>
      </c>
      <c r="M128" s="44" t="s">
        <v>27</v>
      </c>
      <c r="N128" s="44" t="s">
        <v>27</v>
      </c>
      <c r="O128" s="43"/>
      <c r="P128" s="44"/>
      <c r="Q128" s="44" t="s">
        <v>27</v>
      </c>
      <c r="R128" s="44" t="s">
        <v>27</v>
      </c>
      <c r="S128" s="44" t="s">
        <v>27</v>
      </c>
      <c r="T128" s="44" t="s">
        <v>27</v>
      </c>
      <c r="U128" s="44" t="s">
        <v>27</v>
      </c>
      <c r="V128" s="9" t="s">
        <v>27</v>
      </c>
      <c r="W128" s="9" t="s">
        <v>27</v>
      </c>
      <c r="X128" s="9" t="s">
        <v>27</v>
      </c>
      <c r="Y128" s="9" t="s">
        <v>27</v>
      </c>
      <c r="Z128" s="9" t="s">
        <v>27</v>
      </c>
      <c r="AA128" s="9" t="s">
        <v>27</v>
      </c>
      <c r="AB128" s="9" t="s">
        <v>27</v>
      </c>
      <c r="AC128" s="9" t="s">
        <v>27</v>
      </c>
      <c r="AD128" s="9" t="s">
        <v>27</v>
      </c>
      <c r="AE128" s="9" t="s">
        <v>27</v>
      </c>
      <c r="AF128" s="9" t="s">
        <v>27</v>
      </c>
      <c r="AG128" s="9" t="s">
        <v>27</v>
      </c>
      <c r="AH128" s="9" t="s">
        <v>27</v>
      </c>
      <c r="AI128" s="9" t="s">
        <v>27</v>
      </c>
      <c r="AJ128" s="9" t="s">
        <v>27</v>
      </c>
      <c r="AK128" s="9" t="s">
        <v>27</v>
      </c>
      <c r="AL128" s="9" t="s">
        <v>27</v>
      </c>
      <c r="AM128" s="9" t="s">
        <v>27</v>
      </c>
      <c r="AN128" s="9" t="s">
        <v>27</v>
      </c>
      <c r="AO128" s="9" t="s">
        <v>27</v>
      </c>
      <c r="AP128" s="9" t="s">
        <v>27</v>
      </c>
      <c r="AQ128" s="9" t="s">
        <v>27</v>
      </c>
      <c r="AR128" s="9" t="s">
        <v>27</v>
      </c>
      <c r="AS128" s="9" t="s">
        <v>27</v>
      </c>
      <c r="AT128" s="9" t="s">
        <v>27</v>
      </c>
      <c r="AU128" s="9" t="s">
        <v>27</v>
      </c>
      <c r="AV128" s="9" t="s">
        <v>27</v>
      </c>
      <c r="AW128" s="31"/>
    </row>
    <row r="129" spans="2:2" x14ac:dyDescent="0.25">
      <c r="B129" s="36" t="s">
        <v>634</v>
      </c>
    </row>
  </sheetData>
  <autoFilter ref="A2:AX129" xr:uid="{C0F9E018-931B-4FF0-B408-7FA7F175F16F}"/>
  <phoneticPr fontId="1"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2EBA8AEE9E60244A93262BF664FECBF" ma:contentTypeVersion="0" ma:contentTypeDescription="Ein neues Dokument erstellen." ma:contentTypeScope="" ma:versionID="594756061f29edebf935f32c66abb668">
  <xsd:schema xmlns:xsd="http://www.w3.org/2001/XMLSchema" xmlns:xs="http://www.w3.org/2001/XMLSchema" xmlns:p="http://schemas.microsoft.com/office/2006/metadata/properties" targetNamespace="http://schemas.microsoft.com/office/2006/metadata/properties" ma:root="true" ma:fieldsID="b686dcd11d120f5ddbaa988a62e2b00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8623FB-0EE4-41A0-92E7-596E9DF6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9BD8961-7391-4EAA-8F15-234EFB65D3B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E9F444B-F695-4618-BFC6-3B6B7CF8D8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Instrumentenausgestaltung 25</vt:lpstr>
      <vt:lpstr>Datentabelle-InstrPapier</vt:lpstr>
      <vt:lpstr>'Datentabelle-InstrPapier'!_Hlk154737458</vt:lpstr>
      <vt:lpstr>'Datentabelle-InstrPapier'!_Hlk154737496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Förster</dc:creator>
  <cp:keywords/>
  <dc:description/>
  <cp:lastModifiedBy>Koßmann, Marcel</cp:lastModifiedBy>
  <cp:revision/>
  <dcterms:created xsi:type="dcterms:W3CDTF">2024-09-09T06:13:38Z</dcterms:created>
  <dcterms:modified xsi:type="dcterms:W3CDTF">2025-03-13T14:21:24Z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0x010100D2EBA8AEE9E60244A93262BF664FECBF</vt:lpwstr>
  </property>
  <property fmtid="{D5CDD505-2E9C-101B-9397-08002B2CF9AE}" pid="3" name="MediaServiceImageTags">
    <vt:lpwstr/>
  </property>
</Properties>
</file>